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rfani\Desktop\"/>
    </mc:Choice>
  </mc:AlternateContent>
  <xr:revisionPtr revIDLastSave="0" documentId="13_ncr:1_{B5298A74-FF9D-4385-8589-624C08E4B048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June-03ARTS" sheetId="2" r:id="rId1"/>
    <sheet name="June-03USGS" sheetId="3" r:id="rId2"/>
    <sheet name="Model" sheetId="4" r:id="rId3"/>
    <sheet name="Analysis" sheetId="5" r:id="rId4"/>
    <sheet name="output_roi" sheetId="7" r:id="rId5"/>
    <sheet name="output_roi_v2" sheetId="8" r:id="rId6"/>
    <sheet name="Analysis_v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2" i="4"/>
</calcChain>
</file>

<file path=xl/sharedStrings.xml><?xml version="1.0" encoding="utf-8"?>
<sst xmlns="http://schemas.openxmlformats.org/spreadsheetml/2006/main" count="2067" uniqueCount="344">
  <si>
    <t>Date</t>
  </si>
  <si>
    <t>Time</t>
  </si>
  <si>
    <t>Dist1</t>
  </si>
  <si>
    <t>Dist2</t>
  </si>
  <si>
    <t>Dist3</t>
  </si>
  <si>
    <t>Dist4</t>
  </si>
  <si>
    <t>Dist5</t>
  </si>
  <si>
    <t>Avg Dist (cm)</t>
  </si>
  <si>
    <t>Temp (C)</t>
  </si>
  <si>
    <t>Humidity</t>
  </si>
  <si>
    <t>Pressure</t>
  </si>
  <si>
    <t>Voltage</t>
  </si>
  <si>
    <t>Current (mA)</t>
  </si>
  <si>
    <t>Power (mW)</t>
  </si>
  <si>
    <t>TESTING NOTES:</t>
  </si>
  <si>
    <t xml:space="preserve"> - the  -1 boxes show where the sensor threw an error, and the -1 was excluded from the Avg Dist reading</t>
  </si>
  <si>
    <t xml:space="preserve"> - the sensor measures displacement from the package to the water surface</t>
  </si>
  <si>
    <t>Stage (ft)</t>
  </si>
  <si>
    <t>Stage (cm)</t>
  </si>
  <si>
    <t>image_0</t>
  </si>
  <si>
    <t>image_1</t>
  </si>
  <si>
    <t>image_2</t>
  </si>
  <si>
    <t>image_3</t>
  </si>
  <si>
    <t>image_4</t>
  </si>
  <si>
    <t>image_5</t>
  </si>
  <si>
    <t>image_6</t>
  </si>
  <si>
    <t>image_7</t>
  </si>
  <si>
    <t>image_8</t>
  </si>
  <si>
    <t>image_9</t>
  </si>
  <si>
    <t>image_10</t>
  </si>
  <si>
    <t>image_11</t>
  </si>
  <si>
    <t>image_12</t>
  </si>
  <si>
    <t>image_13</t>
  </si>
  <si>
    <t>image_14</t>
  </si>
  <si>
    <t>image_15</t>
  </si>
  <si>
    <t>image_16</t>
  </si>
  <si>
    <t>image_17</t>
  </si>
  <si>
    <t>image_18</t>
  </si>
  <si>
    <t>image_19</t>
  </si>
  <si>
    <t>image_20</t>
  </si>
  <si>
    <t>image_21</t>
  </si>
  <si>
    <t>image_22</t>
  </si>
  <si>
    <t>image_23</t>
  </si>
  <si>
    <t>image_24</t>
  </si>
  <si>
    <t>image_25</t>
  </si>
  <si>
    <t>image_26</t>
  </si>
  <si>
    <t>image_27</t>
  </si>
  <si>
    <t>image_28</t>
  </si>
  <si>
    <t>image_29</t>
  </si>
  <si>
    <t>image_30</t>
  </si>
  <si>
    <t>image_31</t>
  </si>
  <si>
    <t>image_32</t>
  </si>
  <si>
    <t>image_33</t>
  </si>
  <si>
    <t>image_34</t>
  </si>
  <si>
    <t>image_35</t>
  </si>
  <si>
    <t>image_36</t>
  </si>
  <si>
    <t>image_37</t>
  </si>
  <si>
    <t>image_38</t>
  </si>
  <si>
    <t>image_39</t>
  </si>
  <si>
    <t>image_40</t>
  </si>
  <si>
    <t>image_41</t>
  </si>
  <si>
    <t>image_42</t>
  </si>
  <si>
    <t>image_43</t>
  </si>
  <si>
    <t>image_44</t>
  </si>
  <si>
    <t>image_45</t>
  </si>
  <si>
    <t>image_46</t>
  </si>
  <si>
    <t>image_47</t>
  </si>
  <si>
    <t>image_48</t>
  </si>
  <si>
    <t>image_49</t>
  </si>
  <si>
    <t>image_50</t>
  </si>
  <si>
    <t>image_51</t>
  </si>
  <si>
    <t>image_52</t>
  </si>
  <si>
    <t>image_53</t>
  </si>
  <si>
    <t>image_54</t>
  </si>
  <si>
    <t>image_55</t>
  </si>
  <si>
    <t>image_56</t>
  </si>
  <si>
    <t>image_57</t>
  </si>
  <si>
    <t>image_58</t>
  </si>
  <si>
    <t>image_59</t>
  </si>
  <si>
    <t>image_60</t>
  </si>
  <si>
    <t>image_61</t>
  </si>
  <si>
    <t>image_62</t>
  </si>
  <si>
    <t>image_63</t>
  </si>
  <si>
    <t>image_64</t>
  </si>
  <si>
    <t>image_65</t>
  </si>
  <si>
    <t>image_66</t>
  </si>
  <si>
    <t>image_67</t>
  </si>
  <si>
    <t>image_68</t>
  </si>
  <si>
    <t>image_69</t>
  </si>
  <si>
    <t>image_70</t>
  </si>
  <si>
    <t>image_71</t>
  </si>
  <si>
    <t>image_72</t>
  </si>
  <si>
    <t>image_73</t>
  </si>
  <si>
    <t>image_74</t>
  </si>
  <si>
    <t>image_75</t>
  </si>
  <si>
    <t>image_76</t>
  </si>
  <si>
    <t>image_77</t>
  </si>
  <si>
    <t>image_78</t>
  </si>
  <si>
    <t>image_79</t>
  </si>
  <si>
    <t>image_80</t>
  </si>
  <si>
    <t>image_81</t>
  </si>
  <si>
    <t>image_82</t>
  </si>
  <si>
    <t>image_83</t>
  </si>
  <si>
    <t>image_84</t>
  </si>
  <si>
    <t>image_85</t>
  </si>
  <si>
    <t>image_86</t>
  </si>
  <si>
    <t>image_87</t>
  </si>
  <si>
    <t>image_88</t>
  </si>
  <si>
    <t>image_89</t>
  </si>
  <si>
    <t>image_90</t>
  </si>
  <si>
    <t>image_91</t>
  </si>
  <si>
    <t>image_92</t>
  </si>
  <si>
    <t>image_93</t>
  </si>
  <si>
    <t>image_94</t>
  </si>
  <si>
    <t>image_95</t>
  </si>
  <si>
    <t>image_96</t>
  </si>
  <si>
    <t>image_97</t>
  </si>
  <si>
    <t>image_98</t>
  </si>
  <si>
    <t>image_99</t>
  </si>
  <si>
    <t>image_100</t>
  </si>
  <si>
    <t>image_101</t>
  </si>
  <si>
    <t>image_102</t>
  </si>
  <si>
    <t>image_103</t>
  </si>
  <si>
    <t>image_104</t>
  </si>
  <si>
    <t>image_105</t>
  </si>
  <si>
    <t>image_106</t>
  </si>
  <si>
    <t>image_107</t>
  </si>
  <si>
    <t>image_108</t>
  </si>
  <si>
    <t>image_109</t>
  </si>
  <si>
    <t>image_110</t>
  </si>
  <si>
    <t>image_111</t>
  </si>
  <si>
    <t>image_112</t>
  </si>
  <si>
    <t>image_113</t>
  </si>
  <si>
    <t>image_114</t>
  </si>
  <si>
    <t>image_115</t>
  </si>
  <si>
    <t>image_116</t>
  </si>
  <si>
    <t>image_117</t>
  </si>
  <si>
    <t>image_118</t>
  </si>
  <si>
    <t>image_119</t>
  </si>
  <si>
    <t>image_120</t>
  </si>
  <si>
    <t>image_121</t>
  </si>
  <si>
    <t>image_122</t>
  </si>
  <si>
    <t>image_123</t>
  </si>
  <si>
    <t>image_124</t>
  </si>
  <si>
    <t>image_125</t>
  </si>
  <si>
    <t>image_126</t>
  </si>
  <si>
    <t>image_127</t>
  </si>
  <si>
    <t>image_128</t>
  </si>
  <si>
    <t>image_129</t>
  </si>
  <si>
    <t>image_130</t>
  </si>
  <si>
    <t>image_131</t>
  </si>
  <si>
    <t>image_132</t>
  </si>
  <si>
    <t>image_133</t>
  </si>
  <si>
    <t>image_134</t>
  </si>
  <si>
    <t>image_135</t>
  </si>
  <si>
    <t>image_136</t>
  </si>
  <si>
    <t>image_137</t>
  </si>
  <si>
    <t>image_138</t>
  </si>
  <si>
    <t>image_139</t>
  </si>
  <si>
    <t>image_140</t>
  </si>
  <si>
    <t>image_141</t>
  </si>
  <si>
    <t>image_142</t>
  </si>
  <si>
    <t>image_143</t>
  </si>
  <si>
    <t>image_144</t>
  </si>
  <si>
    <t>image_145</t>
  </si>
  <si>
    <t>image_146</t>
  </si>
  <si>
    <t>image_147</t>
  </si>
  <si>
    <t>image_148</t>
  </si>
  <si>
    <t>image_149</t>
  </si>
  <si>
    <t>image_150</t>
  </si>
  <si>
    <t>image_151</t>
  </si>
  <si>
    <t>image_152</t>
  </si>
  <si>
    <t>image_153</t>
  </si>
  <si>
    <t>image_154</t>
  </si>
  <si>
    <t>image_155</t>
  </si>
  <si>
    <t>image_156</t>
  </si>
  <si>
    <t>image_157</t>
  </si>
  <si>
    <t>image_158</t>
  </si>
  <si>
    <t>image_159</t>
  </si>
  <si>
    <t>image_160</t>
  </si>
  <si>
    <t>image_161</t>
  </si>
  <si>
    <t>image_162</t>
  </si>
  <si>
    <t>image_163</t>
  </si>
  <si>
    <t>image_164</t>
  </si>
  <si>
    <t>image_165</t>
  </si>
  <si>
    <t>image_166</t>
  </si>
  <si>
    <t>image_167</t>
  </si>
  <si>
    <t>image_168</t>
  </si>
  <si>
    <t>image_169</t>
  </si>
  <si>
    <t>image_170</t>
  </si>
  <si>
    <t>image_171</t>
  </si>
  <si>
    <t>image_172</t>
  </si>
  <si>
    <t>image_173</t>
  </si>
  <si>
    <t>image_174</t>
  </si>
  <si>
    <t>image_175</t>
  </si>
  <si>
    <t>image_176</t>
  </si>
  <si>
    <t>image_177</t>
  </si>
  <si>
    <t>image_178</t>
  </si>
  <si>
    <t>image_179</t>
  </si>
  <si>
    <t>image_180</t>
  </si>
  <si>
    <t>image_181</t>
  </si>
  <si>
    <t>image_182</t>
  </si>
  <si>
    <t>image_183</t>
  </si>
  <si>
    <t>image_184</t>
  </si>
  <si>
    <t>image_185</t>
  </si>
  <si>
    <t>image_186</t>
  </si>
  <si>
    <t>image_187</t>
  </si>
  <si>
    <t>image_188</t>
  </si>
  <si>
    <t>image_189</t>
  </si>
  <si>
    <t>image_190</t>
  </si>
  <si>
    <t>image_191</t>
  </si>
  <si>
    <t>image_192</t>
  </si>
  <si>
    <t>image_193</t>
  </si>
  <si>
    <t>image_194</t>
  </si>
  <si>
    <t>image_195</t>
  </si>
  <si>
    <t>image_196</t>
  </si>
  <si>
    <t>image_197</t>
  </si>
  <si>
    <t>image_198</t>
  </si>
  <si>
    <t>image_199</t>
  </si>
  <si>
    <t>image_200</t>
  </si>
  <si>
    <t>image_201</t>
  </si>
  <si>
    <t>image_202</t>
  </si>
  <si>
    <t>image_203</t>
  </si>
  <si>
    <t>image_204</t>
  </si>
  <si>
    <t>image_205</t>
  </si>
  <si>
    <t>image_206</t>
  </si>
  <si>
    <t>image_207</t>
  </si>
  <si>
    <t>image_208</t>
  </si>
  <si>
    <t>image_209</t>
  </si>
  <si>
    <t>image_210</t>
  </si>
  <si>
    <t>image_211</t>
  </si>
  <si>
    <t>image_212</t>
  </si>
  <si>
    <t>image_213</t>
  </si>
  <si>
    <t>image_214</t>
  </si>
  <si>
    <t>image_215</t>
  </si>
  <si>
    <t>image_216</t>
  </si>
  <si>
    <t>image_217</t>
  </si>
  <si>
    <t>image_218</t>
  </si>
  <si>
    <t>image_219</t>
  </si>
  <si>
    <t>image_220</t>
  </si>
  <si>
    <t>image_221</t>
  </si>
  <si>
    <t>image_222</t>
  </si>
  <si>
    <t>image_223</t>
  </si>
  <si>
    <t>image_224</t>
  </si>
  <si>
    <t>image_225</t>
  </si>
  <si>
    <t>image_226</t>
  </si>
  <si>
    <t>image_227</t>
  </si>
  <si>
    <t>image_228</t>
  </si>
  <si>
    <t>image_229</t>
  </si>
  <si>
    <t>image_230</t>
  </si>
  <si>
    <t>image_231</t>
  </si>
  <si>
    <t>image_232</t>
  </si>
  <si>
    <t>image_233</t>
  </si>
  <si>
    <t>image_234</t>
  </si>
  <si>
    <t>image_235</t>
  </si>
  <si>
    <t>image_236</t>
  </si>
  <si>
    <t>image_237</t>
  </si>
  <si>
    <t>image_238</t>
  </si>
  <si>
    <t>image_239</t>
  </si>
  <si>
    <t>image_240</t>
  </si>
  <si>
    <t>image_241</t>
  </si>
  <si>
    <t>image_242</t>
  </si>
  <si>
    <t>image_243</t>
  </si>
  <si>
    <t>image_244</t>
  </si>
  <si>
    <t>image_245</t>
  </si>
  <si>
    <t>image_246</t>
  </si>
  <si>
    <t>image_247</t>
  </si>
  <si>
    <t>image_248</t>
  </si>
  <si>
    <t>image_249</t>
  </si>
  <si>
    <t>image_250</t>
  </si>
  <si>
    <t>image_251</t>
  </si>
  <si>
    <t>image_252</t>
  </si>
  <si>
    <t>image_253</t>
  </si>
  <si>
    <t>image_254</t>
  </si>
  <si>
    <t>image_255</t>
  </si>
  <si>
    <t>image_256</t>
  </si>
  <si>
    <t>image_257</t>
  </si>
  <si>
    <t>image_258</t>
  </si>
  <si>
    <t>image_259</t>
  </si>
  <si>
    <t>image_260</t>
  </si>
  <si>
    <t>image_261</t>
  </si>
  <si>
    <t>image_262</t>
  </si>
  <si>
    <t>image_263</t>
  </si>
  <si>
    <t>image_264</t>
  </si>
  <si>
    <t>image_265</t>
  </si>
  <si>
    <t>image_266</t>
  </si>
  <si>
    <t>image_267</t>
  </si>
  <si>
    <t>image_268</t>
  </si>
  <si>
    <t>image_269</t>
  </si>
  <si>
    <t>image_270</t>
  </si>
  <si>
    <t>image_271</t>
  </si>
  <si>
    <t>image_272</t>
  </si>
  <si>
    <t>image_273</t>
  </si>
  <si>
    <t>image_274</t>
  </si>
  <si>
    <t>image_275</t>
  </si>
  <si>
    <t>image_276</t>
  </si>
  <si>
    <t>image_277</t>
  </si>
  <si>
    <t>image_278</t>
  </si>
  <si>
    <t>image_279</t>
  </si>
  <si>
    <t>image_280</t>
  </si>
  <si>
    <t>image_281</t>
  </si>
  <si>
    <t>image_282</t>
  </si>
  <si>
    <t>image_283</t>
  </si>
  <si>
    <t>image_284</t>
  </si>
  <si>
    <t>image_285</t>
  </si>
  <si>
    <t>image_286</t>
  </si>
  <si>
    <t>image_287</t>
  </si>
  <si>
    <t>image_288</t>
  </si>
  <si>
    <t>image_289</t>
  </si>
  <si>
    <t>image_290</t>
  </si>
  <si>
    <t>image_291</t>
  </si>
  <si>
    <t>image_292</t>
  </si>
  <si>
    <t>image_293</t>
  </si>
  <si>
    <t>image_294</t>
  </si>
  <si>
    <t>image_295</t>
  </si>
  <si>
    <t>image_296</t>
  </si>
  <si>
    <t>image_297</t>
  </si>
  <si>
    <t>image_298</t>
  </si>
  <si>
    <t>image_299</t>
  </si>
  <si>
    <t>image_300</t>
  </si>
  <si>
    <t>image_301</t>
  </si>
  <si>
    <t>image_302</t>
  </si>
  <si>
    <t>image_303</t>
  </si>
  <si>
    <t>image_304</t>
  </si>
  <si>
    <t>image_305</t>
  </si>
  <si>
    <t>name</t>
  </si>
  <si>
    <t>size</t>
  </si>
  <si>
    <t>river</t>
  </si>
  <si>
    <t>background</t>
  </si>
  <si>
    <t>(608, 808)</t>
  </si>
  <si>
    <t>pred_ratio</t>
  </si>
  <si>
    <t>gt_ratio</t>
  </si>
  <si>
    <t>model_ratio</t>
  </si>
  <si>
    <t>mask_roi_13</t>
  </si>
  <si>
    <t>mask_roi_12</t>
  </si>
  <si>
    <t>river_roi_13</t>
  </si>
  <si>
    <t>river_roi_12</t>
  </si>
  <si>
    <t>(608, 270)</t>
  </si>
  <si>
    <t>(608, 404)</t>
  </si>
  <si>
    <t>river_roi_13_</t>
  </si>
  <si>
    <t>river_roi_12_</t>
  </si>
  <si>
    <t>ratio</t>
  </si>
  <si>
    <t>ratio_roi12</t>
  </si>
  <si>
    <t>ratio_roi13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</si>
</sst>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20" fontId="0" fillId="2" borderId="0" xfId="0" applyNumberFormat="1" applyFill="1"/>
    <xf numFmtId="14" fontId="0" fillId="3" borderId="0" xfId="0" applyNumberFormat="1" applyFill="1"/>
    <xf numFmtId="21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Avg Dist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Analysis!$B$2:$B$186</c:f>
              <c:numCache>
                <c:formatCode>h:mm:ss</c:formatCode>
                <c:ptCount val="185"/>
                <c:pt idx="0">
                  <c:v>0.4812731481481482</c:v>
                </c:pt>
                <c:pt idx="1">
                  <c:v>0.48474537037037035</c:v>
                </c:pt>
                <c:pt idx="2">
                  <c:v>0.48821759259259262</c:v>
                </c:pt>
                <c:pt idx="3">
                  <c:v>0.49168981481481483</c:v>
                </c:pt>
                <c:pt idx="4">
                  <c:v>0.49516203703703704</c:v>
                </c:pt>
                <c:pt idx="5">
                  <c:v>0.49863425925925925</c:v>
                </c:pt>
                <c:pt idx="6">
                  <c:v>0.50210648148148151</c:v>
                </c:pt>
                <c:pt idx="7">
                  <c:v>0.50557870370370372</c:v>
                </c:pt>
                <c:pt idx="8">
                  <c:v>0.50905092592592593</c:v>
                </c:pt>
                <c:pt idx="9">
                  <c:v>0.51252314814814814</c:v>
                </c:pt>
                <c:pt idx="10">
                  <c:v>0.51599537037037035</c:v>
                </c:pt>
                <c:pt idx="11">
                  <c:v>0.51946759259259256</c:v>
                </c:pt>
                <c:pt idx="12">
                  <c:v>0.52293981481481489</c:v>
                </c:pt>
                <c:pt idx="13">
                  <c:v>0.52641203703703698</c:v>
                </c:pt>
                <c:pt idx="14">
                  <c:v>0.5298842592592593</c:v>
                </c:pt>
                <c:pt idx="15">
                  <c:v>0.53335648148148151</c:v>
                </c:pt>
                <c:pt idx="16">
                  <c:v>0.53682870370370372</c:v>
                </c:pt>
                <c:pt idx="17">
                  <c:v>0.54030092592592593</c:v>
                </c:pt>
                <c:pt idx="18">
                  <c:v>0.54377314814814814</c:v>
                </c:pt>
                <c:pt idx="19">
                  <c:v>0.54724537037037035</c:v>
                </c:pt>
                <c:pt idx="20">
                  <c:v>0.55071759259259256</c:v>
                </c:pt>
                <c:pt idx="21">
                  <c:v>0.55418981481481489</c:v>
                </c:pt>
                <c:pt idx="22">
                  <c:v>0.55766203703703698</c:v>
                </c:pt>
                <c:pt idx="23">
                  <c:v>0.5611342592592593</c:v>
                </c:pt>
                <c:pt idx="24">
                  <c:v>0.56460648148148151</c:v>
                </c:pt>
                <c:pt idx="25">
                  <c:v>0.56807870370370372</c:v>
                </c:pt>
                <c:pt idx="26">
                  <c:v>0.57155092592592593</c:v>
                </c:pt>
                <c:pt idx="27">
                  <c:v>0.57502314814814814</c:v>
                </c:pt>
                <c:pt idx="28">
                  <c:v>0.57849537037037035</c:v>
                </c:pt>
                <c:pt idx="29">
                  <c:v>0.58196759259259256</c:v>
                </c:pt>
                <c:pt idx="30">
                  <c:v>0.58543981481481489</c:v>
                </c:pt>
                <c:pt idx="31">
                  <c:v>0.58891203703703698</c:v>
                </c:pt>
                <c:pt idx="32">
                  <c:v>0.5923842592592593</c:v>
                </c:pt>
                <c:pt idx="33">
                  <c:v>0.59585648148148151</c:v>
                </c:pt>
                <c:pt idx="34">
                  <c:v>0.59932870370370372</c:v>
                </c:pt>
                <c:pt idx="35">
                  <c:v>0.60280092592592593</c:v>
                </c:pt>
                <c:pt idx="36">
                  <c:v>0.60627314814814814</c:v>
                </c:pt>
                <c:pt idx="37">
                  <c:v>0.60974537037037035</c:v>
                </c:pt>
                <c:pt idx="38">
                  <c:v>0.61321759259259256</c:v>
                </c:pt>
                <c:pt idx="39">
                  <c:v>0.61668981481481489</c:v>
                </c:pt>
                <c:pt idx="40">
                  <c:v>0.62016203703703698</c:v>
                </c:pt>
                <c:pt idx="41">
                  <c:v>0.6236342592592593</c:v>
                </c:pt>
                <c:pt idx="42">
                  <c:v>0.62710648148148151</c:v>
                </c:pt>
                <c:pt idx="43">
                  <c:v>0.63057870370370372</c:v>
                </c:pt>
                <c:pt idx="44">
                  <c:v>0.63405092592592593</c:v>
                </c:pt>
                <c:pt idx="45">
                  <c:v>0.63752314814814814</c:v>
                </c:pt>
                <c:pt idx="46">
                  <c:v>0.64099537037037035</c:v>
                </c:pt>
                <c:pt idx="47">
                  <c:v>0.64446759259259256</c:v>
                </c:pt>
                <c:pt idx="48">
                  <c:v>0.64793981481481489</c:v>
                </c:pt>
                <c:pt idx="49">
                  <c:v>0.65141203703703698</c:v>
                </c:pt>
                <c:pt idx="50">
                  <c:v>0.6548842592592593</c:v>
                </c:pt>
                <c:pt idx="51">
                  <c:v>0.65835648148148151</c:v>
                </c:pt>
                <c:pt idx="52">
                  <c:v>0.66182870370370372</c:v>
                </c:pt>
                <c:pt idx="53">
                  <c:v>0.66530092592592593</c:v>
                </c:pt>
                <c:pt idx="54">
                  <c:v>0.66877314814814814</c:v>
                </c:pt>
                <c:pt idx="55">
                  <c:v>0.67224537037037047</c:v>
                </c:pt>
                <c:pt idx="56">
                  <c:v>0.67571759259259256</c:v>
                </c:pt>
                <c:pt idx="57">
                  <c:v>0.67918981481481477</c:v>
                </c:pt>
                <c:pt idx="58">
                  <c:v>0.68266203703703709</c:v>
                </c:pt>
                <c:pt idx="59">
                  <c:v>0.6861342592592593</c:v>
                </c:pt>
                <c:pt idx="60">
                  <c:v>0.6896064814814814</c:v>
                </c:pt>
                <c:pt idx="61">
                  <c:v>0.69307870370370372</c:v>
                </c:pt>
                <c:pt idx="62">
                  <c:v>0.69655092592592593</c:v>
                </c:pt>
                <c:pt idx="63">
                  <c:v>0.70002314814814814</c:v>
                </c:pt>
                <c:pt idx="64">
                  <c:v>0.70349537037037047</c:v>
                </c:pt>
                <c:pt idx="65">
                  <c:v>0.70696759259259256</c:v>
                </c:pt>
                <c:pt idx="66">
                  <c:v>0.71043981481481477</c:v>
                </c:pt>
                <c:pt idx="67">
                  <c:v>0.71391203703703709</c:v>
                </c:pt>
                <c:pt idx="68">
                  <c:v>0.7173842592592593</c:v>
                </c:pt>
                <c:pt idx="69">
                  <c:v>0.7208564814814814</c:v>
                </c:pt>
                <c:pt idx="70">
                  <c:v>0.72432870370370372</c:v>
                </c:pt>
                <c:pt idx="71">
                  <c:v>0.72780092592592593</c:v>
                </c:pt>
                <c:pt idx="72">
                  <c:v>0.73127314814814814</c:v>
                </c:pt>
                <c:pt idx="73">
                  <c:v>0.73474537037037047</c:v>
                </c:pt>
                <c:pt idx="74">
                  <c:v>0.73821759259259256</c:v>
                </c:pt>
                <c:pt idx="75">
                  <c:v>0.74168981481481477</c:v>
                </c:pt>
                <c:pt idx="76">
                  <c:v>0.74516203703703709</c:v>
                </c:pt>
                <c:pt idx="77">
                  <c:v>0.7486342592592593</c:v>
                </c:pt>
                <c:pt idx="78">
                  <c:v>0.7521064814814814</c:v>
                </c:pt>
                <c:pt idx="79">
                  <c:v>0.75557870370370372</c:v>
                </c:pt>
                <c:pt idx="80">
                  <c:v>0.75905092592592593</c:v>
                </c:pt>
                <c:pt idx="81">
                  <c:v>0.76252314814814814</c:v>
                </c:pt>
                <c:pt idx="82">
                  <c:v>0.76599537037037047</c:v>
                </c:pt>
                <c:pt idx="83">
                  <c:v>0.76946759259259256</c:v>
                </c:pt>
                <c:pt idx="84">
                  <c:v>0.77293981481481477</c:v>
                </c:pt>
                <c:pt idx="85">
                  <c:v>0.77641203703703709</c:v>
                </c:pt>
                <c:pt idx="86">
                  <c:v>0.7798842592592593</c:v>
                </c:pt>
                <c:pt idx="87">
                  <c:v>0.7833564814814814</c:v>
                </c:pt>
                <c:pt idx="88">
                  <c:v>0.78682870370370372</c:v>
                </c:pt>
                <c:pt idx="89">
                  <c:v>0.79030092592592593</c:v>
                </c:pt>
                <c:pt idx="90">
                  <c:v>0.79377314814814814</c:v>
                </c:pt>
                <c:pt idx="91">
                  <c:v>0.79724537037037047</c:v>
                </c:pt>
                <c:pt idx="92">
                  <c:v>0.80071759259259256</c:v>
                </c:pt>
                <c:pt idx="93">
                  <c:v>0.80418981481481477</c:v>
                </c:pt>
                <c:pt idx="94">
                  <c:v>0.80766203703703709</c:v>
                </c:pt>
                <c:pt idx="95">
                  <c:v>0.8111342592592593</c:v>
                </c:pt>
                <c:pt idx="96">
                  <c:v>0.8146064814814814</c:v>
                </c:pt>
                <c:pt idx="97">
                  <c:v>0.81807870370370372</c:v>
                </c:pt>
                <c:pt idx="98">
                  <c:v>0.82155092592592593</c:v>
                </c:pt>
                <c:pt idx="99">
                  <c:v>0.82502314814814814</c:v>
                </c:pt>
                <c:pt idx="100">
                  <c:v>0.82849537037037047</c:v>
                </c:pt>
                <c:pt idx="101">
                  <c:v>0.83196759259259256</c:v>
                </c:pt>
                <c:pt idx="102">
                  <c:v>0.83543981481481477</c:v>
                </c:pt>
                <c:pt idx="103">
                  <c:v>0.83891203703703709</c:v>
                </c:pt>
                <c:pt idx="104">
                  <c:v>0.8423842592592593</c:v>
                </c:pt>
                <c:pt idx="105">
                  <c:v>0.8458564814814814</c:v>
                </c:pt>
                <c:pt idx="106">
                  <c:v>0.84932870370370372</c:v>
                </c:pt>
                <c:pt idx="107">
                  <c:v>0.85280092592592593</c:v>
                </c:pt>
                <c:pt idx="108">
                  <c:v>0.26252314814814814</c:v>
                </c:pt>
                <c:pt idx="109">
                  <c:v>0.26599537037037035</c:v>
                </c:pt>
                <c:pt idx="110">
                  <c:v>0.26946759259259262</c:v>
                </c:pt>
                <c:pt idx="111">
                  <c:v>0.27293981481481483</c:v>
                </c:pt>
                <c:pt idx="112">
                  <c:v>0.27641203703703704</c:v>
                </c:pt>
                <c:pt idx="113">
                  <c:v>0.27988425925925925</c:v>
                </c:pt>
                <c:pt idx="114">
                  <c:v>0.28335648148148146</c:v>
                </c:pt>
                <c:pt idx="115">
                  <c:v>0.28682870370370367</c:v>
                </c:pt>
                <c:pt idx="116">
                  <c:v>0.29030092592592593</c:v>
                </c:pt>
                <c:pt idx="117">
                  <c:v>0.29377314814814814</c:v>
                </c:pt>
                <c:pt idx="118">
                  <c:v>0.29724537037037035</c:v>
                </c:pt>
                <c:pt idx="119">
                  <c:v>0.30071759259259262</c:v>
                </c:pt>
                <c:pt idx="120">
                  <c:v>0.30418981481481483</c:v>
                </c:pt>
                <c:pt idx="121">
                  <c:v>0.30766203703703704</c:v>
                </c:pt>
                <c:pt idx="122">
                  <c:v>0.31113425925925925</c:v>
                </c:pt>
                <c:pt idx="123">
                  <c:v>0.31460648148148146</c:v>
                </c:pt>
                <c:pt idx="124">
                  <c:v>0.31807870370370367</c:v>
                </c:pt>
                <c:pt idx="125">
                  <c:v>0.32155092592592593</c:v>
                </c:pt>
                <c:pt idx="126">
                  <c:v>0.32502314814814814</c:v>
                </c:pt>
                <c:pt idx="127">
                  <c:v>0.32849537037037035</c:v>
                </c:pt>
                <c:pt idx="128">
                  <c:v>0.33196759259259262</c:v>
                </c:pt>
                <c:pt idx="129">
                  <c:v>0.33543981481481483</c:v>
                </c:pt>
                <c:pt idx="130">
                  <c:v>0.33891203703703704</c:v>
                </c:pt>
                <c:pt idx="131">
                  <c:v>0.34238425925925925</c:v>
                </c:pt>
                <c:pt idx="132">
                  <c:v>0.34585648148148151</c:v>
                </c:pt>
                <c:pt idx="133">
                  <c:v>0.34932870370370367</c:v>
                </c:pt>
                <c:pt idx="134">
                  <c:v>0.35280092592592593</c:v>
                </c:pt>
                <c:pt idx="135">
                  <c:v>0.3562731481481482</c:v>
                </c:pt>
                <c:pt idx="136">
                  <c:v>0.35974537037037035</c:v>
                </c:pt>
                <c:pt idx="137">
                  <c:v>0.36321759259259262</c:v>
                </c:pt>
                <c:pt idx="138">
                  <c:v>0.36668981481481483</c:v>
                </c:pt>
                <c:pt idx="139">
                  <c:v>0.37016203703703704</c:v>
                </c:pt>
                <c:pt idx="140">
                  <c:v>0.37363425925925925</c:v>
                </c:pt>
                <c:pt idx="141">
                  <c:v>0.37710648148148151</c:v>
                </c:pt>
                <c:pt idx="142">
                  <c:v>0.38057870370370367</c:v>
                </c:pt>
                <c:pt idx="143">
                  <c:v>0.38405092592592593</c:v>
                </c:pt>
                <c:pt idx="144">
                  <c:v>0.3875231481481482</c:v>
                </c:pt>
                <c:pt idx="145">
                  <c:v>0.39099537037037035</c:v>
                </c:pt>
                <c:pt idx="146">
                  <c:v>0.39446759259259262</c:v>
                </c:pt>
                <c:pt idx="147">
                  <c:v>0.39793981481481483</c:v>
                </c:pt>
                <c:pt idx="148">
                  <c:v>0.40141203703703704</c:v>
                </c:pt>
                <c:pt idx="149">
                  <c:v>0.40488425925925925</c:v>
                </c:pt>
                <c:pt idx="150">
                  <c:v>0.40835648148148151</c:v>
                </c:pt>
                <c:pt idx="151">
                  <c:v>0.41182870370370367</c:v>
                </c:pt>
                <c:pt idx="152">
                  <c:v>0.41530092592592593</c:v>
                </c:pt>
                <c:pt idx="153">
                  <c:v>0.4187731481481482</c:v>
                </c:pt>
                <c:pt idx="154">
                  <c:v>0.42224537037037035</c:v>
                </c:pt>
                <c:pt idx="155">
                  <c:v>0.42571759259259262</c:v>
                </c:pt>
                <c:pt idx="156">
                  <c:v>0.42918981481481483</c:v>
                </c:pt>
                <c:pt idx="157">
                  <c:v>0.43266203703703704</c:v>
                </c:pt>
                <c:pt idx="158">
                  <c:v>0.43613425925925925</c:v>
                </c:pt>
                <c:pt idx="159">
                  <c:v>0.43960648148148151</c:v>
                </c:pt>
                <c:pt idx="160">
                  <c:v>0.44307870370370367</c:v>
                </c:pt>
                <c:pt idx="161">
                  <c:v>0.44655092592592593</c:v>
                </c:pt>
                <c:pt idx="162">
                  <c:v>0.4500231481481482</c:v>
                </c:pt>
                <c:pt idx="163">
                  <c:v>0.45349537037037035</c:v>
                </c:pt>
                <c:pt idx="164">
                  <c:v>0.45696759259259262</c:v>
                </c:pt>
                <c:pt idx="165">
                  <c:v>0.46043981481481483</c:v>
                </c:pt>
                <c:pt idx="166">
                  <c:v>0.46391203703703704</c:v>
                </c:pt>
                <c:pt idx="167">
                  <c:v>0.46738425925925925</c:v>
                </c:pt>
                <c:pt idx="168">
                  <c:v>0.47085648148148151</c:v>
                </c:pt>
                <c:pt idx="169">
                  <c:v>0.47432870370370367</c:v>
                </c:pt>
                <c:pt idx="170">
                  <c:v>0.47780092592592593</c:v>
                </c:pt>
                <c:pt idx="171">
                  <c:v>0.4812731481481482</c:v>
                </c:pt>
                <c:pt idx="172">
                  <c:v>0.48474537037037035</c:v>
                </c:pt>
                <c:pt idx="173">
                  <c:v>0.48821759259259262</c:v>
                </c:pt>
                <c:pt idx="174">
                  <c:v>0.49168981481481483</c:v>
                </c:pt>
                <c:pt idx="175">
                  <c:v>0.49516203703703704</c:v>
                </c:pt>
                <c:pt idx="176">
                  <c:v>0.49863425925925925</c:v>
                </c:pt>
                <c:pt idx="177">
                  <c:v>0.50210648148148151</c:v>
                </c:pt>
                <c:pt idx="178">
                  <c:v>0.50557870370370372</c:v>
                </c:pt>
                <c:pt idx="179">
                  <c:v>0.50905092592592593</c:v>
                </c:pt>
                <c:pt idx="180">
                  <c:v>0.51252314814814814</c:v>
                </c:pt>
                <c:pt idx="181">
                  <c:v>0.51599537037037035</c:v>
                </c:pt>
                <c:pt idx="182">
                  <c:v>0.51946759259259256</c:v>
                </c:pt>
                <c:pt idx="183">
                  <c:v>0.52293981481481489</c:v>
                </c:pt>
                <c:pt idx="184">
                  <c:v>0.52641203703703698</c:v>
                </c:pt>
              </c:numCache>
            </c:numRef>
          </c:cat>
          <c:val>
            <c:numRef>
              <c:f>Analysis!$C$2:$C$186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0-4B6B-B242-97C099C3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6160"/>
        <c:axId val="203936576"/>
      </c:lineChart>
      <c:lineChart>
        <c:grouping val="standard"/>
        <c:varyColors val="0"/>
        <c:ser>
          <c:idx val="1"/>
          <c:order val="1"/>
          <c:tx>
            <c:strRef>
              <c:f>Analysis!$F$1</c:f>
              <c:strCache>
                <c:ptCount val="1"/>
                <c:pt idx="0">
                  <c:v>gt_ratio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Analysis!$F$2:$F$186</c:f>
              <c:numCache>
                <c:formatCode>General</c:formatCode>
                <c:ptCount val="185"/>
                <c:pt idx="0">
                  <c:v>49.590240685252702</c:v>
                </c:pt>
                <c:pt idx="1">
                  <c:v>49.145469645648696</c:v>
                </c:pt>
                <c:pt idx="2">
                  <c:v>50.074501693590399</c:v>
                </c:pt>
                <c:pt idx="3">
                  <c:v>48.987306214173998</c:v>
                </c:pt>
                <c:pt idx="4">
                  <c:v>48.278318785825903</c:v>
                </c:pt>
                <c:pt idx="5">
                  <c:v>48.097560578426204</c:v>
                </c:pt>
                <c:pt idx="6">
                  <c:v>47.883622655028603</c:v>
                </c:pt>
                <c:pt idx="7">
                  <c:v>49.2954908155289</c:v>
                </c:pt>
                <c:pt idx="8">
                  <c:v>49.530191505992697</c:v>
                </c:pt>
                <c:pt idx="9">
                  <c:v>53.054162324127098</c:v>
                </c:pt>
                <c:pt idx="10">
                  <c:v>51.826309275664393</c:v>
                </c:pt>
                <c:pt idx="11">
                  <c:v>51.045669945283997</c:v>
                </c:pt>
                <c:pt idx="12">
                  <c:v>51.211161412193796</c:v>
                </c:pt>
                <c:pt idx="13">
                  <c:v>51.213807647212093</c:v>
                </c:pt>
                <c:pt idx="14">
                  <c:v>50.526397212089606</c:v>
                </c:pt>
                <c:pt idx="15">
                  <c:v>52.841038626889002</c:v>
                </c:pt>
                <c:pt idx="16">
                  <c:v>51.824070153725899</c:v>
                </c:pt>
                <c:pt idx="17">
                  <c:v>51.446472772277197</c:v>
                </c:pt>
                <c:pt idx="18">
                  <c:v>55.700804455445493</c:v>
                </c:pt>
                <c:pt idx="19">
                  <c:v>55.6957155419489</c:v>
                </c:pt>
                <c:pt idx="20">
                  <c:v>59.149662910369905</c:v>
                </c:pt>
                <c:pt idx="21">
                  <c:v>58.503370896300098</c:v>
                </c:pt>
                <c:pt idx="22">
                  <c:v>57.266764916623202</c:v>
                </c:pt>
                <c:pt idx="23">
                  <c:v>58.811759054194802</c:v>
                </c:pt>
                <c:pt idx="24">
                  <c:v>58.654002735799807</c:v>
                </c:pt>
                <c:pt idx="25">
                  <c:v>58.610238079729001</c:v>
                </c:pt>
                <c:pt idx="26">
                  <c:v>56.500781657112995</c:v>
                </c:pt>
                <c:pt idx="27">
                  <c:v>56.834614382490798</c:v>
                </c:pt>
                <c:pt idx="28">
                  <c:v>57.501465607086999</c:v>
                </c:pt>
                <c:pt idx="29">
                  <c:v>58.0211454533611</c:v>
                </c:pt>
                <c:pt idx="30">
                  <c:v>58.443118160500198</c:v>
                </c:pt>
                <c:pt idx="31">
                  <c:v>58.301442808754501</c:v>
                </c:pt>
                <c:pt idx="32">
                  <c:v>60.484790255341302</c:v>
                </c:pt>
                <c:pt idx="33">
                  <c:v>63.727242378843094</c:v>
                </c:pt>
                <c:pt idx="34">
                  <c:v>65.66530419489311</c:v>
                </c:pt>
                <c:pt idx="35">
                  <c:v>65.544188053673707</c:v>
                </c:pt>
                <c:pt idx="36">
                  <c:v>64.3466649296508</c:v>
                </c:pt>
                <c:pt idx="37">
                  <c:v>65.649019671703996</c:v>
                </c:pt>
                <c:pt idx="38">
                  <c:v>63.973138678999398</c:v>
                </c:pt>
                <c:pt idx="39">
                  <c:v>62.041997785304801</c:v>
                </c:pt>
                <c:pt idx="40">
                  <c:v>59.962464174048904</c:v>
                </c:pt>
                <c:pt idx="41">
                  <c:v>58.298593017196396</c:v>
                </c:pt>
                <c:pt idx="42">
                  <c:v>58.027862819176605</c:v>
                </c:pt>
                <c:pt idx="43">
                  <c:v>57.2439665841584</c:v>
                </c:pt>
                <c:pt idx="44">
                  <c:v>56.183029898384497</c:v>
                </c:pt>
                <c:pt idx="45">
                  <c:v>56.4995603178739</c:v>
                </c:pt>
                <c:pt idx="46">
                  <c:v>56.508516805627892</c:v>
                </c:pt>
                <c:pt idx="47">
                  <c:v>60.006025273579901</c:v>
                </c:pt>
                <c:pt idx="48">
                  <c:v>61.747247915581006</c:v>
                </c:pt>
                <c:pt idx="49">
                  <c:v>65.482306865554889</c:v>
                </c:pt>
                <c:pt idx="50">
                  <c:v>69.648905680041594</c:v>
                </c:pt>
                <c:pt idx="51">
                  <c:v>70.273213587806111</c:v>
                </c:pt>
                <c:pt idx="52">
                  <c:v>70.22802403595621</c:v>
                </c:pt>
                <c:pt idx="53">
                  <c:v>70.295197694111494</c:v>
                </c:pt>
                <c:pt idx="54">
                  <c:v>69.996580250130208</c:v>
                </c:pt>
                <c:pt idx="55">
                  <c:v>64.082448540906697</c:v>
                </c:pt>
                <c:pt idx="56">
                  <c:v>59.839719580510597</c:v>
                </c:pt>
                <c:pt idx="57">
                  <c:v>58.643621352266791</c:v>
                </c:pt>
                <c:pt idx="58">
                  <c:v>56.9453491401771</c:v>
                </c:pt>
                <c:pt idx="59">
                  <c:v>54.978178738926495</c:v>
                </c:pt>
                <c:pt idx="60">
                  <c:v>54.884135617509102</c:v>
                </c:pt>
                <c:pt idx="61">
                  <c:v>54.518140958832696</c:v>
                </c:pt>
                <c:pt idx="62">
                  <c:v>54.480482998957704</c:v>
                </c:pt>
                <c:pt idx="63">
                  <c:v>53.003273189161007</c:v>
                </c:pt>
                <c:pt idx="64">
                  <c:v>52.842870635747694</c:v>
                </c:pt>
                <c:pt idx="65">
                  <c:v>53.058844124544002</c:v>
                </c:pt>
                <c:pt idx="66">
                  <c:v>52.753305758207404</c:v>
                </c:pt>
                <c:pt idx="67">
                  <c:v>51.728805693069305</c:v>
                </c:pt>
                <c:pt idx="68">
                  <c:v>52.723179390307394</c:v>
                </c:pt>
                <c:pt idx="69">
                  <c:v>51.102055106826406</c:v>
                </c:pt>
                <c:pt idx="70">
                  <c:v>50.973407373632099</c:v>
                </c:pt>
                <c:pt idx="71">
                  <c:v>50.849848553934294</c:v>
                </c:pt>
                <c:pt idx="72">
                  <c:v>50.940024101094295</c:v>
                </c:pt>
                <c:pt idx="73">
                  <c:v>50.885470948410607</c:v>
                </c:pt>
                <c:pt idx="74">
                  <c:v>50.8353960396039</c:v>
                </c:pt>
                <c:pt idx="75">
                  <c:v>51.010861776967097</c:v>
                </c:pt>
                <c:pt idx="76">
                  <c:v>50.079590607086999</c:v>
                </c:pt>
                <c:pt idx="77">
                  <c:v>50.060456292339694</c:v>
                </c:pt>
                <c:pt idx="78">
                  <c:v>50.035011724856602</c:v>
                </c:pt>
                <c:pt idx="79">
                  <c:v>52.214695153725899</c:v>
                </c:pt>
                <c:pt idx="80">
                  <c:v>50.893002540385602</c:v>
                </c:pt>
                <c:pt idx="81">
                  <c:v>50.921093342886905</c:v>
                </c:pt>
                <c:pt idx="82">
                  <c:v>51.046687727983297</c:v>
                </c:pt>
                <c:pt idx="83">
                  <c:v>50.376172485669599</c:v>
                </c:pt>
                <c:pt idx="84">
                  <c:v>50.382075625325697</c:v>
                </c:pt>
                <c:pt idx="85">
                  <c:v>50.358463066701397</c:v>
                </c:pt>
                <c:pt idx="86">
                  <c:v>50.426450951016101</c:v>
                </c:pt>
                <c:pt idx="87">
                  <c:v>50.128240620114596</c:v>
                </c:pt>
                <c:pt idx="88">
                  <c:v>50.158570544554401</c:v>
                </c:pt>
                <c:pt idx="89">
                  <c:v>49.3895339369463</c:v>
                </c:pt>
                <c:pt idx="90">
                  <c:v>50.488128582595103</c:v>
                </c:pt>
                <c:pt idx="91">
                  <c:v>52.168487819176605</c:v>
                </c:pt>
                <c:pt idx="92">
                  <c:v>50.964857998957704</c:v>
                </c:pt>
                <c:pt idx="93">
                  <c:v>51.138898840541898</c:v>
                </c:pt>
                <c:pt idx="94">
                  <c:v>52.0103243877019</c:v>
                </c:pt>
                <c:pt idx="95">
                  <c:v>51.092284392912902</c:v>
                </c:pt>
                <c:pt idx="96">
                  <c:v>52.167062923397602</c:v>
                </c:pt>
                <c:pt idx="97">
                  <c:v>50.965875781657097</c:v>
                </c:pt>
                <c:pt idx="98">
                  <c:v>51.196912454403297</c:v>
                </c:pt>
                <c:pt idx="99">
                  <c:v>50.710412324127098</c:v>
                </c:pt>
                <c:pt idx="100">
                  <c:v>50.484057451797803</c:v>
                </c:pt>
                <c:pt idx="101">
                  <c:v>50.315512636789904</c:v>
                </c:pt>
                <c:pt idx="102">
                  <c:v>50.540035500260508</c:v>
                </c:pt>
                <c:pt idx="103">
                  <c:v>50.351338587806104</c:v>
                </c:pt>
                <c:pt idx="104">
                  <c:v>50.352763483585193</c:v>
                </c:pt>
                <c:pt idx="105">
                  <c:v>50.351949257425701</c:v>
                </c:pt>
                <c:pt idx="106">
                  <c:v>50.293121417404897</c:v>
                </c:pt>
                <c:pt idx="107">
                  <c:v>50.179943981240207</c:v>
                </c:pt>
                <c:pt idx="108">
                  <c:v>50.350117248566896</c:v>
                </c:pt>
                <c:pt idx="109">
                  <c:v>50.347471013548692</c:v>
                </c:pt>
                <c:pt idx="110">
                  <c:v>50.073687467430908</c:v>
                </c:pt>
                <c:pt idx="111">
                  <c:v>50.345435448149999</c:v>
                </c:pt>
                <c:pt idx="112">
                  <c:v>50.187475573215202</c:v>
                </c:pt>
                <c:pt idx="113">
                  <c:v>50.271340867639303</c:v>
                </c:pt>
                <c:pt idx="114">
                  <c:v>50.227779768108306</c:v>
                </c:pt>
                <c:pt idx="115">
                  <c:v>50.308591714434606</c:v>
                </c:pt>
                <c:pt idx="116">
                  <c:v>50.117859236581495</c:v>
                </c:pt>
                <c:pt idx="117">
                  <c:v>50.348081683168303</c:v>
                </c:pt>
                <c:pt idx="118">
                  <c:v>50.1606061099531</c:v>
                </c:pt>
                <c:pt idx="119">
                  <c:v>50.077351485148505</c:v>
                </c:pt>
                <c:pt idx="120">
                  <c:v>50.273376433037996</c:v>
                </c:pt>
                <c:pt idx="121">
                  <c:v>50.596827774882705</c:v>
                </c:pt>
                <c:pt idx="122">
                  <c:v>50.273376433037996</c:v>
                </c:pt>
                <c:pt idx="123">
                  <c:v>50.154092300677398</c:v>
                </c:pt>
                <c:pt idx="124">
                  <c:v>50.443549700364699</c:v>
                </c:pt>
                <c:pt idx="125">
                  <c:v>50.411591323605997</c:v>
                </c:pt>
                <c:pt idx="126">
                  <c:v>50.376579598749302</c:v>
                </c:pt>
                <c:pt idx="127">
                  <c:v>50.538610604481505</c:v>
                </c:pt>
                <c:pt idx="128">
                  <c:v>50.3517457008858</c:v>
                </c:pt>
                <c:pt idx="129">
                  <c:v>50.227779768108306</c:v>
                </c:pt>
                <c:pt idx="130">
                  <c:v>50.451081292339694</c:v>
                </c:pt>
                <c:pt idx="131">
                  <c:v>50.254242118290705</c:v>
                </c:pt>
                <c:pt idx="132">
                  <c:v>50.221673071912399</c:v>
                </c:pt>
                <c:pt idx="133">
                  <c:v>50.2137343668577</c:v>
                </c:pt>
                <c:pt idx="134">
                  <c:v>50.229001107347507</c:v>
                </c:pt>
                <c:pt idx="135">
                  <c:v>50.249153204794098</c:v>
                </c:pt>
                <c:pt idx="136">
                  <c:v>50.342178543512198</c:v>
                </c:pt>
                <c:pt idx="137">
                  <c:v>50.264419945283997</c:v>
                </c:pt>
                <c:pt idx="138">
                  <c:v>50.118266349661198</c:v>
                </c:pt>
                <c:pt idx="139">
                  <c:v>50.339125195414205</c:v>
                </c:pt>
                <c:pt idx="140">
                  <c:v>50.211291688379298</c:v>
                </c:pt>
                <c:pt idx="141">
                  <c:v>50.232665125065104</c:v>
                </c:pt>
                <c:pt idx="142">
                  <c:v>50.259331031787305</c:v>
                </c:pt>
                <c:pt idx="143">
                  <c:v>50.2269655419489</c:v>
                </c:pt>
                <c:pt idx="144">
                  <c:v>50.218212610734703</c:v>
                </c:pt>
                <c:pt idx="145">
                  <c:v>50.173023058884802</c:v>
                </c:pt>
                <c:pt idx="146">
                  <c:v>50.221673071912399</c:v>
                </c:pt>
                <c:pt idx="147">
                  <c:v>50.230222446586701</c:v>
                </c:pt>
                <c:pt idx="148">
                  <c:v>50.173023058884802</c:v>
                </c:pt>
                <c:pt idx="149">
                  <c:v>50.174855067743593</c:v>
                </c:pt>
                <c:pt idx="150">
                  <c:v>50.112770323084902</c:v>
                </c:pt>
                <c:pt idx="151">
                  <c:v>50.439275013027597</c:v>
                </c:pt>
                <c:pt idx="152">
                  <c:v>50.373119137571599</c:v>
                </c:pt>
                <c:pt idx="153">
                  <c:v>50.304317027097397</c:v>
                </c:pt>
                <c:pt idx="154">
                  <c:v>50.390625</c:v>
                </c:pt>
                <c:pt idx="155">
                  <c:v>50.399581487753998</c:v>
                </c:pt>
                <c:pt idx="156">
                  <c:v>50.329558038040602</c:v>
                </c:pt>
                <c:pt idx="157">
                  <c:v>50.328133142261599</c:v>
                </c:pt>
                <c:pt idx="158">
                  <c:v>50.382279181865499</c:v>
                </c:pt>
                <c:pt idx="159">
                  <c:v>50.363755536737798</c:v>
                </c:pt>
                <c:pt idx="160">
                  <c:v>50.305131253256896</c:v>
                </c:pt>
                <c:pt idx="161">
                  <c:v>50.399581487753998</c:v>
                </c:pt>
                <c:pt idx="162">
                  <c:v>50.351949257425701</c:v>
                </c:pt>
                <c:pt idx="163">
                  <c:v>50.417698019801904</c:v>
                </c:pt>
                <c:pt idx="164">
                  <c:v>50.246303413236006</c:v>
                </c:pt>
                <c:pt idx="165">
                  <c:v>50.419937141740398</c:v>
                </c:pt>
                <c:pt idx="166">
                  <c:v>50.715501237623698</c:v>
                </c:pt>
                <c:pt idx="167">
                  <c:v>50.511334028139601</c:v>
                </c:pt>
                <c:pt idx="168">
                  <c:v>50.612298071912399</c:v>
                </c:pt>
                <c:pt idx="169">
                  <c:v>50.605987819176605</c:v>
                </c:pt>
                <c:pt idx="170">
                  <c:v>50.658301849921806</c:v>
                </c:pt>
                <c:pt idx="171">
                  <c:v>50.5583555888483</c:v>
                </c:pt>
                <c:pt idx="172">
                  <c:v>50.4968815138092</c:v>
                </c:pt>
                <c:pt idx="173">
                  <c:v>50.478968538301103</c:v>
                </c:pt>
                <c:pt idx="174">
                  <c:v>50.578914799374594</c:v>
                </c:pt>
                <c:pt idx="175">
                  <c:v>50.5235474205315</c:v>
                </c:pt>
                <c:pt idx="176">
                  <c:v>50.599677566440803</c:v>
                </c:pt>
                <c:pt idx="177">
                  <c:v>50.406705966649298</c:v>
                </c:pt>
                <c:pt idx="178">
                  <c:v>50.093432451797803</c:v>
                </c:pt>
                <c:pt idx="179">
                  <c:v>50.426654507556002</c:v>
                </c:pt>
                <c:pt idx="180">
                  <c:v>50.235311360083301</c:v>
                </c:pt>
                <c:pt idx="181">
                  <c:v>50.189918251693499</c:v>
                </c:pt>
                <c:pt idx="182">
                  <c:v>50.0132311750911</c:v>
                </c:pt>
                <c:pt idx="183">
                  <c:v>49.912674244398097</c:v>
                </c:pt>
                <c:pt idx="184">
                  <c:v>50.171394606565897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0-4B6B-B242-97C099C33B9D}"/>
            </c:ext>
          </c:extLst>
        </c:ser>
        <c:ser>
          <c:idx val="2"/>
          <c:order val="2"/>
          <c:tx>
            <c:strRef>
              <c:f>Analysis!$G$1</c:f>
              <c:strCache>
                <c:ptCount val="1"/>
                <c:pt idx="0">
                  <c:v>model_ratio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Analysis!$G$2:$G$186</c:f>
              <c:numCache>
                <c:formatCode>General</c:formatCode>
                <c:ptCount val="185"/>
                <c:pt idx="0">
                  <c:v>45.011846990620114</c:v>
                </c:pt>
                <c:pt idx="1">
                  <c:v>44.346420661803023</c:v>
                </c:pt>
                <c:pt idx="2">
                  <c:v>45.262221534653463</c:v>
                </c:pt>
                <c:pt idx="3">
                  <c:v>44.461633663366335</c:v>
                </c:pt>
                <c:pt idx="4">
                  <c:v>46.253338327253779</c:v>
                </c:pt>
                <c:pt idx="5">
                  <c:v>46.073394346013551</c:v>
                </c:pt>
                <c:pt idx="6">
                  <c:v>44.431100182386658</c:v>
                </c:pt>
                <c:pt idx="7">
                  <c:v>43.685879689942681</c:v>
                </c:pt>
                <c:pt idx="8">
                  <c:v>44.221436946326214</c:v>
                </c:pt>
                <c:pt idx="9">
                  <c:v>48.503859431995828</c:v>
                </c:pt>
                <c:pt idx="10">
                  <c:v>46.278782894736842</c:v>
                </c:pt>
                <c:pt idx="11">
                  <c:v>44.962586307972906</c:v>
                </c:pt>
                <c:pt idx="12">
                  <c:v>48.36116629755081</c:v>
                </c:pt>
                <c:pt idx="13">
                  <c:v>46.001131774361646</c:v>
                </c:pt>
                <c:pt idx="14">
                  <c:v>44.912104286086503</c:v>
                </c:pt>
                <c:pt idx="15">
                  <c:v>44.609008598228243</c:v>
                </c:pt>
                <c:pt idx="16">
                  <c:v>44.074672681083896</c:v>
                </c:pt>
                <c:pt idx="17">
                  <c:v>42.526218082334552</c:v>
                </c:pt>
                <c:pt idx="18">
                  <c:v>49.520827905158939</c:v>
                </c:pt>
                <c:pt idx="19">
                  <c:v>52.416419684731629</c:v>
                </c:pt>
                <c:pt idx="20">
                  <c:v>53.876530745179778</c:v>
                </c:pt>
                <c:pt idx="21">
                  <c:v>54.448931735278791</c:v>
                </c:pt>
                <c:pt idx="22">
                  <c:v>55.812556995831159</c:v>
                </c:pt>
                <c:pt idx="23">
                  <c:v>50.82236842105263</c:v>
                </c:pt>
                <c:pt idx="24">
                  <c:v>55.355369007295465</c:v>
                </c:pt>
                <c:pt idx="25">
                  <c:v>53.733226941115163</c:v>
                </c:pt>
                <c:pt idx="26">
                  <c:v>54.197335852006255</c:v>
                </c:pt>
                <c:pt idx="27">
                  <c:v>54.837928282959872</c:v>
                </c:pt>
                <c:pt idx="28">
                  <c:v>53.326113861386141</c:v>
                </c:pt>
                <c:pt idx="29">
                  <c:v>47.104815333507034</c:v>
                </c:pt>
                <c:pt idx="30">
                  <c:v>50.86348684210526</c:v>
                </c:pt>
                <c:pt idx="31">
                  <c:v>50.491385487232932</c:v>
                </c:pt>
                <c:pt idx="32">
                  <c:v>47.611671117769674</c:v>
                </c:pt>
                <c:pt idx="33">
                  <c:v>43.221770779051589</c:v>
                </c:pt>
                <c:pt idx="34">
                  <c:v>56.660980653986449</c:v>
                </c:pt>
                <c:pt idx="35">
                  <c:v>56.102828621677958</c:v>
                </c:pt>
                <c:pt idx="36">
                  <c:v>61.863275143303802</c:v>
                </c:pt>
                <c:pt idx="37">
                  <c:v>64.712048918707666</c:v>
                </c:pt>
                <c:pt idx="38">
                  <c:v>61.780834744658677</c:v>
                </c:pt>
                <c:pt idx="39">
                  <c:v>50.495456618030225</c:v>
                </c:pt>
                <c:pt idx="40">
                  <c:v>51.608503778009378</c:v>
                </c:pt>
                <c:pt idx="41">
                  <c:v>52.95910142001042</c:v>
                </c:pt>
                <c:pt idx="42">
                  <c:v>52.984342430953625</c:v>
                </c:pt>
                <c:pt idx="43">
                  <c:v>54.830193134445025</c:v>
                </c:pt>
                <c:pt idx="44">
                  <c:v>49.908603113600833</c:v>
                </c:pt>
                <c:pt idx="45">
                  <c:v>47.907438770192812</c:v>
                </c:pt>
                <c:pt idx="46">
                  <c:v>47.608210656591972</c:v>
                </c:pt>
                <c:pt idx="47">
                  <c:v>51.449933233454928</c:v>
                </c:pt>
                <c:pt idx="48">
                  <c:v>48.914025859822821</c:v>
                </c:pt>
                <c:pt idx="49">
                  <c:v>48.949444697759247</c:v>
                </c:pt>
                <c:pt idx="50">
                  <c:v>55.214914994788955</c:v>
                </c:pt>
                <c:pt idx="51">
                  <c:v>61.07469710786868</c:v>
                </c:pt>
                <c:pt idx="52">
                  <c:v>60.977600638353309</c:v>
                </c:pt>
                <c:pt idx="53">
                  <c:v>60.197164864512764</c:v>
                </c:pt>
                <c:pt idx="54">
                  <c:v>54.090265112037521</c:v>
                </c:pt>
                <c:pt idx="55">
                  <c:v>59.168797225117245</c:v>
                </c:pt>
                <c:pt idx="56">
                  <c:v>56.427908415841586</c:v>
                </c:pt>
                <c:pt idx="57">
                  <c:v>57.994072433559147</c:v>
                </c:pt>
                <c:pt idx="58">
                  <c:v>55.318932386659718</c:v>
                </c:pt>
                <c:pt idx="59">
                  <c:v>53.300465737363211</c:v>
                </c:pt>
                <c:pt idx="60">
                  <c:v>55.243209353830117</c:v>
                </c:pt>
                <c:pt idx="61">
                  <c:v>54.38705054715998</c:v>
                </c:pt>
                <c:pt idx="62">
                  <c:v>51.289530680041686</c:v>
                </c:pt>
                <c:pt idx="63">
                  <c:v>50.206813444502345</c:v>
                </c:pt>
                <c:pt idx="64">
                  <c:v>51.011065333507034</c:v>
                </c:pt>
                <c:pt idx="65">
                  <c:v>52.065284653465348</c:v>
                </c:pt>
                <c:pt idx="66">
                  <c:v>49.437980393434081</c:v>
                </c:pt>
                <c:pt idx="67">
                  <c:v>48.331039929650856</c:v>
                </c:pt>
                <c:pt idx="68">
                  <c:v>48.543349400729547</c:v>
                </c:pt>
                <c:pt idx="69">
                  <c:v>47.967691505992704</c:v>
                </c:pt>
                <c:pt idx="70">
                  <c:v>47.644240164147995</c:v>
                </c:pt>
                <c:pt idx="71">
                  <c:v>47.787951081292341</c:v>
                </c:pt>
                <c:pt idx="72">
                  <c:v>47.218399882751434</c:v>
                </c:pt>
                <c:pt idx="73">
                  <c:v>49.146894541427827</c:v>
                </c:pt>
                <c:pt idx="74">
                  <c:v>46.866654181865556</c:v>
                </c:pt>
                <c:pt idx="75">
                  <c:v>46.495977722772274</c:v>
                </c:pt>
                <c:pt idx="76">
                  <c:v>48.60665548462741</c:v>
                </c:pt>
                <c:pt idx="77">
                  <c:v>48.96735767326733</c:v>
                </c:pt>
                <c:pt idx="78">
                  <c:v>47.87446261073476</c:v>
                </c:pt>
                <c:pt idx="79">
                  <c:v>50.486907243355915</c:v>
                </c:pt>
                <c:pt idx="80">
                  <c:v>45.282373632100054</c:v>
                </c:pt>
                <c:pt idx="81">
                  <c:v>47.493404768108391</c:v>
                </c:pt>
                <c:pt idx="82">
                  <c:v>45.773352006253255</c:v>
                </c:pt>
                <c:pt idx="83">
                  <c:v>46.522643629494532</c:v>
                </c:pt>
                <c:pt idx="84">
                  <c:v>47.392847837415317</c:v>
                </c:pt>
                <c:pt idx="85">
                  <c:v>46.962732868681606</c:v>
                </c:pt>
                <c:pt idx="86">
                  <c:v>46.732713978634706</c:v>
                </c:pt>
                <c:pt idx="87">
                  <c:v>45.945153725898905</c:v>
                </c:pt>
                <c:pt idx="88">
                  <c:v>45.408171573736318</c:v>
                </c:pt>
                <c:pt idx="89">
                  <c:v>45.886936555497655</c:v>
                </c:pt>
                <c:pt idx="90">
                  <c:v>42.924171117769674</c:v>
                </c:pt>
                <c:pt idx="91">
                  <c:v>47.521495570609694</c:v>
                </c:pt>
                <c:pt idx="92">
                  <c:v>46.244992509119335</c:v>
                </c:pt>
                <c:pt idx="93">
                  <c:v>45.960420466388747</c:v>
                </c:pt>
                <c:pt idx="94">
                  <c:v>47.458189486711831</c:v>
                </c:pt>
                <c:pt idx="95">
                  <c:v>44.073451341844709</c:v>
                </c:pt>
                <c:pt idx="96">
                  <c:v>46.749202058363728</c:v>
                </c:pt>
                <c:pt idx="97">
                  <c:v>44.570332855653987</c:v>
                </c:pt>
                <c:pt idx="98">
                  <c:v>43.507360604481498</c:v>
                </c:pt>
                <c:pt idx="99">
                  <c:v>45.660174570088586</c:v>
                </c:pt>
                <c:pt idx="100">
                  <c:v>46.868689747264199</c:v>
                </c:pt>
                <c:pt idx="101">
                  <c:v>45.265681995831159</c:v>
                </c:pt>
                <c:pt idx="102">
                  <c:v>44.805440659197501</c:v>
                </c:pt>
                <c:pt idx="103">
                  <c:v>44.519850833767585</c:v>
                </c:pt>
                <c:pt idx="104">
                  <c:v>45.077188639916621</c:v>
                </c:pt>
                <c:pt idx="105">
                  <c:v>43.788675742574256</c:v>
                </c:pt>
                <c:pt idx="106">
                  <c:v>44.082814942678482</c:v>
                </c:pt>
                <c:pt idx="107">
                  <c:v>47.793243551328814</c:v>
                </c:pt>
                <c:pt idx="108">
                  <c:v>47.401804325169358</c:v>
                </c:pt>
                <c:pt idx="109">
                  <c:v>46.963954207920793</c:v>
                </c:pt>
                <c:pt idx="110">
                  <c:v>46.891488079729022</c:v>
                </c:pt>
                <c:pt idx="111">
                  <c:v>43.901446065659201</c:v>
                </c:pt>
                <c:pt idx="112">
                  <c:v>42.713693655549768</c:v>
                </c:pt>
                <c:pt idx="113">
                  <c:v>45.073524622199059</c:v>
                </c:pt>
                <c:pt idx="114">
                  <c:v>42.715525664408545</c:v>
                </c:pt>
                <c:pt idx="115">
                  <c:v>41.097047615945804</c:v>
                </c:pt>
                <c:pt idx="116">
                  <c:v>44.601884119332986</c:v>
                </c:pt>
                <c:pt idx="117">
                  <c:v>43.449143434080248</c:v>
                </c:pt>
                <c:pt idx="118">
                  <c:v>44.815414929650856</c:v>
                </c:pt>
                <c:pt idx="119">
                  <c:v>42.374772016675351</c:v>
                </c:pt>
                <c:pt idx="120">
                  <c:v>41.234244723814484</c:v>
                </c:pt>
                <c:pt idx="121">
                  <c:v>44.706919293903077</c:v>
                </c:pt>
                <c:pt idx="122">
                  <c:v>44.359041167274626</c:v>
                </c:pt>
                <c:pt idx="123">
                  <c:v>45.582008858780618</c:v>
                </c:pt>
                <c:pt idx="124">
                  <c:v>45.174692222511723</c:v>
                </c:pt>
                <c:pt idx="125">
                  <c:v>43.46135682647212</c:v>
                </c:pt>
                <c:pt idx="126">
                  <c:v>45.682158676393954</c:v>
                </c:pt>
                <c:pt idx="127">
                  <c:v>44.684935187597709</c:v>
                </c:pt>
                <c:pt idx="128">
                  <c:v>43.70684601354872</c:v>
                </c:pt>
                <c:pt idx="129">
                  <c:v>45.383744788952576</c:v>
                </c:pt>
                <c:pt idx="130">
                  <c:v>44.970525013027618</c:v>
                </c:pt>
                <c:pt idx="131">
                  <c:v>43.389704924439812</c:v>
                </c:pt>
                <c:pt idx="132">
                  <c:v>44.64809145388223</c:v>
                </c:pt>
                <c:pt idx="133">
                  <c:v>43.875594385096406</c:v>
                </c:pt>
                <c:pt idx="134">
                  <c:v>43.903481631057844</c:v>
                </c:pt>
                <c:pt idx="135">
                  <c:v>43.342886920270978</c:v>
                </c:pt>
                <c:pt idx="136">
                  <c:v>43.722926980198018</c:v>
                </c:pt>
                <c:pt idx="137">
                  <c:v>45.579769736842103</c:v>
                </c:pt>
                <c:pt idx="138">
                  <c:v>43.178006122980719</c:v>
                </c:pt>
                <c:pt idx="139">
                  <c:v>45.116678608650339</c:v>
                </c:pt>
                <c:pt idx="140">
                  <c:v>43.96821261073476</c:v>
                </c:pt>
                <c:pt idx="141">
                  <c:v>43.822669684731629</c:v>
                </c:pt>
                <c:pt idx="142">
                  <c:v>43.786436620635747</c:v>
                </c:pt>
                <c:pt idx="143">
                  <c:v>43.957220557582076</c:v>
                </c:pt>
                <c:pt idx="144">
                  <c:v>44.38814975247525</c:v>
                </c:pt>
                <c:pt idx="145">
                  <c:v>44.035793381969775</c:v>
                </c:pt>
                <c:pt idx="146">
                  <c:v>44.924928348097964</c:v>
                </c:pt>
                <c:pt idx="147">
                  <c:v>44.619797094841061</c:v>
                </c:pt>
                <c:pt idx="148">
                  <c:v>43.068899817613342</c:v>
                </c:pt>
                <c:pt idx="149">
                  <c:v>44.551198540906725</c:v>
                </c:pt>
                <c:pt idx="150">
                  <c:v>43.289147993746745</c:v>
                </c:pt>
                <c:pt idx="151">
                  <c:v>44.91861809536217</c:v>
                </c:pt>
                <c:pt idx="152">
                  <c:v>45.318810252735801</c:v>
                </c:pt>
                <c:pt idx="153">
                  <c:v>44.024801328817091</c:v>
                </c:pt>
                <c:pt idx="154">
                  <c:v>43.797632230328297</c:v>
                </c:pt>
                <c:pt idx="155">
                  <c:v>43.0914945935383</c:v>
                </c:pt>
                <c:pt idx="156">
                  <c:v>44.361280289213134</c:v>
                </c:pt>
                <c:pt idx="157">
                  <c:v>44.224083181344447</c:v>
                </c:pt>
                <c:pt idx="158">
                  <c:v>43.171899426784783</c:v>
                </c:pt>
                <c:pt idx="159">
                  <c:v>42.935570284002083</c:v>
                </c:pt>
                <c:pt idx="160">
                  <c:v>43.131188118811885</c:v>
                </c:pt>
                <c:pt idx="161">
                  <c:v>42.450902162584683</c:v>
                </c:pt>
                <c:pt idx="162">
                  <c:v>44.247492183428868</c:v>
                </c:pt>
                <c:pt idx="163">
                  <c:v>44.629160695674834</c:v>
                </c:pt>
                <c:pt idx="164">
                  <c:v>43.128134770713913</c:v>
                </c:pt>
                <c:pt idx="165">
                  <c:v>42.268922615945804</c:v>
                </c:pt>
                <c:pt idx="166">
                  <c:v>45.104058103178737</c:v>
                </c:pt>
                <c:pt idx="167">
                  <c:v>46.583914147993745</c:v>
                </c:pt>
                <c:pt idx="168">
                  <c:v>45.722259314747262</c:v>
                </c:pt>
                <c:pt idx="169">
                  <c:v>46.458319762897339</c:v>
                </c:pt>
                <c:pt idx="170">
                  <c:v>45.342829924439812</c:v>
                </c:pt>
                <c:pt idx="171">
                  <c:v>45.958588457529963</c:v>
                </c:pt>
                <c:pt idx="172">
                  <c:v>45.413056930693067</c:v>
                </c:pt>
                <c:pt idx="173">
                  <c:v>44.894801980198018</c:v>
                </c:pt>
                <c:pt idx="174">
                  <c:v>42.927224465867639</c:v>
                </c:pt>
                <c:pt idx="175">
                  <c:v>44.157113079729022</c:v>
                </c:pt>
                <c:pt idx="176">
                  <c:v>44.793430823345496</c:v>
                </c:pt>
                <c:pt idx="177">
                  <c:v>45.339776576341848</c:v>
                </c:pt>
                <c:pt idx="178">
                  <c:v>44.775110734757689</c:v>
                </c:pt>
                <c:pt idx="179">
                  <c:v>41.056539864512764</c:v>
                </c:pt>
                <c:pt idx="180">
                  <c:v>43.333930432516937</c:v>
                </c:pt>
                <c:pt idx="181">
                  <c:v>44.945284002084421</c:v>
                </c:pt>
                <c:pt idx="182">
                  <c:v>45.255911281917669</c:v>
                </c:pt>
                <c:pt idx="183">
                  <c:v>44.478732412714955</c:v>
                </c:pt>
                <c:pt idx="184">
                  <c:v>46.257816571130796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0-4B6B-B242-97C099C3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6912"/>
        <c:axId val="203996896"/>
      </c:lineChart>
      <c:catAx>
        <c:axId val="2039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576"/>
        <c:crosses val="autoZero"/>
        <c:auto val="1"/>
        <c:lblAlgn val="ctr"/>
        <c:lblOffset val="100"/>
        <c:noMultiLvlLbl val="0"/>
      </c:catAx>
      <c:valAx>
        <c:axId val="203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160"/>
        <c:crosses val="autoZero"/>
        <c:crossBetween val="between"/>
      </c:valAx>
      <c:valAx>
        <c:axId val="20399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6912"/>
        <c:crosses val="max"/>
        <c:crossBetween val="between"/>
      </c:valAx>
      <c:catAx>
        <c:axId val="20398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399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Analysis_v2!$F$1</c:f>
              <c:strCache>
                <c:ptCount val="1"/>
                <c:pt idx="0">
                  <c:v>gt_ratio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506780402449696E-2"/>
                  <c:y val="-0.37361767279090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Analysis_v2!$C$14:$C$80</c:f>
              <c:numCache>
                <c:formatCode>General</c:formatCode>
                <c:ptCount val="67"/>
                <c:pt idx="0">
                  <c:v>210.87</c:v>
                </c:pt>
                <c:pt idx="1">
                  <c:v>211.95</c:v>
                </c:pt>
                <c:pt idx="2">
                  <c:v>206.23</c:v>
                </c:pt>
                <c:pt idx="3">
                  <c:v>205.57</c:v>
                </c:pt>
                <c:pt idx="4">
                  <c:v>206</c:v>
                </c:pt>
                <c:pt idx="5">
                  <c:v>194.03</c:v>
                </c:pt>
                <c:pt idx="6">
                  <c:v>190.99</c:v>
                </c:pt>
                <c:pt idx="7">
                  <c:v>183.16</c:v>
                </c:pt>
                <c:pt idx="8">
                  <c:v>180.18</c:v>
                </c:pt>
                <c:pt idx="9">
                  <c:v>183.46</c:v>
                </c:pt>
                <c:pt idx="10">
                  <c:v>180.19</c:v>
                </c:pt>
                <c:pt idx="11">
                  <c:v>182.24</c:v>
                </c:pt>
                <c:pt idx="12">
                  <c:v>184.67</c:v>
                </c:pt>
                <c:pt idx="13">
                  <c:v>187.9</c:v>
                </c:pt>
                <c:pt idx="14">
                  <c:v>191.36</c:v>
                </c:pt>
                <c:pt idx="15">
                  <c:v>192.35</c:v>
                </c:pt>
                <c:pt idx="16">
                  <c:v>189.15</c:v>
                </c:pt>
                <c:pt idx="17">
                  <c:v>183.03</c:v>
                </c:pt>
                <c:pt idx="18">
                  <c:v>182.38</c:v>
                </c:pt>
                <c:pt idx="19">
                  <c:v>176.75</c:v>
                </c:pt>
                <c:pt idx="20">
                  <c:v>165.85</c:v>
                </c:pt>
                <c:pt idx="21">
                  <c:v>154.94</c:v>
                </c:pt>
                <c:pt idx="22">
                  <c:v>154.63</c:v>
                </c:pt>
                <c:pt idx="23">
                  <c:v>156.74</c:v>
                </c:pt>
                <c:pt idx="24">
                  <c:v>158.08000000000001</c:v>
                </c:pt>
                <c:pt idx="25">
                  <c:v>164.75</c:v>
                </c:pt>
                <c:pt idx="26">
                  <c:v>172.33</c:v>
                </c:pt>
                <c:pt idx="27">
                  <c:v>178.25</c:v>
                </c:pt>
                <c:pt idx="28">
                  <c:v>183.37</c:v>
                </c:pt>
                <c:pt idx="29">
                  <c:v>187.91</c:v>
                </c:pt>
                <c:pt idx="30">
                  <c:v>190.61</c:v>
                </c:pt>
                <c:pt idx="31">
                  <c:v>193.63</c:v>
                </c:pt>
                <c:pt idx="32">
                  <c:v>194.61</c:v>
                </c:pt>
                <c:pt idx="33">
                  <c:v>189.84</c:v>
                </c:pt>
                <c:pt idx="34">
                  <c:v>181.48</c:v>
                </c:pt>
                <c:pt idx="35">
                  <c:v>172.98</c:v>
                </c:pt>
                <c:pt idx="36">
                  <c:v>151.22</c:v>
                </c:pt>
                <c:pt idx="37">
                  <c:v>130.9</c:v>
                </c:pt>
                <c:pt idx="38">
                  <c:v>125.1</c:v>
                </c:pt>
                <c:pt idx="39">
                  <c:v>124.52</c:v>
                </c:pt>
                <c:pt idx="40">
                  <c:v>134.19999999999999</c:v>
                </c:pt>
                <c:pt idx="41">
                  <c:v>145.97</c:v>
                </c:pt>
                <c:pt idx="42">
                  <c:v>161.53</c:v>
                </c:pt>
                <c:pt idx="43">
                  <c:v>170.71</c:v>
                </c:pt>
                <c:pt idx="44">
                  <c:v>178.32</c:v>
                </c:pt>
                <c:pt idx="45">
                  <c:v>183.26</c:v>
                </c:pt>
                <c:pt idx="46">
                  <c:v>186.52</c:v>
                </c:pt>
                <c:pt idx="47">
                  <c:v>191</c:v>
                </c:pt>
                <c:pt idx="48">
                  <c:v>192.21</c:v>
                </c:pt>
                <c:pt idx="49">
                  <c:v>193.47</c:v>
                </c:pt>
                <c:pt idx="50">
                  <c:v>196.6</c:v>
                </c:pt>
                <c:pt idx="51">
                  <c:v>196.83</c:v>
                </c:pt>
                <c:pt idx="52">
                  <c:v>197.66</c:v>
                </c:pt>
                <c:pt idx="53">
                  <c:v>199.38</c:v>
                </c:pt>
                <c:pt idx="54">
                  <c:v>199.7</c:v>
                </c:pt>
                <c:pt idx="55">
                  <c:v>202.31</c:v>
                </c:pt>
                <c:pt idx="56">
                  <c:v>203.05</c:v>
                </c:pt>
                <c:pt idx="57">
                  <c:v>203.16</c:v>
                </c:pt>
                <c:pt idx="58">
                  <c:v>203.49</c:v>
                </c:pt>
                <c:pt idx="59">
                  <c:v>204.74</c:v>
                </c:pt>
                <c:pt idx="60">
                  <c:v>204.47</c:v>
                </c:pt>
                <c:pt idx="61">
                  <c:v>205.05</c:v>
                </c:pt>
                <c:pt idx="62">
                  <c:v>206.11</c:v>
                </c:pt>
                <c:pt idx="63">
                  <c:v>205.89</c:v>
                </c:pt>
                <c:pt idx="64">
                  <c:v>205.57</c:v>
                </c:pt>
                <c:pt idx="65">
                  <c:v>206.97</c:v>
                </c:pt>
                <c:pt idx="66">
                  <c:v>207.36</c:v>
                </c:pt>
              </c:numCache>
            </c:numRef>
          </c:xVal>
          <c:yVal>
            <c:numRef>
              <c:f>Analysis_v2!$F$14:$F$80</c:f>
              <c:numCache>
                <c:formatCode>General</c:formatCode>
                <c:ptCount val="67"/>
                <c:pt idx="0">
                  <c:v>51.211161412193796</c:v>
                </c:pt>
                <c:pt idx="1">
                  <c:v>51.213807647212093</c:v>
                </c:pt>
                <c:pt idx="2">
                  <c:v>50.526397212089606</c:v>
                </c:pt>
                <c:pt idx="3">
                  <c:v>52.841038626889002</c:v>
                </c:pt>
                <c:pt idx="4">
                  <c:v>51.824070153725899</c:v>
                </c:pt>
                <c:pt idx="5">
                  <c:v>51.446472772277197</c:v>
                </c:pt>
                <c:pt idx="6">
                  <c:v>55.700804455445493</c:v>
                </c:pt>
                <c:pt idx="7">
                  <c:v>55.6957155419489</c:v>
                </c:pt>
                <c:pt idx="8">
                  <c:v>59.149662910369905</c:v>
                </c:pt>
                <c:pt idx="9">
                  <c:v>58.503370896300098</c:v>
                </c:pt>
                <c:pt idx="10">
                  <c:v>57.266764916623202</c:v>
                </c:pt>
                <c:pt idx="11">
                  <c:v>58.811759054194802</c:v>
                </c:pt>
                <c:pt idx="12">
                  <c:v>58.654002735799807</c:v>
                </c:pt>
                <c:pt idx="13">
                  <c:v>58.610238079729001</c:v>
                </c:pt>
                <c:pt idx="14">
                  <c:v>56.500781657112995</c:v>
                </c:pt>
                <c:pt idx="15">
                  <c:v>56.834614382490798</c:v>
                </c:pt>
                <c:pt idx="16">
                  <c:v>57.501465607086999</c:v>
                </c:pt>
                <c:pt idx="17">
                  <c:v>58.0211454533611</c:v>
                </c:pt>
                <c:pt idx="18">
                  <c:v>58.443118160500198</c:v>
                </c:pt>
                <c:pt idx="19">
                  <c:v>58.301442808754501</c:v>
                </c:pt>
                <c:pt idx="20">
                  <c:v>60.484790255341302</c:v>
                </c:pt>
                <c:pt idx="21">
                  <c:v>63.727242378843094</c:v>
                </c:pt>
                <c:pt idx="22">
                  <c:v>65.66530419489311</c:v>
                </c:pt>
                <c:pt idx="23">
                  <c:v>65.544188053673707</c:v>
                </c:pt>
                <c:pt idx="24">
                  <c:v>64.3466649296508</c:v>
                </c:pt>
                <c:pt idx="25">
                  <c:v>65.649019671703996</c:v>
                </c:pt>
                <c:pt idx="26">
                  <c:v>63.973138678999398</c:v>
                </c:pt>
                <c:pt idx="27">
                  <c:v>62.041997785304801</c:v>
                </c:pt>
                <c:pt idx="28">
                  <c:v>59.962464174048904</c:v>
                </c:pt>
                <c:pt idx="29">
                  <c:v>58.298593017196396</c:v>
                </c:pt>
                <c:pt idx="30">
                  <c:v>58.027862819176605</c:v>
                </c:pt>
                <c:pt idx="31">
                  <c:v>57.2439665841584</c:v>
                </c:pt>
                <c:pt idx="32">
                  <c:v>56.183029898384497</c:v>
                </c:pt>
                <c:pt idx="33">
                  <c:v>56.4995603178739</c:v>
                </c:pt>
                <c:pt idx="34">
                  <c:v>56.508516805627892</c:v>
                </c:pt>
                <c:pt idx="35">
                  <c:v>60.006025273579901</c:v>
                </c:pt>
                <c:pt idx="36">
                  <c:v>61.747247915581006</c:v>
                </c:pt>
                <c:pt idx="37">
                  <c:v>65.482306865554889</c:v>
                </c:pt>
                <c:pt idx="38">
                  <c:v>69.648905680041594</c:v>
                </c:pt>
                <c:pt idx="39">
                  <c:v>70.273213587806111</c:v>
                </c:pt>
                <c:pt idx="40">
                  <c:v>70.22802403595621</c:v>
                </c:pt>
                <c:pt idx="41">
                  <c:v>70.295197694111494</c:v>
                </c:pt>
                <c:pt idx="42">
                  <c:v>69.996580250130208</c:v>
                </c:pt>
                <c:pt idx="43">
                  <c:v>64.082448540906697</c:v>
                </c:pt>
                <c:pt idx="44">
                  <c:v>59.839719580510597</c:v>
                </c:pt>
                <c:pt idx="45">
                  <c:v>58.643621352266791</c:v>
                </c:pt>
                <c:pt idx="46">
                  <c:v>56.9453491401771</c:v>
                </c:pt>
                <c:pt idx="47">
                  <c:v>54.978178738926495</c:v>
                </c:pt>
                <c:pt idx="48">
                  <c:v>54.884135617509102</c:v>
                </c:pt>
                <c:pt idx="49">
                  <c:v>54.518140958832696</c:v>
                </c:pt>
                <c:pt idx="50">
                  <c:v>54.480482998957704</c:v>
                </c:pt>
                <c:pt idx="51">
                  <c:v>53.003273189161007</c:v>
                </c:pt>
                <c:pt idx="52">
                  <c:v>52.842870635747694</c:v>
                </c:pt>
                <c:pt idx="53">
                  <c:v>53.058844124544002</c:v>
                </c:pt>
                <c:pt idx="54">
                  <c:v>52.753305758207404</c:v>
                </c:pt>
                <c:pt idx="55">
                  <c:v>51.728805693069305</c:v>
                </c:pt>
                <c:pt idx="56">
                  <c:v>52.723179390307394</c:v>
                </c:pt>
                <c:pt idx="57">
                  <c:v>51.102055106826406</c:v>
                </c:pt>
                <c:pt idx="58">
                  <c:v>50.973407373632099</c:v>
                </c:pt>
                <c:pt idx="59">
                  <c:v>50.849848553934294</c:v>
                </c:pt>
                <c:pt idx="60">
                  <c:v>50.940024101094295</c:v>
                </c:pt>
                <c:pt idx="61">
                  <c:v>50.885470948410607</c:v>
                </c:pt>
                <c:pt idx="62">
                  <c:v>50.8353960396039</c:v>
                </c:pt>
                <c:pt idx="63">
                  <c:v>51.010861776967097</c:v>
                </c:pt>
                <c:pt idx="64">
                  <c:v>50.079590607086999</c:v>
                </c:pt>
                <c:pt idx="65">
                  <c:v>50.060456292339694</c:v>
                </c:pt>
                <c:pt idx="66">
                  <c:v>50.035011724856602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7-41A6-946A-5654CF0EA402}"/>
            </c:ext>
          </c:extLst>
        </c:ser>
        <c:ser>
          <c:idx val="1"/>
          <c:order val="1"/>
          <c:tx>
            <c:strRef>
              <c:f>Analysis_v2!$G$1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89501312335956"/>
                  <c:y val="8.4905949256342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Analysis_v2!$C$14:$C$80</c:f>
              <c:numCache>
                <c:formatCode>General</c:formatCode>
                <c:ptCount val="67"/>
                <c:pt idx="0">
                  <c:v>210.87</c:v>
                </c:pt>
                <c:pt idx="1">
                  <c:v>211.95</c:v>
                </c:pt>
                <c:pt idx="2">
                  <c:v>206.23</c:v>
                </c:pt>
                <c:pt idx="3">
                  <c:v>205.57</c:v>
                </c:pt>
                <c:pt idx="4">
                  <c:v>206</c:v>
                </c:pt>
                <c:pt idx="5">
                  <c:v>194.03</c:v>
                </c:pt>
                <c:pt idx="6">
                  <c:v>190.99</c:v>
                </c:pt>
                <c:pt idx="7">
                  <c:v>183.16</c:v>
                </c:pt>
                <c:pt idx="8">
                  <c:v>180.18</c:v>
                </c:pt>
                <c:pt idx="9">
                  <c:v>183.46</c:v>
                </c:pt>
                <c:pt idx="10">
                  <c:v>180.19</c:v>
                </c:pt>
                <c:pt idx="11">
                  <c:v>182.24</c:v>
                </c:pt>
                <c:pt idx="12">
                  <c:v>184.67</c:v>
                </c:pt>
                <c:pt idx="13">
                  <c:v>187.9</c:v>
                </c:pt>
                <c:pt idx="14">
                  <c:v>191.36</c:v>
                </c:pt>
                <c:pt idx="15">
                  <c:v>192.35</c:v>
                </c:pt>
                <c:pt idx="16">
                  <c:v>189.15</c:v>
                </c:pt>
                <c:pt idx="17">
                  <c:v>183.03</c:v>
                </c:pt>
                <c:pt idx="18">
                  <c:v>182.38</c:v>
                </c:pt>
                <c:pt idx="19">
                  <c:v>176.75</c:v>
                </c:pt>
                <c:pt idx="20">
                  <c:v>165.85</c:v>
                </c:pt>
                <c:pt idx="21">
                  <c:v>154.94</c:v>
                </c:pt>
                <c:pt idx="22">
                  <c:v>154.63</c:v>
                </c:pt>
                <c:pt idx="23">
                  <c:v>156.74</c:v>
                </c:pt>
                <c:pt idx="24">
                  <c:v>158.08000000000001</c:v>
                </c:pt>
                <c:pt idx="25">
                  <c:v>164.75</c:v>
                </c:pt>
                <c:pt idx="26">
                  <c:v>172.33</c:v>
                </c:pt>
                <c:pt idx="27">
                  <c:v>178.25</c:v>
                </c:pt>
                <c:pt idx="28">
                  <c:v>183.37</c:v>
                </c:pt>
                <c:pt idx="29">
                  <c:v>187.91</c:v>
                </c:pt>
                <c:pt idx="30">
                  <c:v>190.61</c:v>
                </c:pt>
                <c:pt idx="31">
                  <c:v>193.63</c:v>
                </c:pt>
                <c:pt idx="32">
                  <c:v>194.61</c:v>
                </c:pt>
                <c:pt idx="33">
                  <c:v>189.84</c:v>
                </c:pt>
                <c:pt idx="34">
                  <c:v>181.48</c:v>
                </c:pt>
                <c:pt idx="35">
                  <c:v>172.98</c:v>
                </c:pt>
                <c:pt idx="36">
                  <c:v>151.22</c:v>
                </c:pt>
                <c:pt idx="37">
                  <c:v>130.9</c:v>
                </c:pt>
                <c:pt idx="38">
                  <c:v>125.1</c:v>
                </c:pt>
                <c:pt idx="39">
                  <c:v>124.52</c:v>
                </c:pt>
                <c:pt idx="40">
                  <c:v>134.19999999999999</c:v>
                </c:pt>
                <c:pt idx="41">
                  <c:v>145.97</c:v>
                </c:pt>
                <c:pt idx="42">
                  <c:v>161.53</c:v>
                </c:pt>
                <c:pt idx="43">
                  <c:v>170.71</c:v>
                </c:pt>
                <c:pt idx="44">
                  <c:v>178.32</c:v>
                </c:pt>
                <c:pt idx="45">
                  <c:v>183.26</c:v>
                </c:pt>
                <c:pt idx="46">
                  <c:v>186.52</c:v>
                </c:pt>
                <c:pt idx="47">
                  <c:v>191</c:v>
                </c:pt>
                <c:pt idx="48">
                  <c:v>192.21</c:v>
                </c:pt>
                <c:pt idx="49">
                  <c:v>193.47</c:v>
                </c:pt>
                <c:pt idx="50">
                  <c:v>196.6</c:v>
                </c:pt>
                <c:pt idx="51">
                  <c:v>196.83</c:v>
                </c:pt>
                <c:pt idx="52">
                  <c:v>197.66</c:v>
                </c:pt>
                <c:pt idx="53">
                  <c:v>199.38</c:v>
                </c:pt>
                <c:pt idx="54">
                  <c:v>199.7</c:v>
                </c:pt>
                <c:pt idx="55">
                  <c:v>202.31</c:v>
                </c:pt>
                <c:pt idx="56">
                  <c:v>203.05</c:v>
                </c:pt>
                <c:pt idx="57">
                  <c:v>203.16</c:v>
                </c:pt>
                <c:pt idx="58">
                  <c:v>203.49</c:v>
                </c:pt>
                <c:pt idx="59">
                  <c:v>204.74</c:v>
                </c:pt>
                <c:pt idx="60">
                  <c:v>204.47</c:v>
                </c:pt>
                <c:pt idx="61">
                  <c:v>205.05</c:v>
                </c:pt>
                <c:pt idx="62">
                  <c:v>206.11</c:v>
                </c:pt>
                <c:pt idx="63">
                  <c:v>205.89</c:v>
                </c:pt>
                <c:pt idx="64">
                  <c:v>205.57</c:v>
                </c:pt>
                <c:pt idx="65">
                  <c:v>206.97</c:v>
                </c:pt>
                <c:pt idx="66">
                  <c:v>207.36</c:v>
                </c:pt>
              </c:numCache>
            </c:numRef>
          </c:xVal>
          <c:yVal>
            <c:numRef>
              <c:f>Analysis_v2!$G$14:$G$80</c:f>
              <c:numCache>
                <c:formatCode>General</c:formatCode>
                <c:ptCount val="67"/>
                <c:pt idx="0">
                  <c:v>43.734529702970299</c:v>
                </c:pt>
                <c:pt idx="1">
                  <c:v>43.244161998436688</c:v>
                </c:pt>
                <c:pt idx="2">
                  <c:v>45.024263939551851</c:v>
                </c:pt>
                <c:pt idx="3">
                  <c:v>42.247956292339758</c:v>
                </c:pt>
                <c:pt idx="4">
                  <c:v>40.662250846795203</c:v>
                </c:pt>
                <c:pt idx="5">
                  <c:v>35.41028856175091</c:v>
                </c:pt>
                <c:pt idx="6">
                  <c:v>45.82525892391871</c:v>
                </c:pt>
                <c:pt idx="7">
                  <c:v>51.598122394476292</c:v>
                </c:pt>
                <c:pt idx="8">
                  <c:v>42.771503712871286</c:v>
                </c:pt>
                <c:pt idx="9">
                  <c:v>47.076724531005731</c:v>
                </c:pt>
                <c:pt idx="10">
                  <c:v>46.900037454403332</c:v>
                </c:pt>
                <c:pt idx="11">
                  <c:v>45.342015698280356</c:v>
                </c:pt>
                <c:pt idx="12">
                  <c:v>48.536021365294424</c:v>
                </c:pt>
                <c:pt idx="13">
                  <c:v>44.044342756644085</c:v>
                </c:pt>
                <c:pt idx="14">
                  <c:v>48.08147961177697</c:v>
                </c:pt>
                <c:pt idx="15">
                  <c:v>45.22232445284002</c:v>
                </c:pt>
                <c:pt idx="16">
                  <c:v>47.581341193329862</c:v>
                </c:pt>
                <c:pt idx="17">
                  <c:v>42.864936164669096</c:v>
                </c:pt>
                <c:pt idx="18">
                  <c:v>36.447409132360605</c:v>
                </c:pt>
                <c:pt idx="19">
                  <c:v>33.485865033871811</c:v>
                </c:pt>
                <c:pt idx="20">
                  <c:v>44.686970752996352</c:v>
                </c:pt>
                <c:pt idx="21">
                  <c:v>28.815463783220427</c:v>
                </c:pt>
                <c:pt idx="22">
                  <c:v>51.364235930171965</c:v>
                </c:pt>
                <c:pt idx="23">
                  <c:v>48.479839760291817</c:v>
                </c:pt>
                <c:pt idx="24">
                  <c:v>51.092284392912973</c:v>
                </c:pt>
                <c:pt idx="25">
                  <c:v>56.414270127670662</c:v>
                </c:pt>
                <c:pt idx="26">
                  <c:v>52.061417079207921</c:v>
                </c:pt>
                <c:pt idx="27">
                  <c:v>50.019541427826994</c:v>
                </c:pt>
                <c:pt idx="28">
                  <c:v>47.091991271495573</c:v>
                </c:pt>
                <c:pt idx="29">
                  <c:v>53.72264200104221</c:v>
                </c:pt>
                <c:pt idx="30">
                  <c:v>46.365701537258992</c:v>
                </c:pt>
                <c:pt idx="31">
                  <c:v>52.779564551849923</c:v>
                </c:pt>
                <c:pt idx="32">
                  <c:v>47.001815724335593</c:v>
                </c:pt>
                <c:pt idx="33">
                  <c:v>36.851672420531528</c:v>
                </c:pt>
                <c:pt idx="34">
                  <c:v>26.194266219385096</c:v>
                </c:pt>
                <c:pt idx="35">
                  <c:v>32.000105849400732</c:v>
                </c:pt>
                <c:pt idx="36">
                  <c:v>18.153782894736842</c:v>
                </c:pt>
                <c:pt idx="37">
                  <c:v>33.789164278269929</c:v>
                </c:pt>
                <c:pt idx="38">
                  <c:v>29.088025990099009</c:v>
                </c:pt>
                <c:pt idx="39">
                  <c:v>40.362819176654504</c:v>
                </c:pt>
                <c:pt idx="40">
                  <c:v>45.504453817092234</c:v>
                </c:pt>
                <c:pt idx="41">
                  <c:v>53.33201700104221</c:v>
                </c:pt>
                <c:pt idx="42">
                  <c:v>46.767725703491401</c:v>
                </c:pt>
                <c:pt idx="43">
                  <c:v>54.624601029181868</c:v>
                </c:pt>
                <c:pt idx="44">
                  <c:v>51.497158350703494</c:v>
                </c:pt>
                <c:pt idx="45">
                  <c:v>51.876587741010944</c:v>
                </c:pt>
                <c:pt idx="46">
                  <c:v>51.890836698801458</c:v>
                </c:pt>
                <c:pt idx="47">
                  <c:v>50.515608715476809</c:v>
                </c:pt>
                <c:pt idx="48">
                  <c:v>48.316383858780618</c:v>
                </c:pt>
                <c:pt idx="49">
                  <c:v>47.503379038561754</c:v>
                </c:pt>
                <c:pt idx="50">
                  <c:v>47.577473619072435</c:v>
                </c:pt>
                <c:pt idx="51">
                  <c:v>48.064380862428351</c:v>
                </c:pt>
                <c:pt idx="52">
                  <c:v>44.959940072954666</c:v>
                </c:pt>
                <c:pt idx="53">
                  <c:v>47.459614382490884</c:v>
                </c:pt>
                <c:pt idx="54">
                  <c:v>43.869894801980195</c:v>
                </c:pt>
                <c:pt idx="55">
                  <c:v>45.866580901511206</c:v>
                </c:pt>
                <c:pt idx="56">
                  <c:v>45.14599075039083</c:v>
                </c:pt>
                <c:pt idx="57">
                  <c:v>44.803608650338717</c:v>
                </c:pt>
                <c:pt idx="58">
                  <c:v>46.113087871287128</c:v>
                </c:pt>
                <c:pt idx="59">
                  <c:v>46.541574387701928</c:v>
                </c:pt>
                <c:pt idx="60">
                  <c:v>46.258427240750393</c:v>
                </c:pt>
                <c:pt idx="61">
                  <c:v>49.783212285044293</c:v>
                </c:pt>
                <c:pt idx="62">
                  <c:v>46.756530093798851</c:v>
                </c:pt>
                <c:pt idx="63">
                  <c:v>43.79641089108911</c:v>
                </c:pt>
                <c:pt idx="64">
                  <c:v>44.720150468994269</c:v>
                </c:pt>
                <c:pt idx="65">
                  <c:v>48.313941180302244</c:v>
                </c:pt>
                <c:pt idx="66">
                  <c:v>46.954794163626886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27-41A6-946A-5654CF0EA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368"/>
        <c:axId val="11636112"/>
      </c:scatterChart>
      <c:valAx>
        <c:axId val="1163236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12"/>
        <c:crosses val="autoZero"/>
        <c:crossBetween val="midCat"/>
      </c:valAx>
      <c:valAx>
        <c:axId val="11636112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gt/model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Analysis_v2!$C$1</c:f>
              <c:strCache>
                <c:ptCount val="1"/>
                <c:pt idx="0">
                  <c:v>Avg Dist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Analysis_v2!$B$2:$B$186</c:f>
              <c:numCache>
                <c:formatCode>h:mm:ss</c:formatCode>
                <c:ptCount val="185"/>
                <c:pt idx="0">
                  <c:v>0.4812731481481482</c:v>
                </c:pt>
                <c:pt idx="1">
                  <c:v>0.48474537037037035</c:v>
                </c:pt>
                <c:pt idx="2">
                  <c:v>0.48821759259259262</c:v>
                </c:pt>
                <c:pt idx="3">
                  <c:v>0.49168981481481483</c:v>
                </c:pt>
                <c:pt idx="4">
                  <c:v>0.49516203703703704</c:v>
                </c:pt>
                <c:pt idx="5">
                  <c:v>0.49863425925925925</c:v>
                </c:pt>
                <c:pt idx="6">
                  <c:v>0.50210648148148151</c:v>
                </c:pt>
                <c:pt idx="7">
                  <c:v>0.50557870370370372</c:v>
                </c:pt>
                <c:pt idx="8">
                  <c:v>0.50905092592592593</c:v>
                </c:pt>
                <c:pt idx="9">
                  <c:v>0.51252314814814814</c:v>
                </c:pt>
                <c:pt idx="10">
                  <c:v>0.51599537037037035</c:v>
                </c:pt>
                <c:pt idx="11">
                  <c:v>0.51946759259259256</c:v>
                </c:pt>
                <c:pt idx="12">
                  <c:v>0.52293981481481489</c:v>
                </c:pt>
                <c:pt idx="13">
                  <c:v>0.52641203703703698</c:v>
                </c:pt>
                <c:pt idx="14">
                  <c:v>0.5298842592592593</c:v>
                </c:pt>
                <c:pt idx="15">
                  <c:v>0.53335648148148151</c:v>
                </c:pt>
                <c:pt idx="16">
                  <c:v>0.53682870370370372</c:v>
                </c:pt>
                <c:pt idx="17">
                  <c:v>0.54030092592592593</c:v>
                </c:pt>
                <c:pt idx="18">
                  <c:v>0.54377314814814814</c:v>
                </c:pt>
                <c:pt idx="19">
                  <c:v>0.54724537037037035</c:v>
                </c:pt>
                <c:pt idx="20">
                  <c:v>0.55071759259259256</c:v>
                </c:pt>
                <c:pt idx="21">
                  <c:v>0.55418981481481489</c:v>
                </c:pt>
                <c:pt idx="22">
                  <c:v>0.55766203703703698</c:v>
                </c:pt>
                <c:pt idx="23">
                  <c:v>0.5611342592592593</c:v>
                </c:pt>
                <c:pt idx="24">
                  <c:v>0.56460648148148151</c:v>
                </c:pt>
                <c:pt idx="25">
                  <c:v>0.56807870370370372</c:v>
                </c:pt>
                <c:pt idx="26">
                  <c:v>0.57155092592592593</c:v>
                </c:pt>
                <c:pt idx="27">
                  <c:v>0.57502314814814814</c:v>
                </c:pt>
                <c:pt idx="28">
                  <c:v>0.57849537037037035</c:v>
                </c:pt>
                <c:pt idx="29">
                  <c:v>0.58196759259259256</c:v>
                </c:pt>
                <c:pt idx="30">
                  <c:v>0.58543981481481489</c:v>
                </c:pt>
                <c:pt idx="31">
                  <c:v>0.58891203703703698</c:v>
                </c:pt>
                <c:pt idx="32">
                  <c:v>0.5923842592592593</c:v>
                </c:pt>
                <c:pt idx="33">
                  <c:v>0.59585648148148151</c:v>
                </c:pt>
                <c:pt idx="34">
                  <c:v>0.59932870370370372</c:v>
                </c:pt>
                <c:pt idx="35">
                  <c:v>0.60280092592592593</c:v>
                </c:pt>
                <c:pt idx="36">
                  <c:v>0.60627314814814814</c:v>
                </c:pt>
                <c:pt idx="37">
                  <c:v>0.60974537037037035</c:v>
                </c:pt>
                <c:pt idx="38">
                  <c:v>0.61321759259259256</c:v>
                </c:pt>
                <c:pt idx="39">
                  <c:v>0.61668981481481489</c:v>
                </c:pt>
                <c:pt idx="40">
                  <c:v>0.62016203703703698</c:v>
                </c:pt>
                <c:pt idx="41">
                  <c:v>0.6236342592592593</c:v>
                </c:pt>
                <c:pt idx="42">
                  <c:v>0.62710648148148151</c:v>
                </c:pt>
                <c:pt idx="43">
                  <c:v>0.63057870370370372</c:v>
                </c:pt>
                <c:pt idx="44">
                  <c:v>0.63405092592592593</c:v>
                </c:pt>
                <c:pt idx="45">
                  <c:v>0.63752314814814814</c:v>
                </c:pt>
                <c:pt idx="46">
                  <c:v>0.64099537037037035</c:v>
                </c:pt>
                <c:pt idx="47">
                  <c:v>0.64446759259259256</c:v>
                </c:pt>
                <c:pt idx="48">
                  <c:v>0.64793981481481489</c:v>
                </c:pt>
                <c:pt idx="49">
                  <c:v>0.65141203703703698</c:v>
                </c:pt>
                <c:pt idx="50">
                  <c:v>0.6548842592592593</c:v>
                </c:pt>
                <c:pt idx="51">
                  <c:v>0.65835648148148151</c:v>
                </c:pt>
                <c:pt idx="52">
                  <c:v>0.66182870370370372</c:v>
                </c:pt>
                <c:pt idx="53">
                  <c:v>0.66530092592592593</c:v>
                </c:pt>
                <c:pt idx="54">
                  <c:v>0.66877314814814814</c:v>
                </c:pt>
                <c:pt idx="55">
                  <c:v>0.67224537037037047</c:v>
                </c:pt>
                <c:pt idx="56">
                  <c:v>0.67571759259259256</c:v>
                </c:pt>
                <c:pt idx="57">
                  <c:v>0.67918981481481477</c:v>
                </c:pt>
                <c:pt idx="58">
                  <c:v>0.68266203703703709</c:v>
                </c:pt>
                <c:pt idx="59">
                  <c:v>0.6861342592592593</c:v>
                </c:pt>
                <c:pt idx="60">
                  <c:v>0.6896064814814814</c:v>
                </c:pt>
                <c:pt idx="61">
                  <c:v>0.69307870370370372</c:v>
                </c:pt>
                <c:pt idx="62">
                  <c:v>0.69655092592592593</c:v>
                </c:pt>
                <c:pt idx="63">
                  <c:v>0.70002314814814814</c:v>
                </c:pt>
                <c:pt idx="64">
                  <c:v>0.70349537037037047</c:v>
                </c:pt>
                <c:pt idx="65">
                  <c:v>0.70696759259259256</c:v>
                </c:pt>
                <c:pt idx="66">
                  <c:v>0.71043981481481477</c:v>
                </c:pt>
                <c:pt idx="67">
                  <c:v>0.71391203703703709</c:v>
                </c:pt>
                <c:pt idx="68">
                  <c:v>0.7173842592592593</c:v>
                </c:pt>
                <c:pt idx="69">
                  <c:v>0.7208564814814814</c:v>
                </c:pt>
                <c:pt idx="70">
                  <c:v>0.72432870370370372</c:v>
                </c:pt>
                <c:pt idx="71">
                  <c:v>0.72780092592592593</c:v>
                </c:pt>
                <c:pt idx="72">
                  <c:v>0.73127314814814814</c:v>
                </c:pt>
                <c:pt idx="73">
                  <c:v>0.73474537037037047</c:v>
                </c:pt>
                <c:pt idx="74">
                  <c:v>0.73821759259259256</c:v>
                </c:pt>
                <c:pt idx="75">
                  <c:v>0.74168981481481477</c:v>
                </c:pt>
                <c:pt idx="76">
                  <c:v>0.74516203703703709</c:v>
                </c:pt>
                <c:pt idx="77">
                  <c:v>0.7486342592592593</c:v>
                </c:pt>
                <c:pt idx="78">
                  <c:v>0.7521064814814814</c:v>
                </c:pt>
                <c:pt idx="79">
                  <c:v>0.75557870370370372</c:v>
                </c:pt>
                <c:pt idx="80">
                  <c:v>0.75905092592592593</c:v>
                </c:pt>
                <c:pt idx="81">
                  <c:v>0.76252314814814814</c:v>
                </c:pt>
                <c:pt idx="82">
                  <c:v>0.76599537037037047</c:v>
                </c:pt>
                <c:pt idx="83">
                  <c:v>0.76946759259259256</c:v>
                </c:pt>
                <c:pt idx="84">
                  <c:v>0.77293981481481477</c:v>
                </c:pt>
                <c:pt idx="85">
                  <c:v>0.77641203703703709</c:v>
                </c:pt>
                <c:pt idx="86">
                  <c:v>0.7798842592592593</c:v>
                </c:pt>
                <c:pt idx="87">
                  <c:v>0.7833564814814814</c:v>
                </c:pt>
                <c:pt idx="88">
                  <c:v>0.78682870370370372</c:v>
                </c:pt>
                <c:pt idx="89">
                  <c:v>0.79030092592592593</c:v>
                </c:pt>
                <c:pt idx="90">
                  <c:v>0.79377314814814814</c:v>
                </c:pt>
                <c:pt idx="91">
                  <c:v>0.79724537037037047</c:v>
                </c:pt>
                <c:pt idx="92">
                  <c:v>0.80071759259259256</c:v>
                </c:pt>
                <c:pt idx="93">
                  <c:v>0.80418981481481477</c:v>
                </c:pt>
                <c:pt idx="94">
                  <c:v>0.80766203703703709</c:v>
                </c:pt>
                <c:pt idx="95">
                  <c:v>0.8111342592592593</c:v>
                </c:pt>
                <c:pt idx="96">
                  <c:v>0.8146064814814814</c:v>
                </c:pt>
                <c:pt idx="97">
                  <c:v>0.81807870370370372</c:v>
                </c:pt>
                <c:pt idx="98">
                  <c:v>0.82155092592592593</c:v>
                </c:pt>
                <c:pt idx="99">
                  <c:v>0.82502314814814814</c:v>
                </c:pt>
                <c:pt idx="100">
                  <c:v>0.82849537037037047</c:v>
                </c:pt>
                <c:pt idx="101">
                  <c:v>0.83196759259259256</c:v>
                </c:pt>
                <c:pt idx="102">
                  <c:v>0.83543981481481477</c:v>
                </c:pt>
                <c:pt idx="103">
                  <c:v>0.83891203703703709</c:v>
                </c:pt>
                <c:pt idx="104">
                  <c:v>0.8423842592592593</c:v>
                </c:pt>
                <c:pt idx="105">
                  <c:v>0.8458564814814814</c:v>
                </c:pt>
                <c:pt idx="106">
                  <c:v>0.84932870370370372</c:v>
                </c:pt>
                <c:pt idx="107">
                  <c:v>0.85280092592592593</c:v>
                </c:pt>
                <c:pt idx="108">
                  <c:v>0.26252314814814814</c:v>
                </c:pt>
                <c:pt idx="109">
                  <c:v>0.26599537037037035</c:v>
                </c:pt>
                <c:pt idx="110">
                  <c:v>0.26946759259259262</c:v>
                </c:pt>
                <c:pt idx="111">
                  <c:v>0.27293981481481483</c:v>
                </c:pt>
                <c:pt idx="112">
                  <c:v>0.27641203703703704</c:v>
                </c:pt>
                <c:pt idx="113">
                  <c:v>0.27988425925925925</c:v>
                </c:pt>
                <c:pt idx="114">
                  <c:v>0.28335648148148146</c:v>
                </c:pt>
                <c:pt idx="115">
                  <c:v>0.28682870370370367</c:v>
                </c:pt>
                <c:pt idx="116">
                  <c:v>0.29030092592592593</c:v>
                </c:pt>
                <c:pt idx="117">
                  <c:v>0.29377314814814814</c:v>
                </c:pt>
                <c:pt idx="118">
                  <c:v>0.29724537037037035</c:v>
                </c:pt>
                <c:pt idx="119">
                  <c:v>0.30071759259259262</c:v>
                </c:pt>
                <c:pt idx="120">
                  <c:v>0.30418981481481483</c:v>
                </c:pt>
                <c:pt idx="121">
                  <c:v>0.30766203703703704</c:v>
                </c:pt>
                <c:pt idx="122">
                  <c:v>0.31113425925925925</c:v>
                </c:pt>
                <c:pt idx="123">
                  <c:v>0.31460648148148146</c:v>
                </c:pt>
                <c:pt idx="124">
                  <c:v>0.31807870370370367</c:v>
                </c:pt>
                <c:pt idx="125">
                  <c:v>0.32155092592592593</c:v>
                </c:pt>
                <c:pt idx="126">
                  <c:v>0.32502314814814814</c:v>
                </c:pt>
                <c:pt idx="127">
                  <c:v>0.32849537037037035</c:v>
                </c:pt>
                <c:pt idx="128">
                  <c:v>0.33196759259259262</c:v>
                </c:pt>
                <c:pt idx="129">
                  <c:v>0.33543981481481483</c:v>
                </c:pt>
                <c:pt idx="130">
                  <c:v>0.33891203703703704</c:v>
                </c:pt>
                <c:pt idx="131">
                  <c:v>0.34238425925925925</c:v>
                </c:pt>
                <c:pt idx="132">
                  <c:v>0.34585648148148151</c:v>
                </c:pt>
                <c:pt idx="133">
                  <c:v>0.34932870370370367</c:v>
                </c:pt>
                <c:pt idx="134">
                  <c:v>0.35280092592592593</c:v>
                </c:pt>
                <c:pt idx="135">
                  <c:v>0.3562731481481482</c:v>
                </c:pt>
                <c:pt idx="136">
                  <c:v>0.35974537037037035</c:v>
                </c:pt>
                <c:pt idx="137">
                  <c:v>0.36321759259259262</c:v>
                </c:pt>
                <c:pt idx="138">
                  <c:v>0.36668981481481483</c:v>
                </c:pt>
                <c:pt idx="139">
                  <c:v>0.37016203703703704</c:v>
                </c:pt>
                <c:pt idx="140">
                  <c:v>0.37363425925925925</c:v>
                </c:pt>
                <c:pt idx="141">
                  <c:v>0.37710648148148151</c:v>
                </c:pt>
                <c:pt idx="142">
                  <c:v>0.38057870370370367</c:v>
                </c:pt>
                <c:pt idx="143">
                  <c:v>0.38405092592592593</c:v>
                </c:pt>
                <c:pt idx="144">
                  <c:v>0.3875231481481482</c:v>
                </c:pt>
                <c:pt idx="145">
                  <c:v>0.39099537037037035</c:v>
                </c:pt>
                <c:pt idx="146">
                  <c:v>0.39446759259259262</c:v>
                </c:pt>
                <c:pt idx="147">
                  <c:v>0.39793981481481483</c:v>
                </c:pt>
                <c:pt idx="148">
                  <c:v>0.40141203703703704</c:v>
                </c:pt>
                <c:pt idx="149">
                  <c:v>0.40488425925925925</c:v>
                </c:pt>
                <c:pt idx="150">
                  <c:v>0.40835648148148151</c:v>
                </c:pt>
                <c:pt idx="151">
                  <c:v>0.41182870370370367</c:v>
                </c:pt>
                <c:pt idx="152">
                  <c:v>0.41530092592592593</c:v>
                </c:pt>
                <c:pt idx="153">
                  <c:v>0.4187731481481482</c:v>
                </c:pt>
                <c:pt idx="154">
                  <c:v>0.42224537037037035</c:v>
                </c:pt>
                <c:pt idx="155">
                  <c:v>0.42571759259259262</c:v>
                </c:pt>
                <c:pt idx="156">
                  <c:v>0.42918981481481483</c:v>
                </c:pt>
                <c:pt idx="157">
                  <c:v>0.43266203703703704</c:v>
                </c:pt>
                <c:pt idx="158">
                  <c:v>0.43613425925925925</c:v>
                </c:pt>
                <c:pt idx="159">
                  <c:v>0.43960648148148151</c:v>
                </c:pt>
                <c:pt idx="160">
                  <c:v>0.44307870370370367</c:v>
                </c:pt>
                <c:pt idx="161">
                  <c:v>0.44655092592592593</c:v>
                </c:pt>
                <c:pt idx="162">
                  <c:v>0.4500231481481482</c:v>
                </c:pt>
                <c:pt idx="163">
                  <c:v>0.45349537037037035</c:v>
                </c:pt>
                <c:pt idx="164">
                  <c:v>0.45696759259259262</c:v>
                </c:pt>
                <c:pt idx="165">
                  <c:v>0.46043981481481483</c:v>
                </c:pt>
                <c:pt idx="166">
                  <c:v>0.46391203703703704</c:v>
                </c:pt>
                <c:pt idx="167">
                  <c:v>0.46738425925925925</c:v>
                </c:pt>
                <c:pt idx="168">
                  <c:v>0.47085648148148151</c:v>
                </c:pt>
                <c:pt idx="169">
                  <c:v>0.47432870370370367</c:v>
                </c:pt>
                <c:pt idx="170">
                  <c:v>0.47780092592592593</c:v>
                </c:pt>
                <c:pt idx="171">
                  <c:v>0.4812731481481482</c:v>
                </c:pt>
                <c:pt idx="172">
                  <c:v>0.48474537037037035</c:v>
                </c:pt>
                <c:pt idx="173">
                  <c:v>0.48821759259259262</c:v>
                </c:pt>
                <c:pt idx="174">
                  <c:v>0.49168981481481483</c:v>
                </c:pt>
                <c:pt idx="175">
                  <c:v>0.49516203703703704</c:v>
                </c:pt>
                <c:pt idx="176">
                  <c:v>0.49863425925925925</c:v>
                </c:pt>
                <c:pt idx="177">
                  <c:v>0.50210648148148151</c:v>
                </c:pt>
                <c:pt idx="178">
                  <c:v>0.50557870370370372</c:v>
                </c:pt>
                <c:pt idx="179">
                  <c:v>0.50905092592592593</c:v>
                </c:pt>
                <c:pt idx="180">
                  <c:v>0.51252314814814814</c:v>
                </c:pt>
                <c:pt idx="181">
                  <c:v>0.51599537037037035</c:v>
                </c:pt>
                <c:pt idx="182">
                  <c:v>0.51946759259259256</c:v>
                </c:pt>
                <c:pt idx="183">
                  <c:v>0.52293981481481489</c:v>
                </c:pt>
                <c:pt idx="184">
                  <c:v>0.52641203703703698</c:v>
                </c:pt>
              </c:numCache>
            </c:numRef>
          </c:cat>
          <c:val>
            <c:numRef>
              <c:f>Analysis_v2!$C$2:$C$186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1-4071-B7F6-E6CA00FC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6160"/>
        <c:axId val="203936576"/>
      </c:lineChart>
      <c:lineChart>
        <c:grouping val="standard"/>
        <c:varyColors val="0"/>
        <c:ser>
          <c:idx val="1"/>
          <c:order val="1"/>
          <c:tx>
            <c:strRef>
              <c:f>Analysis_v2!$H$1</c:f>
              <c:strCache>
                <c:ptCount val="1"/>
                <c:pt idx="0">
                  <c:v>ratio_roi12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Analysis_v2!$H$2:$H$186</c:f>
              <c:numCache>
                <c:formatCode>General</c:formatCode>
                <c:ptCount val="185"/>
                <c:pt idx="0">
                  <c:v>42.612526055237105</c:v>
                </c:pt>
                <c:pt idx="1">
                  <c:v>41.658660109431999</c:v>
                </c:pt>
                <c:pt idx="2">
                  <c:v>40.833034783741532</c:v>
                </c:pt>
                <c:pt idx="3">
                  <c:v>33.163431474726423</c:v>
                </c:pt>
                <c:pt idx="4">
                  <c:v>39.689454142782701</c:v>
                </c:pt>
                <c:pt idx="5">
                  <c:v>37.925026055237105</c:v>
                </c:pt>
                <c:pt idx="6">
                  <c:v>32.098016545075559</c:v>
                </c:pt>
                <c:pt idx="7">
                  <c:v>38.206341193329862</c:v>
                </c:pt>
                <c:pt idx="8">
                  <c:v>43.968619723814484</c:v>
                </c:pt>
                <c:pt idx="9">
                  <c:v>44.920450104220947</c:v>
                </c:pt>
                <c:pt idx="10">
                  <c:v>45.335705445544555</c:v>
                </c:pt>
                <c:pt idx="11">
                  <c:v>43.84607868681605</c:v>
                </c:pt>
                <c:pt idx="12">
                  <c:v>42.978113600833765</c:v>
                </c:pt>
                <c:pt idx="13">
                  <c:v>40.403937597707142</c:v>
                </c:pt>
                <c:pt idx="14">
                  <c:v>47.477527357998959</c:v>
                </c:pt>
                <c:pt idx="15">
                  <c:v>41.854888613861384</c:v>
                </c:pt>
                <c:pt idx="16">
                  <c:v>36.624706878582593</c:v>
                </c:pt>
                <c:pt idx="17">
                  <c:v>35.278791036998435</c:v>
                </c:pt>
                <c:pt idx="18">
                  <c:v>51.565349791558106</c:v>
                </c:pt>
                <c:pt idx="19">
                  <c:v>53.213750651380927</c:v>
                </c:pt>
                <c:pt idx="20">
                  <c:v>47.216974986972382</c:v>
                </c:pt>
                <c:pt idx="21">
                  <c:v>52.779768108389788</c:v>
                </c:pt>
                <c:pt idx="22">
                  <c:v>53.368860734757689</c:v>
                </c:pt>
                <c:pt idx="23">
                  <c:v>55.90313965607087</c:v>
                </c:pt>
                <c:pt idx="24">
                  <c:v>52.877882360604481</c:v>
                </c:pt>
                <c:pt idx="25">
                  <c:v>47.992525403856177</c:v>
                </c:pt>
                <c:pt idx="26">
                  <c:v>50.74664538822303</c:v>
                </c:pt>
                <c:pt idx="27">
                  <c:v>49.059161672746221</c:v>
                </c:pt>
                <c:pt idx="28">
                  <c:v>52.25622068785826</c:v>
                </c:pt>
                <c:pt idx="29">
                  <c:v>46.214662584679523</c:v>
                </c:pt>
                <c:pt idx="30">
                  <c:v>46.833474465867639</c:v>
                </c:pt>
                <c:pt idx="31">
                  <c:v>40.844026836894216</c:v>
                </c:pt>
                <c:pt idx="32">
                  <c:v>51.910581683168317</c:v>
                </c:pt>
                <c:pt idx="33">
                  <c:v>25.545124413757165</c:v>
                </c:pt>
                <c:pt idx="34">
                  <c:v>66.338262115685254</c:v>
                </c:pt>
                <c:pt idx="35">
                  <c:v>63.838994919228767</c:v>
                </c:pt>
                <c:pt idx="36">
                  <c:v>68.921801719645643</c:v>
                </c:pt>
                <c:pt idx="37">
                  <c:v>67.933738275143298</c:v>
                </c:pt>
                <c:pt idx="38">
                  <c:v>65.214630015633148</c:v>
                </c:pt>
                <c:pt idx="39">
                  <c:v>62.840753647733194</c:v>
                </c:pt>
                <c:pt idx="40">
                  <c:v>56.399410500260551</c:v>
                </c:pt>
                <c:pt idx="41">
                  <c:v>63.588213262115687</c:v>
                </c:pt>
                <c:pt idx="42">
                  <c:v>58.019720557582076</c:v>
                </c:pt>
                <c:pt idx="43">
                  <c:v>61.022179520583634</c:v>
                </c:pt>
                <c:pt idx="44">
                  <c:v>51.684226810838979</c:v>
                </c:pt>
                <c:pt idx="45">
                  <c:v>42.104448931735277</c:v>
                </c:pt>
                <c:pt idx="46">
                  <c:v>36.375960786868163</c:v>
                </c:pt>
                <c:pt idx="47">
                  <c:v>42.246938509640437</c:v>
                </c:pt>
                <c:pt idx="48">
                  <c:v>29.851973684210527</c:v>
                </c:pt>
                <c:pt idx="49">
                  <c:v>44.491352918186557</c:v>
                </c:pt>
                <c:pt idx="50">
                  <c:v>33.819697759249607</c:v>
                </c:pt>
                <c:pt idx="51">
                  <c:v>61.889737493486187</c:v>
                </c:pt>
                <c:pt idx="52">
                  <c:v>68.900224726420007</c:v>
                </c:pt>
                <c:pt idx="53">
                  <c:v>74.423934992183433</c:v>
                </c:pt>
                <c:pt idx="54">
                  <c:v>57.229106956748304</c:v>
                </c:pt>
                <c:pt idx="55">
                  <c:v>69.260519801980195</c:v>
                </c:pt>
                <c:pt idx="56">
                  <c:v>62.849303022407504</c:v>
                </c:pt>
                <c:pt idx="57">
                  <c:v>61.445984236581552</c:v>
                </c:pt>
                <c:pt idx="58">
                  <c:v>64.14880797290256</c:v>
                </c:pt>
                <c:pt idx="59">
                  <c:v>58.686164669098488</c:v>
                </c:pt>
                <c:pt idx="60">
                  <c:v>52.476468863991663</c:v>
                </c:pt>
                <c:pt idx="61">
                  <c:v>54.079680171964561</c:v>
                </c:pt>
                <c:pt idx="62">
                  <c:v>52.533871808233457</c:v>
                </c:pt>
                <c:pt idx="63">
                  <c:v>55.877898645127672</c:v>
                </c:pt>
                <c:pt idx="64">
                  <c:v>51.560057321521626</c:v>
                </c:pt>
                <c:pt idx="65">
                  <c:v>51.34632295466389</c:v>
                </c:pt>
                <c:pt idx="66">
                  <c:v>48.462741010943198</c:v>
                </c:pt>
                <c:pt idx="67">
                  <c:v>49.893743486190722</c:v>
                </c:pt>
                <c:pt idx="68">
                  <c:v>49.305465085982284</c:v>
                </c:pt>
                <c:pt idx="69">
                  <c:v>48.266105393434081</c:v>
                </c:pt>
                <c:pt idx="70">
                  <c:v>49.541997785304844</c:v>
                </c:pt>
                <c:pt idx="71">
                  <c:v>50.78450690463783</c:v>
                </c:pt>
                <c:pt idx="72">
                  <c:v>49.732526706618032</c:v>
                </c:pt>
                <c:pt idx="73">
                  <c:v>52.382018629494532</c:v>
                </c:pt>
                <c:pt idx="74">
                  <c:v>48.203002866076083</c:v>
                </c:pt>
                <c:pt idx="75">
                  <c:v>48.330836373110998</c:v>
                </c:pt>
                <c:pt idx="76">
                  <c:v>47.305318525273577</c:v>
                </c:pt>
                <c:pt idx="77">
                  <c:v>48.9508695935383</c:v>
                </c:pt>
                <c:pt idx="78">
                  <c:v>47.791004429390306</c:v>
                </c:pt>
                <c:pt idx="79">
                  <c:v>48.237200364773322</c:v>
                </c:pt>
                <c:pt idx="80">
                  <c:v>49.349840411672744</c:v>
                </c:pt>
                <c:pt idx="81">
                  <c:v>46.80131253256905</c:v>
                </c:pt>
                <c:pt idx="82">
                  <c:v>48.672404247003648</c:v>
                </c:pt>
                <c:pt idx="83">
                  <c:v>47.921687727983326</c:v>
                </c:pt>
                <c:pt idx="84">
                  <c:v>46.62096143824909</c:v>
                </c:pt>
                <c:pt idx="85">
                  <c:v>45.328377410109432</c:v>
                </c:pt>
                <c:pt idx="86">
                  <c:v>45.126856435643568</c:v>
                </c:pt>
                <c:pt idx="87">
                  <c:v>46.419033350703494</c:v>
                </c:pt>
                <c:pt idx="88">
                  <c:v>46.633989056800417</c:v>
                </c:pt>
                <c:pt idx="89">
                  <c:v>43.379527097446584</c:v>
                </c:pt>
                <c:pt idx="90">
                  <c:v>42.972414017717561</c:v>
                </c:pt>
                <c:pt idx="91">
                  <c:v>40.946619332985932</c:v>
                </c:pt>
                <c:pt idx="92">
                  <c:v>44.325657894736842</c:v>
                </c:pt>
                <c:pt idx="93">
                  <c:v>42.772521495570608</c:v>
                </c:pt>
                <c:pt idx="94">
                  <c:v>45.171638874413759</c:v>
                </c:pt>
                <c:pt idx="95">
                  <c:v>44.781624544033349</c:v>
                </c:pt>
                <c:pt idx="96">
                  <c:v>42.825446195935385</c:v>
                </c:pt>
                <c:pt idx="97">
                  <c:v>39.122345622720168</c:v>
                </c:pt>
                <c:pt idx="98">
                  <c:v>42.406526836894216</c:v>
                </c:pt>
                <c:pt idx="99">
                  <c:v>44.504380536737884</c:v>
                </c:pt>
                <c:pt idx="100">
                  <c:v>45.511578295987491</c:v>
                </c:pt>
                <c:pt idx="101">
                  <c:v>44.480767978113597</c:v>
                </c:pt>
                <c:pt idx="102">
                  <c:v>45.670759510161545</c:v>
                </c:pt>
                <c:pt idx="103">
                  <c:v>47.310610995310057</c:v>
                </c:pt>
                <c:pt idx="104">
                  <c:v>46.110034523189164</c:v>
                </c:pt>
                <c:pt idx="105">
                  <c:v>48.928071261073477</c:v>
                </c:pt>
                <c:pt idx="106">
                  <c:v>48.72940007816571</c:v>
                </c:pt>
                <c:pt idx="107">
                  <c:v>52.536314486711831</c:v>
                </c:pt>
                <c:pt idx="108">
                  <c:v>45.286037649817615</c:v>
                </c:pt>
                <c:pt idx="109">
                  <c:v>46.83184601354872</c:v>
                </c:pt>
                <c:pt idx="110">
                  <c:v>43.709288692027094</c:v>
                </c:pt>
                <c:pt idx="111">
                  <c:v>42.157373632100054</c:v>
                </c:pt>
                <c:pt idx="112">
                  <c:v>43.250879364252214</c:v>
                </c:pt>
                <c:pt idx="113">
                  <c:v>42.984627410109432</c:v>
                </c:pt>
                <c:pt idx="114">
                  <c:v>37.865994658676392</c:v>
                </c:pt>
                <c:pt idx="115">
                  <c:v>41.844303673788431</c:v>
                </c:pt>
                <c:pt idx="116">
                  <c:v>44.718522016675351</c:v>
                </c:pt>
                <c:pt idx="117">
                  <c:v>44.421329468473161</c:v>
                </c:pt>
                <c:pt idx="118">
                  <c:v>38.071179650859825</c:v>
                </c:pt>
                <c:pt idx="119">
                  <c:v>33.45655289213132</c:v>
                </c:pt>
                <c:pt idx="120">
                  <c:v>28.131920922355395</c:v>
                </c:pt>
                <c:pt idx="121">
                  <c:v>36.485067092235539</c:v>
                </c:pt>
                <c:pt idx="122">
                  <c:v>32.672045987493483</c:v>
                </c:pt>
                <c:pt idx="123">
                  <c:v>42.995619463262116</c:v>
                </c:pt>
                <c:pt idx="124">
                  <c:v>47.194583767587282</c:v>
                </c:pt>
                <c:pt idx="125">
                  <c:v>43.628680302240753</c:v>
                </c:pt>
                <c:pt idx="126">
                  <c:v>45.394329729025536</c:v>
                </c:pt>
                <c:pt idx="127">
                  <c:v>44.843912845231891</c:v>
                </c:pt>
                <c:pt idx="128">
                  <c:v>37.861109301719644</c:v>
                </c:pt>
                <c:pt idx="129">
                  <c:v>42.686620635747786</c:v>
                </c:pt>
                <c:pt idx="130">
                  <c:v>46.346160109431999</c:v>
                </c:pt>
                <c:pt idx="131">
                  <c:v>45.632490880667014</c:v>
                </c:pt>
                <c:pt idx="132">
                  <c:v>48.155777748827518</c:v>
                </c:pt>
                <c:pt idx="133">
                  <c:v>44.676589369463265</c:v>
                </c:pt>
                <c:pt idx="134">
                  <c:v>44.603309015112039</c:v>
                </c:pt>
                <c:pt idx="135">
                  <c:v>43.638858129233974</c:v>
                </c:pt>
                <c:pt idx="136">
                  <c:v>43.751221339239187</c:v>
                </c:pt>
                <c:pt idx="137">
                  <c:v>46.313183949973947</c:v>
                </c:pt>
                <c:pt idx="138">
                  <c:v>46.809861907243359</c:v>
                </c:pt>
                <c:pt idx="139">
                  <c:v>48.601973684210527</c:v>
                </c:pt>
                <c:pt idx="140">
                  <c:v>47.386741141219382</c:v>
                </c:pt>
                <c:pt idx="141">
                  <c:v>46.007849140177179</c:v>
                </c:pt>
                <c:pt idx="142">
                  <c:v>46.88680627931214</c:v>
                </c:pt>
                <c:pt idx="143">
                  <c:v>46.074615685252738</c:v>
                </c:pt>
                <c:pt idx="144">
                  <c:v>46.913675742574256</c:v>
                </c:pt>
                <c:pt idx="145">
                  <c:v>45.557989187076601</c:v>
                </c:pt>
                <c:pt idx="146">
                  <c:v>44.857754689942681</c:v>
                </c:pt>
                <c:pt idx="147">
                  <c:v>46.175172615945804</c:v>
                </c:pt>
                <c:pt idx="148">
                  <c:v>45.836861646690984</c:v>
                </c:pt>
                <c:pt idx="149">
                  <c:v>47.674977201667538</c:v>
                </c:pt>
                <c:pt idx="150">
                  <c:v>46.192678478374155</c:v>
                </c:pt>
                <c:pt idx="151">
                  <c:v>46.51429781136008</c:v>
                </c:pt>
                <c:pt idx="152">
                  <c:v>47.703475117248566</c:v>
                </c:pt>
                <c:pt idx="153">
                  <c:v>50.434796769150601</c:v>
                </c:pt>
                <c:pt idx="154">
                  <c:v>46.661672746221988</c:v>
                </c:pt>
                <c:pt idx="155">
                  <c:v>46.994691245440336</c:v>
                </c:pt>
                <c:pt idx="156">
                  <c:v>45.674423527879107</c:v>
                </c:pt>
                <c:pt idx="157">
                  <c:v>45.748110995310057</c:v>
                </c:pt>
                <c:pt idx="158">
                  <c:v>47.770648775403856</c:v>
                </c:pt>
                <c:pt idx="159">
                  <c:v>47.916802371026577</c:v>
                </c:pt>
                <c:pt idx="160">
                  <c:v>47.529230719124541</c:v>
                </c:pt>
                <c:pt idx="161">
                  <c:v>46.198378061490359</c:v>
                </c:pt>
                <c:pt idx="162">
                  <c:v>48.539278269932254</c:v>
                </c:pt>
                <c:pt idx="163">
                  <c:v>44.678217821782177</c:v>
                </c:pt>
                <c:pt idx="164">
                  <c:v>46.395013678999476</c:v>
                </c:pt>
                <c:pt idx="165">
                  <c:v>45.531119723814484</c:v>
                </c:pt>
                <c:pt idx="166">
                  <c:v>46.22239773319437</c:v>
                </c:pt>
                <c:pt idx="167">
                  <c:v>47.892375586242835</c:v>
                </c:pt>
                <c:pt idx="168">
                  <c:v>45.593000911933295</c:v>
                </c:pt>
                <c:pt idx="169">
                  <c:v>45.2367769671704</c:v>
                </c:pt>
                <c:pt idx="170">
                  <c:v>44.980295726941115</c:v>
                </c:pt>
                <c:pt idx="171">
                  <c:v>44.544684731631058</c:v>
                </c:pt>
                <c:pt idx="172">
                  <c:v>43.736565268368942</c:v>
                </c:pt>
                <c:pt idx="173">
                  <c:v>45.248176133402815</c:v>
                </c:pt>
                <c:pt idx="174">
                  <c:v>45.961845362167793</c:v>
                </c:pt>
                <c:pt idx="175">
                  <c:v>49.429227462219906</c:v>
                </c:pt>
                <c:pt idx="176">
                  <c:v>46.857901250651381</c:v>
                </c:pt>
                <c:pt idx="177">
                  <c:v>47.709988926524233</c:v>
                </c:pt>
                <c:pt idx="178">
                  <c:v>46.403970166753517</c:v>
                </c:pt>
                <c:pt idx="179">
                  <c:v>40.489024231370507</c:v>
                </c:pt>
                <c:pt idx="180">
                  <c:v>44.627735799895781</c:v>
                </c:pt>
                <c:pt idx="181">
                  <c:v>49.997557321521626</c:v>
                </c:pt>
                <c:pt idx="182">
                  <c:v>43.791525534132361</c:v>
                </c:pt>
                <c:pt idx="183">
                  <c:v>44.874446326211569</c:v>
                </c:pt>
                <c:pt idx="184">
                  <c:v>46.660451406982801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1-4071-B7F6-E6CA00FCA695}"/>
            </c:ext>
          </c:extLst>
        </c:ser>
        <c:ser>
          <c:idx val="2"/>
          <c:order val="2"/>
          <c:tx>
            <c:strRef>
              <c:f>Analysis_v2!$I$1</c:f>
              <c:strCache>
                <c:ptCount val="1"/>
                <c:pt idx="0">
                  <c:v>ratio_roi13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Analysis_v2!$I$2:$I$186</c:f>
              <c:numCache>
                <c:formatCode>General</c:formatCode>
                <c:ptCount val="185"/>
                <c:pt idx="0">
                  <c:v>23.697612085769979</c:v>
                </c:pt>
                <c:pt idx="1">
                  <c:v>22.263036062378166</c:v>
                </c:pt>
                <c:pt idx="2">
                  <c:v>22.058966861598442</c:v>
                </c:pt>
                <c:pt idx="3">
                  <c:v>17.742446393762183</c:v>
                </c:pt>
                <c:pt idx="4">
                  <c:v>21.041666666666668</c:v>
                </c:pt>
                <c:pt idx="5">
                  <c:v>18.611720272904485</c:v>
                </c:pt>
                <c:pt idx="6">
                  <c:v>17.378776803118907</c:v>
                </c:pt>
                <c:pt idx="7">
                  <c:v>20.911306042884991</c:v>
                </c:pt>
                <c:pt idx="8">
                  <c:v>24.888523391812864</c:v>
                </c:pt>
                <c:pt idx="9">
                  <c:v>25.686525341130604</c:v>
                </c:pt>
                <c:pt idx="10">
                  <c:v>26.009990253411306</c:v>
                </c:pt>
                <c:pt idx="11">
                  <c:v>23.056164717348928</c:v>
                </c:pt>
                <c:pt idx="12">
                  <c:v>23.06712962962963</c:v>
                </c:pt>
                <c:pt idx="13">
                  <c:v>20.991106237816766</c:v>
                </c:pt>
                <c:pt idx="14">
                  <c:v>28.187134502923978</c:v>
                </c:pt>
                <c:pt idx="15">
                  <c:v>25.54641812865497</c:v>
                </c:pt>
                <c:pt idx="16">
                  <c:v>20.473927875243664</c:v>
                </c:pt>
                <c:pt idx="17">
                  <c:v>19.505969785575047</c:v>
                </c:pt>
                <c:pt idx="18">
                  <c:v>33.617202729044834</c:v>
                </c:pt>
                <c:pt idx="19">
                  <c:v>35.772417153996102</c:v>
                </c:pt>
                <c:pt idx="20">
                  <c:v>30.969176413255362</c:v>
                </c:pt>
                <c:pt idx="21">
                  <c:v>35.731603313840154</c:v>
                </c:pt>
                <c:pt idx="22">
                  <c:v>37.065667641325533</c:v>
                </c:pt>
                <c:pt idx="23">
                  <c:v>40.384381091617932</c:v>
                </c:pt>
                <c:pt idx="24">
                  <c:v>34.841008771929822</c:v>
                </c:pt>
                <c:pt idx="25">
                  <c:v>31.004507797270954</c:v>
                </c:pt>
                <c:pt idx="26">
                  <c:v>33.899853801169591</c:v>
                </c:pt>
                <c:pt idx="27">
                  <c:v>32.174098440545812</c:v>
                </c:pt>
                <c:pt idx="28">
                  <c:v>38.35282651072125</c:v>
                </c:pt>
                <c:pt idx="29">
                  <c:v>31.851242690058481</c:v>
                </c:pt>
                <c:pt idx="30">
                  <c:v>30.347831384015596</c:v>
                </c:pt>
                <c:pt idx="31">
                  <c:v>23.077485380116958</c:v>
                </c:pt>
                <c:pt idx="32">
                  <c:v>36.531432748538009</c:v>
                </c:pt>
                <c:pt idx="33">
                  <c:v>16.260355750487328</c:v>
                </c:pt>
                <c:pt idx="34">
                  <c:v>57.673611111111114</c:v>
                </c:pt>
                <c:pt idx="35">
                  <c:v>52.308114035087719</c:v>
                </c:pt>
                <c:pt idx="36">
                  <c:v>60.245492202729046</c:v>
                </c:pt>
                <c:pt idx="37">
                  <c:v>57.886208576998051</c:v>
                </c:pt>
                <c:pt idx="38">
                  <c:v>56.077607212475634</c:v>
                </c:pt>
                <c:pt idx="39">
                  <c:v>49.669225146198833</c:v>
                </c:pt>
                <c:pt idx="40">
                  <c:v>43.601973684210527</c:v>
                </c:pt>
                <c:pt idx="41">
                  <c:v>50.052387914230017</c:v>
                </c:pt>
                <c:pt idx="42">
                  <c:v>42.774731968810919</c:v>
                </c:pt>
                <c:pt idx="43">
                  <c:v>44.29337231968811</c:v>
                </c:pt>
                <c:pt idx="44">
                  <c:v>35.017665692007796</c:v>
                </c:pt>
                <c:pt idx="45">
                  <c:v>25.723684210526315</c:v>
                </c:pt>
                <c:pt idx="46">
                  <c:v>20.54885477582846</c:v>
                </c:pt>
                <c:pt idx="47">
                  <c:v>30.364278752436647</c:v>
                </c:pt>
                <c:pt idx="48">
                  <c:v>22.920930799220272</c:v>
                </c:pt>
                <c:pt idx="49">
                  <c:v>34.696637426900587</c:v>
                </c:pt>
                <c:pt idx="50">
                  <c:v>15.285087719298245</c:v>
                </c:pt>
                <c:pt idx="51">
                  <c:v>55.882066276803116</c:v>
                </c:pt>
                <c:pt idx="52">
                  <c:v>63.296174463937625</c:v>
                </c:pt>
                <c:pt idx="53">
                  <c:v>67.515838206627677</c:v>
                </c:pt>
                <c:pt idx="54">
                  <c:v>44.030214424951268</c:v>
                </c:pt>
                <c:pt idx="55">
                  <c:v>60.7437865497076</c:v>
                </c:pt>
                <c:pt idx="56">
                  <c:v>54.345151072124757</c:v>
                </c:pt>
                <c:pt idx="57">
                  <c:v>49.328703703703702</c:v>
                </c:pt>
                <c:pt idx="58">
                  <c:v>52.389132553606238</c:v>
                </c:pt>
                <c:pt idx="59">
                  <c:v>45.03898635477583</c:v>
                </c:pt>
                <c:pt idx="60">
                  <c:v>35.408747563352826</c:v>
                </c:pt>
                <c:pt idx="61">
                  <c:v>37.814936647173489</c:v>
                </c:pt>
                <c:pt idx="62">
                  <c:v>36.633162768031191</c:v>
                </c:pt>
                <c:pt idx="63">
                  <c:v>40.561038011695906</c:v>
                </c:pt>
                <c:pt idx="64">
                  <c:v>34.49317738791423</c:v>
                </c:pt>
                <c:pt idx="65">
                  <c:v>34.007675438596493</c:v>
                </c:pt>
                <c:pt idx="66">
                  <c:v>29.721003898635477</c:v>
                </c:pt>
                <c:pt idx="67">
                  <c:v>32.89473684210526</c:v>
                </c:pt>
                <c:pt idx="68">
                  <c:v>30.561647173489281</c:v>
                </c:pt>
                <c:pt idx="69">
                  <c:v>27.895955165692008</c:v>
                </c:pt>
                <c:pt idx="70">
                  <c:v>29.585160818713451</c:v>
                </c:pt>
                <c:pt idx="71">
                  <c:v>31.629507797270954</c:v>
                </c:pt>
                <c:pt idx="72">
                  <c:v>31.137305068226119</c:v>
                </c:pt>
                <c:pt idx="73">
                  <c:v>33.564205653021439</c:v>
                </c:pt>
                <c:pt idx="74">
                  <c:v>29.004020467836256</c:v>
                </c:pt>
                <c:pt idx="75">
                  <c:v>27.409844054580898</c:v>
                </c:pt>
                <c:pt idx="76">
                  <c:v>27.175316764132553</c:v>
                </c:pt>
                <c:pt idx="77">
                  <c:v>28.418006822612085</c:v>
                </c:pt>
                <c:pt idx="78">
                  <c:v>27.30324074074074</c:v>
                </c:pt>
                <c:pt idx="79">
                  <c:v>28.622076023391813</c:v>
                </c:pt>
                <c:pt idx="80">
                  <c:v>30.9375</c:v>
                </c:pt>
                <c:pt idx="81">
                  <c:v>26.686159844054583</c:v>
                </c:pt>
                <c:pt idx="82">
                  <c:v>30.134624756335281</c:v>
                </c:pt>
                <c:pt idx="83">
                  <c:v>28.427753411306043</c:v>
                </c:pt>
                <c:pt idx="84">
                  <c:v>27.800316764132553</c:v>
                </c:pt>
                <c:pt idx="85">
                  <c:v>26.814083820662766</c:v>
                </c:pt>
                <c:pt idx="86">
                  <c:v>26.388888888888889</c:v>
                </c:pt>
                <c:pt idx="87">
                  <c:v>26.686159844054583</c:v>
                </c:pt>
                <c:pt idx="88">
                  <c:v>27.358674463937621</c:v>
                </c:pt>
                <c:pt idx="89">
                  <c:v>23.010477582846004</c:v>
                </c:pt>
                <c:pt idx="90">
                  <c:v>23.771929824561404</c:v>
                </c:pt>
                <c:pt idx="91">
                  <c:v>20.148026315789473</c:v>
                </c:pt>
                <c:pt idx="92">
                  <c:v>25.032285575048732</c:v>
                </c:pt>
                <c:pt idx="93">
                  <c:v>23.517909356725145</c:v>
                </c:pt>
                <c:pt idx="94">
                  <c:v>25.625</c:v>
                </c:pt>
                <c:pt idx="95">
                  <c:v>26.061769005847953</c:v>
                </c:pt>
                <c:pt idx="96">
                  <c:v>22.390350877192983</c:v>
                </c:pt>
                <c:pt idx="97">
                  <c:v>20.511695906432749</c:v>
                </c:pt>
                <c:pt idx="98">
                  <c:v>22.241106237816766</c:v>
                </c:pt>
                <c:pt idx="99">
                  <c:v>25.153508771929825</c:v>
                </c:pt>
                <c:pt idx="100">
                  <c:v>26.630726120857698</c:v>
                </c:pt>
                <c:pt idx="101">
                  <c:v>27.361720272904485</c:v>
                </c:pt>
                <c:pt idx="102">
                  <c:v>26.175073099415204</c:v>
                </c:pt>
                <c:pt idx="103">
                  <c:v>29.770346003898634</c:v>
                </c:pt>
                <c:pt idx="104">
                  <c:v>25.861963937621834</c:v>
                </c:pt>
                <c:pt idx="105">
                  <c:v>30.596369395711502</c:v>
                </c:pt>
                <c:pt idx="106">
                  <c:v>29.502314814814813</c:v>
                </c:pt>
                <c:pt idx="107">
                  <c:v>34.543737816764136</c:v>
                </c:pt>
                <c:pt idx="108">
                  <c:v>26.792763157894736</c:v>
                </c:pt>
                <c:pt idx="109">
                  <c:v>28.496588693957115</c:v>
                </c:pt>
                <c:pt idx="110">
                  <c:v>24.553484405458089</c:v>
                </c:pt>
                <c:pt idx="111">
                  <c:v>24.407285575048732</c:v>
                </c:pt>
                <c:pt idx="112">
                  <c:v>24.556530214424953</c:v>
                </c:pt>
                <c:pt idx="113">
                  <c:v>23.882797270955166</c:v>
                </c:pt>
                <c:pt idx="114">
                  <c:v>20.443469785575047</c:v>
                </c:pt>
                <c:pt idx="115">
                  <c:v>22.683966861598442</c:v>
                </c:pt>
                <c:pt idx="116">
                  <c:v>24.209917153996102</c:v>
                </c:pt>
                <c:pt idx="117">
                  <c:v>25.148026315789473</c:v>
                </c:pt>
                <c:pt idx="118">
                  <c:v>21.647173489278753</c:v>
                </c:pt>
                <c:pt idx="119">
                  <c:v>16.496101364522417</c:v>
                </c:pt>
                <c:pt idx="120">
                  <c:v>12.902655945419104</c:v>
                </c:pt>
                <c:pt idx="121">
                  <c:v>19.052144249512672</c:v>
                </c:pt>
                <c:pt idx="122">
                  <c:v>16.619152046783626</c:v>
                </c:pt>
                <c:pt idx="123">
                  <c:v>23.876705653021443</c:v>
                </c:pt>
                <c:pt idx="124">
                  <c:v>27.450048732943468</c:v>
                </c:pt>
                <c:pt idx="125">
                  <c:v>25.082236842105264</c:v>
                </c:pt>
                <c:pt idx="126">
                  <c:v>26.466252436647174</c:v>
                </c:pt>
                <c:pt idx="127">
                  <c:v>25.237573099415204</c:v>
                </c:pt>
                <c:pt idx="128">
                  <c:v>19.105750487329434</c:v>
                </c:pt>
                <c:pt idx="129">
                  <c:v>23.619639376218323</c:v>
                </c:pt>
                <c:pt idx="130">
                  <c:v>26.996832358674464</c:v>
                </c:pt>
                <c:pt idx="131">
                  <c:v>25.795565302144251</c:v>
                </c:pt>
                <c:pt idx="132">
                  <c:v>29.751461988304094</c:v>
                </c:pt>
                <c:pt idx="133">
                  <c:v>24.422514619883042</c:v>
                </c:pt>
                <c:pt idx="134">
                  <c:v>24.382309941520468</c:v>
                </c:pt>
                <c:pt idx="135">
                  <c:v>24.309210526315791</c:v>
                </c:pt>
                <c:pt idx="136">
                  <c:v>23.954678362573098</c:v>
                </c:pt>
                <c:pt idx="137">
                  <c:v>27.119273879142302</c:v>
                </c:pt>
                <c:pt idx="138">
                  <c:v>28.533747563352826</c:v>
                </c:pt>
                <c:pt idx="139">
                  <c:v>30.218689083820664</c:v>
                </c:pt>
                <c:pt idx="140">
                  <c:v>29.229410331384017</c:v>
                </c:pt>
                <c:pt idx="141">
                  <c:v>27.875243664717349</c:v>
                </c:pt>
                <c:pt idx="142">
                  <c:v>28.246223196881093</c:v>
                </c:pt>
                <c:pt idx="143">
                  <c:v>26.831749512670566</c:v>
                </c:pt>
                <c:pt idx="144">
                  <c:v>28.387548732943468</c:v>
                </c:pt>
                <c:pt idx="145">
                  <c:v>26.446150097465885</c:v>
                </c:pt>
                <c:pt idx="146">
                  <c:v>25.199195906432749</c:v>
                </c:pt>
                <c:pt idx="147">
                  <c:v>27.793006822612085</c:v>
                </c:pt>
                <c:pt idx="148">
                  <c:v>26.58077485380117</c:v>
                </c:pt>
                <c:pt idx="149">
                  <c:v>29.334795321637426</c:v>
                </c:pt>
                <c:pt idx="150">
                  <c:v>27.501218323586745</c:v>
                </c:pt>
                <c:pt idx="151">
                  <c:v>27.36293859649123</c:v>
                </c:pt>
                <c:pt idx="152">
                  <c:v>29.362816764132553</c:v>
                </c:pt>
                <c:pt idx="153">
                  <c:v>32.273391812865498</c:v>
                </c:pt>
                <c:pt idx="154">
                  <c:v>27.473196881091617</c:v>
                </c:pt>
                <c:pt idx="155">
                  <c:v>28.102461013645225</c:v>
                </c:pt>
                <c:pt idx="156">
                  <c:v>26.187865497076022</c:v>
                </c:pt>
                <c:pt idx="157">
                  <c:v>27.083333333333332</c:v>
                </c:pt>
                <c:pt idx="158">
                  <c:v>29.876340155945417</c:v>
                </c:pt>
                <c:pt idx="159">
                  <c:v>29.158747563352826</c:v>
                </c:pt>
                <c:pt idx="160">
                  <c:v>28.152412280701753</c:v>
                </c:pt>
                <c:pt idx="161">
                  <c:v>27.2666910331384</c:v>
                </c:pt>
                <c:pt idx="162">
                  <c:v>30.107212475633528</c:v>
                </c:pt>
                <c:pt idx="163">
                  <c:v>25.827850877192983</c:v>
                </c:pt>
                <c:pt idx="164">
                  <c:v>27.013888888888889</c:v>
                </c:pt>
                <c:pt idx="165">
                  <c:v>25.923489278752438</c:v>
                </c:pt>
                <c:pt idx="166">
                  <c:v>27.106481481481481</c:v>
                </c:pt>
                <c:pt idx="167">
                  <c:v>29.195906432748536</c:v>
                </c:pt>
                <c:pt idx="168">
                  <c:v>26.186647173489281</c:v>
                </c:pt>
                <c:pt idx="169">
                  <c:v>25.339912280701753</c:v>
                </c:pt>
                <c:pt idx="170">
                  <c:v>25.376461988304094</c:v>
                </c:pt>
                <c:pt idx="171">
                  <c:v>24.507188109161792</c:v>
                </c:pt>
                <c:pt idx="172">
                  <c:v>24.998172514619885</c:v>
                </c:pt>
                <c:pt idx="173">
                  <c:v>25.415448343079923</c:v>
                </c:pt>
                <c:pt idx="174">
                  <c:v>26.863425925925927</c:v>
                </c:pt>
                <c:pt idx="175">
                  <c:v>31.451023391812864</c:v>
                </c:pt>
                <c:pt idx="176">
                  <c:v>27.322733918128655</c:v>
                </c:pt>
                <c:pt idx="177">
                  <c:v>28.941276803118907</c:v>
                </c:pt>
                <c:pt idx="178">
                  <c:v>27.300804093567251</c:v>
                </c:pt>
                <c:pt idx="179">
                  <c:v>22.697977582846004</c:v>
                </c:pt>
                <c:pt idx="180">
                  <c:v>25.600024366471736</c:v>
                </c:pt>
                <c:pt idx="181">
                  <c:v>32.021198830409354</c:v>
                </c:pt>
                <c:pt idx="182">
                  <c:v>23.853557504873294</c:v>
                </c:pt>
                <c:pt idx="183">
                  <c:v>25.757797270955166</c:v>
                </c:pt>
                <c:pt idx="184">
                  <c:v>27.441520467836256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1-4071-B7F6-E6CA00FCA695}"/>
            </c:ext>
          </c:extLst>
        </c:ser>
        <c:ser>
          <c:idx val="3"/>
          <c:order val="3"/>
          <c:tx>
            <c:strRef>
              <c:f>Analysis_v2!$G$1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Analysis_v2!$G$2:$G$186</c:f>
              <c:numCache>
                <c:formatCode>General</c:formatCode>
                <c:ptCount val="185"/>
                <c:pt idx="0">
                  <c:v>43.726183884835855</c:v>
                </c:pt>
                <c:pt idx="1">
                  <c:v>44.479139525794686</c:v>
                </c:pt>
                <c:pt idx="2">
                  <c:v>43.189405289213134</c:v>
                </c:pt>
                <c:pt idx="3">
                  <c:v>39.001229481500779</c:v>
                </c:pt>
                <c:pt idx="4">
                  <c:v>41.124324192287652</c:v>
                </c:pt>
                <c:pt idx="5">
                  <c:v>42.749723163105784</c:v>
                </c:pt>
                <c:pt idx="6">
                  <c:v>39.089165906722251</c:v>
                </c:pt>
                <c:pt idx="7">
                  <c:v>43.679365880667014</c:v>
                </c:pt>
                <c:pt idx="8">
                  <c:v>46.09049309536217</c:v>
                </c:pt>
                <c:pt idx="9">
                  <c:v>49.461185838978636</c:v>
                </c:pt>
                <c:pt idx="10">
                  <c:v>47.517627996352267</c:v>
                </c:pt>
                <c:pt idx="11">
                  <c:v>43.775037454403332</c:v>
                </c:pt>
                <c:pt idx="12">
                  <c:v>43.734529702970299</c:v>
                </c:pt>
                <c:pt idx="13">
                  <c:v>43.244161998436688</c:v>
                </c:pt>
                <c:pt idx="14">
                  <c:v>45.024263939551851</c:v>
                </c:pt>
                <c:pt idx="15">
                  <c:v>42.247956292339758</c:v>
                </c:pt>
                <c:pt idx="16">
                  <c:v>40.662250846795203</c:v>
                </c:pt>
                <c:pt idx="17">
                  <c:v>35.41028856175091</c:v>
                </c:pt>
                <c:pt idx="18">
                  <c:v>45.82525892391871</c:v>
                </c:pt>
                <c:pt idx="19">
                  <c:v>51.598122394476292</c:v>
                </c:pt>
                <c:pt idx="20">
                  <c:v>42.771503712871286</c:v>
                </c:pt>
                <c:pt idx="21">
                  <c:v>47.076724531005731</c:v>
                </c:pt>
                <c:pt idx="22">
                  <c:v>46.900037454403332</c:v>
                </c:pt>
                <c:pt idx="23">
                  <c:v>45.342015698280356</c:v>
                </c:pt>
                <c:pt idx="24">
                  <c:v>48.536021365294424</c:v>
                </c:pt>
                <c:pt idx="25">
                  <c:v>44.044342756644085</c:v>
                </c:pt>
                <c:pt idx="26">
                  <c:v>48.08147961177697</c:v>
                </c:pt>
                <c:pt idx="27">
                  <c:v>45.22232445284002</c:v>
                </c:pt>
                <c:pt idx="28">
                  <c:v>47.581341193329862</c:v>
                </c:pt>
                <c:pt idx="29">
                  <c:v>42.864936164669096</c:v>
                </c:pt>
                <c:pt idx="30">
                  <c:v>36.447409132360605</c:v>
                </c:pt>
                <c:pt idx="31">
                  <c:v>33.485865033871811</c:v>
                </c:pt>
                <c:pt idx="32">
                  <c:v>44.686970752996352</c:v>
                </c:pt>
                <c:pt idx="33">
                  <c:v>28.815463783220427</c:v>
                </c:pt>
                <c:pt idx="34">
                  <c:v>51.364235930171965</c:v>
                </c:pt>
                <c:pt idx="35">
                  <c:v>48.479839760291817</c:v>
                </c:pt>
                <c:pt idx="36">
                  <c:v>51.092284392912973</c:v>
                </c:pt>
                <c:pt idx="37">
                  <c:v>56.414270127670662</c:v>
                </c:pt>
                <c:pt idx="38">
                  <c:v>52.061417079207921</c:v>
                </c:pt>
                <c:pt idx="39">
                  <c:v>50.019541427826994</c:v>
                </c:pt>
                <c:pt idx="40">
                  <c:v>47.091991271495573</c:v>
                </c:pt>
                <c:pt idx="41">
                  <c:v>53.72264200104221</c:v>
                </c:pt>
                <c:pt idx="42">
                  <c:v>46.365701537258992</c:v>
                </c:pt>
                <c:pt idx="43">
                  <c:v>52.779564551849923</c:v>
                </c:pt>
                <c:pt idx="44">
                  <c:v>47.001815724335593</c:v>
                </c:pt>
                <c:pt idx="45">
                  <c:v>36.851672420531528</c:v>
                </c:pt>
                <c:pt idx="46">
                  <c:v>26.194266219385096</c:v>
                </c:pt>
                <c:pt idx="47">
                  <c:v>32.000105849400732</c:v>
                </c:pt>
                <c:pt idx="48">
                  <c:v>18.153782894736842</c:v>
                </c:pt>
                <c:pt idx="49">
                  <c:v>33.789164278269929</c:v>
                </c:pt>
                <c:pt idx="50">
                  <c:v>29.088025990099009</c:v>
                </c:pt>
                <c:pt idx="51">
                  <c:v>40.362819176654504</c:v>
                </c:pt>
                <c:pt idx="52">
                  <c:v>45.504453817092234</c:v>
                </c:pt>
                <c:pt idx="53">
                  <c:v>53.33201700104221</c:v>
                </c:pt>
                <c:pt idx="54">
                  <c:v>46.767725703491401</c:v>
                </c:pt>
                <c:pt idx="55">
                  <c:v>54.624601029181868</c:v>
                </c:pt>
                <c:pt idx="56">
                  <c:v>51.497158350703494</c:v>
                </c:pt>
                <c:pt idx="57">
                  <c:v>51.876587741010944</c:v>
                </c:pt>
                <c:pt idx="58">
                  <c:v>51.890836698801458</c:v>
                </c:pt>
                <c:pt idx="59">
                  <c:v>50.515608715476809</c:v>
                </c:pt>
                <c:pt idx="60">
                  <c:v>48.316383858780618</c:v>
                </c:pt>
                <c:pt idx="61">
                  <c:v>47.503379038561754</c:v>
                </c:pt>
                <c:pt idx="62">
                  <c:v>47.577473619072435</c:v>
                </c:pt>
                <c:pt idx="63">
                  <c:v>48.064380862428351</c:v>
                </c:pt>
                <c:pt idx="64">
                  <c:v>44.959940072954666</c:v>
                </c:pt>
                <c:pt idx="65">
                  <c:v>47.459614382490884</c:v>
                </c:pt>
                <c:pt idx="66">
                  <c:v>43.869894801980195</c:v>
                </c:pt>
                <c:pt idx="67">
                  <c:v>45.866580901511206</c:v>
                </c:pt>
                <c:pt idx="68">
                  <c:v>45.14599075039083</c:v>
                </c:pt>
                <c:pt idx="69">
                  <c:v>44.803608650338717</c:v>
                </c:pt>
                <c:pt idx="70">
                  <c:v>46.113087871287128</c:v>
                </c:pt>
                <c:pt idx="71">
                  <c:v>46.541574387701928</c:v>
                </c:pt>
                <c:pt idx="72">
                  <c:v>46.258427240750393</c:v>
                </c:pt>
                <c:pt idx="73">
                  <c:v>49.783212285044293</c:v>
                </c:pt>
                <c:pt idx="74">
                  <c:v>46.756530093798851</c:v>
                </c:pt>
                <c:pt idx="75">
                  <c:v>43.79641089108911</c:v>
                </c:pt>
                <c:pt idx="76">
                  <c:v>44.720150468994269</c:v>
                </c:pt>
                <c:pt idx="77">
                  <c:v>48.313941180302244</c:v>
                </c:pt>
                <c:pt idx="78">
                  <c:v>46.954794163626886</c:v>
                </c:pt>
                <c:pt idx="79">
                  <c:v>49.0111223293382</c:v>
                </c:pt>
                <c:pt idx="80">
                  <c:v>47.039270127670662</c:v>
                </c:pt>
                <c:pt idx="81">
                  <c:v>45.596257816571132</c:v>
                </c:pt>
                <c:pt idx="82">
                  <c:v>48.466405028660759</c:v>
                </c:pt>
                <c:pt idx="83">
                  <c:v>46.817597055758206</c:v>
                </c:pt>
                <c:pt idx="84">
                  <c:v>47.811767196456486</c:v>
                </c:pt>
                <c:pt idx="85">
                  <c:v>44.932052826993228</c:v>
                </c:pt>
                <c:pt idx="86">
                  <c:v>46.275933103178737</c:v>
                </c:pt>
                <c:pt idx="87">
                  <c:v>45.624552175612301</c:v>
                </c:pt>
                <c:pt idx="88">
                  <c:v>46.354709484106309</c:v>
                </c:pt>
                <c:pt idx="89">
                  <c:v>42.866361060448149</c:v>
                </c:pt>
                <c:pt idx="90">
                  <c:v>42.497923723293383</c:v>
                </c:pt>
                <c:pt idx="91">
                  <c:v>43.683844124544031</c:v>
                </c:pt>
                <c:pt idx="92">
                  <c:v>45.153725898905677</c:v>
                </c:pt>
                <c:pt idx="93">
                  <c:v>43.896153595622721</c:v>
                </c:pt>
                <c:pt idx="94">
                  <c:v>46.837749153204797</c:v>
                </c:pt>
                <c:pt idx="95">
                  <c:v>43.561303087545596</c:v>
                </c:pt>
                <c:pt idx="96">
                  <c:v>44.874039213131837</c:v>
                </c:pt>
                <c:pt idx="97">
                  <c:v>42.115644541427827</c:v>
                </c:pt>
                <c:pt idx="98">
                  <c:v>43.417999283480981</c:v>
                </c:pt>
                <c:pt idx="99">
                  <c:v>44.739081227201666</c:v>
                </c:pt>
                <c:pt idx="100">
                  <c:v>45.16939975247525</c:v>
                </c:pt>
                <c:pt idx="101">
                  <c:v>44.349677566440853</c:v>
                </c:pt>
                <c:pt idx="102">
                  <c:v>46.260462806149036</c:v>
                </c:pt>
                <c:pt idx="103">
                  <c:v>47.611060448150077</c:v>
                </c:pt>
                <c:pt idx="104">
                  <c:v>47.981126237623762</c:v>
                </c:pt>
                <c:pt idx="105">
                  <c:v>47.709581813444501</c:v>
                </c:pt>
                <c:pt idx="106">
                  <c:v>49.703418121417407</c:v>
                </c:pt>
                <c:pt idx="107">
                  <c:v>50.961804650859825</c:v>
                </c:pt>
                <c:pt idx="108">
                  <c:v>45.96245603178739</c:v>
                </c:pt>
                <c:pt idx="109">
                  <c:v>46.293438965607088</c:v>
                </c:pt>
                <c:pt idx="110">
                  <c:v>39.772708767587282</c:v>
                </c:pt>
                <c:pt idx="111">
                  <c:v>38.687141740489835</c:v>
                </c:pt>
                <c:pt idx="112">
                  <c:v>39.645282373632099</c:v>
                </c:pt>
                <c:pt idx="113">
                  <c:v>38.465875781657111</c:v>
                </c:pt>
                <c:pt idx="114">
                  <c:v>37.816123306409587</c:v>
                </c:pt>
                <c:pt idx="115">
                  <c:v>39.593171899426785</c:v>
                </c:pt>
                <c:pt idx="116">
                  <c:v>44.294513744137575</c:v>
                </c:pt>
                <c:pt idx="117">
                  <c:v>45.319420922355391</c:v>
                </c:pt>
                <c:pt idx="118">
                  <c:v>38.865457269411152</c:v>
                </c:pt>
                <c:pt idx="119">
                  <c:v>32.134046052631582</c:v>
                </c:pt>
                <c:pt idx="120">
                  <c:v>26.915874153204793</c:v>
                </c:pt>
                <c:pt idx="121">
                  <c:v>36.573207073996876</c:v>
                </c:pt>
                <c:pt idx="122">
                  <c:v>31.83135747785305</c:v>
                </c:pt>
                <c:pt idx="123">
                  <c:v>43.943785825951018</c:v>
                </c:pt>
                <c:pt idx="124">
                  <c:v>46.673886138613859</c:v>
                </c:pt>
                <c:pt idx="125">
                  <c:v>44.519036607608129</c:v>
                </c:pt>
                <c:pt idx="126">
                  <c:v>45.58302664147994</c:v>
                </c:pt>
                <c:pt idx="127">
                  <c:v>42.829924439812402</c:v>
                </c:pt>
                <c:pt idx="128">
                  <c:v>37.561677631578945</c:v>
                </c:pt>
                <c:pt idx="129">
                  <c:v>42.737306214174048</c:v>
                </c:pt>
                <c:pt idx="130">
                  <c:v>45.523384575299637</c:v>
                </c:pt>
                <c:pt idx="131">
                  <c:v>44.739895453361129</c:v>
                </c:pt>
                <c:pt idx="132">
                  <c:v>46.024337219906201</c:v>
                </c:pt>
                <c:pt idx="133">
                  <c:v>43.342886920270978</c:v>
                </c:pt>
                <c:pt idx="134">
                  <c:v>42.536599465867639</c:v>
                </c:pt>
                <c:pt idx="135">
                  <c:v>43.134852136529446</c:v>
                </c:pt>
                <c:pt idx="136">
                  <c:v>43.578401836894216</c:v>
                </c:pt>
                <c:pt idx="137">
                  <c:v>46.013752279833248</c:v>
                </c:pt>
                <c:pt idx="138">
                  <c:v>44.328100573215217</c:v>
                </c:pt>
                <c:pt idx="139">
                  <c:v>46.847519867118294</c:v>
                </c:pt>
                <c:pt idx="140">
                  <c:v>45.677680432516937</c:v>
                </c:pt>
                <c:pt idx="141">
                  <c:v>45.553103830119852</c:v>
                </c:pt>
                <c:pt idx="142">
                  <c:v>46.316237298071911</c:v>
                </c:pt>
                <c:pt idx="143">
                  <c:v>45.255300612298072</c:v>
                </c:pt>
                <c:pt idx="144">
                  <c:v>44.498070284002083</c:v>
                </c:pt>
                <c:pt idx="145">
                  <c:v>45.47575234497134</c:v>
                </c:pt>
                <c:pt idx="146">
                  <c:v>45.687654702970299</c:v>
                </c:pt>
                <c:pt idx="147">
                  <c:v>45.745871873371549</c:v>
                </c:pt>
                <c:pt idx="148">
                  <c:v>43.75529247003648</c:v>
                </c:pt>
                <c:pt idx="149">
                  <c:v>44.96502898645128</c:v>
                </c:pt>
                <c:pt idx="150">
                  <c:v>45.542315333507034</c:v>
                </c:pt>
                <c:pt idx="151">
                  <c:v>46.538521039603964</c:v>
                </c:pt>
                <c:pt idx="152">
                  <c:v>44.403620049504951</c:v>
                </c:pt>
                <c:pt idx="153">
                  <c:v>47.489333637311098</c:v>
                </c:pt>
                <c:pt idx="154">
                  <c:v>44.721778921313181</c:v>
                </c:pt>
                <c:pt idx="155">
                  <c:v>44.775314291297548</c:v>
                </c:pt>
                <c:pt idx="156">
                  <c:v>45.134388027618549</c:v>
                </c:pt>
                <c:pt idx="157">
                  <c:v>45.302729286086503</c:v>
                </c:pt>
                <c:pt idx="158">
                  <c:v>45.768670205836372</c:v>
                </c:pt>
                <c:pt idx="159">
                  <c:v>45.445625977071394</c:v>
                </c:pt>
                <c:pt idx="160">
                  <c:v>47.26623566961959</c:v>
                </c:pt>
                <c:pt idx="161">
                  <c:v>46.029222576862949</c:v>
                </c:pt>
                <c:pt idx="162">
                  <c:v>45.618649035956224</c:v>
                </c:pt>
                <c:pt idx="163">
                  <c:v>45.05642587285044</c:v>
                </c:pt>
                <c:pt idx="164">
                  <c:v>45.112200364773322</c:v>
                </c:pt>
                <c:pt idx="165">
                  <c:v>43.134445023449715</c:v>
                </c:pt>
                <c:pt idx="166">
                  <c:v>46.557044684731629</c:v>
                </c:pt>
                <c:pt idx="167">
                  <c:v>46.965582660239711</c:v>
                </c:pt>
                <c:pt idx="168">
                  <c:v>44.74091323606045</c:v>
                </c:pt>
                <c:pt idx="169">
                  <c:v>45.276266935904118</c:v>
                </c:pt>
                <c:pt idx="170">
                  <c:v>45.594222251172482</c:v>
                </c:pt>
                <c:pt idx="171">
                  <c:v>45.365831813444501</c:v>
                </c:pt>
                <c:pt idx="172">
                  <c:v>44.181946977592496</c:v>
                </c:pt>
                <c:pt idx="173">
                  <c:v>44.961772081813443</c:v>
                </c:pt>
                <c:pt idx="174">
                  <c:v>44.156298853569567</c:v>
                </c:pt>
                <c:pt idx="175">
                  <c:v>45.349343733715479</c:v>
                </c:pt>
                <c:pt idx="176">
                  <c:v>44.676182256383534</c:v>
                </c:pt>
                <c:pt idx="177">
                  <c:v>44.898873110995311</c:v>
                </c:pt>
                <c:pt idx="178">
                  <c:v>44.342756644085462</c:v>
                </c:pt>
                <c:pt idx="179">
                  <c:v>37.474148319437205</c:v>
                </c:pt>
                <c:pt idx="180">
                  <c:v>43.57229514069828</c:v>
                </c:pt>
                <c:pt idx="181">
                  <c:v>46.87825690463783</c:v>
                </c:pt>
                <c:pt idx="182">
                  <c:v>45.256318394997393</c:v>
                </c:pt>
                <c:pt idx="183">
                  <c:v>45.048080054715996</c:v>
                </c:pt>
                <c:pt idx="184">
                  <c:v>46.789506253256903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1-4071-B7F6-E6CA00FC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6912"/>
        <c:axId val="203996896"/>
      </c:lineChart>
      <c:catAx>
        <c:axId val="2039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576"/>
        <c:crosses val="autoZero"/>
        <c:auto val="1"/>
        <c:lblAlgn val="ctr"/>
        <c:lblOffset val="100"/>
        <c:noMultiLvlLbl val="0"/>
      </c:catAx>
      <c:valAx>
        <c:axId val="203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160"/>
        <c:crosses val="autoZero"/>
        <c:crossBetween val="between"/>
      </c:valAx>
      <c:valAx>
        <c:axId val="20399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6912"/>
        <c:crosses val="max"/>
        <c:crossBetween val="between"/>
      </c:valAx>
      <c:catAx>
        <c:axId val="20398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399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Analysis_v2!$H$1</c:f>
              <c:strCache>
                <c:ptCount val="1"/>
                <c:pt idx="0">
                  <c:v>ratio_roi12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506780402449696E-2"/>
                  <c:y val="-0.37361767279090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Analysis_v2!$C$2:$C$186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Analysis_v2!$H$2:$H$186</c:f>
              <c:numCache>
                <c:formatCode>General</c:formatCode>
                <c:ptCount val="185"/>
                <c:pt idx="0">
                  <c:v>42.612526055237105</c:v>
                </c:pt>
                <c:pt idx="1">
                  <c:v>41.658660109431999</c:v>
                </c:pt>
                <c:pt idx="2">
                  <c:v>40.833034783741532</c:v>
                </c:pt>
                <c:pt idx="3">
                  <c:v>33.163431474726423</c:v>
                </c:pt>
                <c:pt idx="4">
                  <c:v>39.689454142782701</c:v>
                </c:pt>
                <c:pt idx="5">
                  <c:v>37.925026055237105</c:v>
                </c:pt>
                <c:pt idx="6">
                  <c:v>32.098016545075559</c:v>
                </c:pt>
                <c:pt idx="7">
                  <c:v>38.206341193329862</c:v>
                </c:pt>
                <c:pt idx="8">
                  <c:v>43.968619723814484</c:v>
                </c:pt>
                <c:pt idx="9">
                  <c:v>44.920450104220947</c:v>
                </c:pt>
                <c:pt idx="10">
                  <c:v>45.335705445544555</c:v>
                </c:pt>
                <c:pt idx="11">
                  <c:v>43.84607868681605</c:v>
                </c:pt>
                <c:pt idx="12">
                  <c:v>42.978113600833765</c:v>
                </c:pt>
                <c:pt idx="13">
                  <c:v>40.403937597707142</c:v>
                </c:pt>
                <c:pt idx="14">
                  <c:v>47.477527357998959</c:v>
                </c:pt>
                <c:pt idx="15">
                  <c:v>41.854888613861384</c:v>
                </c:pt>
                <c:pt idx="16">
                  <c:v>36.624706878582593</c:v>
                </c:pt>
                <c:pt idx="17">
                  <c:v>35.278791036998435</c:v>
                </c:pt>
                <c:pt idx="18">
                  <c:v>51.565349791558106</c:v>
                </c:pt>
                <c:pt idx="19">
                  <c:v>53.213750651380927</c:v>
                </c:pt>
                <c:pt idx="20">
                  <c:v>47.216974986972382</c:v>
                </c:pt>
                <c:pt idx="21">
                  <c:v>52.779768108389788</c:v>
                </c:pt>
                <c:pt idx="22">
                  <c:v>53.368860734757689</c:v>
                </c:pt>
                <c:pt idx="23">
                  <c:v>55.90313965607087</c:v>
                </c:pt>
                <c:pt idx="24">
                  <c:v>52.877882360604481</c:v>
                </c:pt>
                <c:pt idx="25">
                  <c:v>47.992525403856177</c:v>
                </c:pt>
                <c:pt idx="26">
                  <c:v>50.74664538822303</c:v>
                </c:pt>
                <c:pt idx="27">
                  <c:v>49.059161672746221</c:v>
                </c:pt>
                <c:pt idx="28">
                  <c:v>52.25622068785826</c:v>
                </c:pt>
                <c:pt idx="29">
                  <c:v>46.214662584679523</c:v>
                </c:pt>
                <c:pt idx="30">
                  <c:v>46.833474465867639</c:v>
                </c:pt>
                <c:pt idx="31">
                  <c:v>40.844026836894216</c:v>
                </c:pt>
                <c:pt idx="32">
                  <c:v>51.910581683168317</c:v>
                </c:pt>
                <c:pt idx="33">
                  <c:v>25.545124413757165</c:v>
                </c:pt>
                <c:pt idx="34">
                  <c:v>66.338262115685254</c:v>
                </c:pt>
                <c:pt idx="35">
                  <c:v>63.838994919228767</c:v>
                </c:pt>
                <c:pt idx="36">
                  <c:v>68.921801719645643</c:v>
                </c:pt>
                <c:pt idx="37">
                  <c:v>67.933738275143298</c:v>
                </c:pt>
                <c:pt idx="38">
                  <c:v>65.214630015633148</c:v>
                </c:pt>
                <c:pt idx="39">
                  <c:v>62.840753647733194</c:v>
                </c:pt>
                <c:pt idx="40">
                  <c:v>56.399410500260551</c:v>
                </c:pt>
                <c:pt idx="41">
                  <c:v>63.588213262115687</c:v>
                </c:pt>
                <c:pt idx="42">
                  <c:v>58.019720557582076</c:v>
                </c:pt>
                <c:pt idx="43">
                  <c:v>61.022179520583634</c:v>
                </c:pt>
                <c:pt idx="44">
                  <c:v>51.684226810838979</c:v>
                </c:pt>
                <c:pt idx="45">
                  <c:v>42.104448931735277</c:v>
                </c:pt>
                <c:pt idx="46">
                  <c:v>36.375960786868163</c:v>
                </c:pt>
                <c:pt idx="47">
                  <c:v>42.246938509640437</c:v>
                </c:pt>
                <c:pt idx="48">
                  <c:v>29.851973684210527</c:v>
                </c:pt>
                <c:pt idx="49">
                  <c:v>44.491352918186557</c:v>
                </c:pt>
                <c:pt idx="50">
                  <c:v>33.819697759249607</c:v>
                </c:pt>
                <c:pt idx="51">
                  <c:v>61.889737493486187</c:v>
                </c:pt>
                <c:pt idx="52">
                  <c:v>68.900224726420007</c:v>
                </c:pt>
                <c:pt idx="53">
                  <c:v>74.423934992183433</c:v>
                </c:pt>
                <c:pt idx="54">
                  <c:v>57.229106956748304</c:v>
                </c:pt>
                <c:pt idx="55">
                  <c:v>69.260519801980195</c:v>
                </c:pt>
                <c:pt idx="56">
                  <c:v>62.849303022407504</c:v>
                </c:pt>
                <c:pt idx="57">
                  <c:v>61.445984236581552</c:v>
                </c:pt>
                <c:pt idx="58">
                  <c:v>64.14880797290256</c:v>
                </c:pt>
                <c:pt idx="59">
                  <c:v>58.686164669098488</c:v>
                </c:pt>
                <c:pt idx="60">
                  <c:v>52.476468863991663</c:v>
                </c:pt>
                <c:pt idx="61">
                  <c:v>54.079680171964561</c:v>
                </c:pt>
                <c:pt idx="62">
                  <c:v>52.533871808233457</c:v>
                </c:pt>
                <c:pt idx="63">
                  <c:v>55.877898645127672</c:v>
                </c:pt>
                <c:pt idx="64">
                  <c:v>51.560057321521626</c:v>
                </c:pt>
                <c:pt idx="65">
                  <c:v>51.34632295466389</c:v>
                </c:pt>
                <c:pt idx="66">
                  <c:v>48.462741010943198</c:v>
                </c:pt>
                <c:pt idx="67">
                  <c:v>49.893743486190722</c:v>
                </c:pt>
                <c:pt idx="68">
                  <c:v>49.305465085982284</c:v>
                </c:pt>
                <c:pt idx="69">
                  <c:v>48.266105393434081</c:v>
                </c:pt>
                <c:pt idx="70">
                  <c:v>49.541997785304844</c:v>
                </c:pt>
                <c:pt idx="71">
                  <c:v>50.78450690463783</c:v>
                </c:pt>
                <c:pt idx="72">
                  <c:v>49.732526706618032</c:v>
                </c:pt>
                <c:pt idx="73">
                  <c:v>52.382018629494532</c:v>
                </c:pt>
                <c:pt idx="74">
                  <c:v>48.203002866076083</c:v>
                </c:pt>
                <c:pt idx="75">
                  <c:v>48.330836373110998</c:v>
                </c:pt>
                <c:pt idx="76">
                  <c:v>47.305318525273577</c:v>
                </c:pt>
                <c:pt idx="77">
                  <c:v>48.9508695935383</c:v>
                </c:pt>
                <c:pt idx="78">
                  <c:v>47.791004429390306</c:v>
                </c:pt>
                <c:pt idx="79">
                  <c:v>48.237200364773322</c:v>
                </c:pt>
                <c:pt idx="80">
                  <c:v>49.349840411672744</c:v>
                </c:pt>
                <c:pt idx="81">
                  <c:v>46.80131253256905</c:v>
                </c:pt>
                <c:pt idx="82">
                  <c:v>48.672404247003648</c:v>
                </c:pt>
                <c:pt idx="83">
                  <c:v>47.921687727983326</c:v>
                </c:pt>
                <c:pt idx="84">
                  <c:v>46.62096143824909</c:v>
                </c:pt>
                <c:pt idx="85">
                  <c:v>45.328377410109432</c:v>
                </c:pt>
                <c:pt idx="86">
                  <c:v>45.126856435643568</c:v>
                </c:pt>
                <c:pt idx="87">
                  <c:v>46.419033350703494</c:v>
                </c:pt>
                <c:pt idx="88">
                  <c:v>46.633989056800417</c:v>
                </c:pt>
                <c:pt idx="89">
                  <c:v>43.379527097446584</c:v>
                </c:pt>
                <c:pt idx="90">
                  <c:v>42.972414017717561</c:v>
                </c:pt>
                <c:pt idx="91">
                  <c:v>40.946619332985932</c:v>
                </c:pt>
                <c:pt idx="92">
                  <c:v>44.325657894736842</c:v>
                </c:pt>
                <c:pt idx="93">
                  <c:v>42.772521495570608</c:v>
                </c:pt>
                <c:pt idx="94">
                  <c:v>45.171638874413759</c:v>
                </c:pt>
                <c:pt idx="95">
                  <c:v>44.781624544033349</c:v>
                </c:pt>
                <c:pt idx="96">
                  <c:v>42.825446195935385</c:v>
                </c:pt>
                <c:pt idx="97">
                  <c:v>39.122345622720168</c:v>
                </c:pt>
                <c:pt idx="98">
                  <c:v>42.406526836894216</c:v>
                </c:pt>
                <c:pt idx="99">
                  <c:v>44.504380536737884</c:v>
                </c:pt>
                <c:pt idx="100">
                  <c:v>45.511578295987491</c:v>
                </c:pt>
                <c:pt idx="101">
                  <c:v>44.480767978113597</c:v>
                </c:pt>
                <c:pt idx="102">
                  <c:v>45.670759510161545</c:v>
                </c:pt>
                <c:pt idx="103">
                  <c:v>47.310610995310057</c:v>
                </c:pt>
                <c:pt idx="104">
                  <c:v>46.110034523189164</c:v>
                </c:pt>
                <c:pt idx="105">
                  <c:v>48.928071261073477</c:v>
                </c:pt>
                <c:pt idx="106">
                  <c:v>48.72940007816571</c:v>
                </c:pt>
                <c:pt idx="107">
                  <c:v>52.536314486711831</c:v>
                </c:pt>
                <c:pt idx="108">
                  <c:v>45.286037649817615</c:v>
                </c:pt>
                <c:pt idx="109">
                  <c:v>46.83184601354872</c:v>
                </c:pt>
                <c:pt idx="110">
                  <c:v>43.709288692027094</c:v>
                </c:pt>
                <c:pt idx="111">
                  <c:v>42.157373632100054</c:v>
                </c:pt>
                <c:pt idx="112">
                  <c:v>43.250879364252214</c:v>
                </c:pt>
                <c:pt idx="113">
                  <c:v>42.984627410109432</c:v>
                </c:pt>
                <c:pt idx="114">
                  <c:v>37.865994658676392</c:v>
                </c:pt>
                <c:pt idx="115">
                  <c:v>41.844303673788431</c:v>
                </c:pt>
                <c:pt idx="116">
                  <c:v>44.718522016675351</c:v>
                </c:pt>
                <c:pt idx="117">
                  <c:v>44.421329468473161</c:v>
                </c:pt>
                <c:pt idx="118">
                  <c:v>38.071179650859825</c:v>
                </c:pt>
                <c:pt idx="119">
                  <c:v>33.45655289213132</c:v>
                </c:pt>
                <c:pt idx="120">
                  <c:v>28.131920922355395</c:v>
                </c:pt>
                <c:pt idx="121">
                  <c:v>36.485067092235539</c:v>
                </c:pt>
                <c:pt idx="122">
                  <c:v>32.672045987493483</c:v>
                </c:pt>
                <c:pt idx="123">
                  <c:v>42.995619463262116</c:v>
                </c:pt>
                <c:pt idx="124">
                  <c:v>47.194583767587282</c:v>
                </c:pt>
                <c:pt idx="125">
                  <c:v>43.628680302240753</c:v>
                </c:pt>
                <c:pt idx="126">
                  <c:v>45.394329729025536</c:v>
                </c:pt>
                <c:pt idx="127">
                  <c:v>44.843912845231891</c:v>
                </c:pt>
                <c:pt idx="128">
                  <c:v>37.861109301719644</c:v>
                </c:pt>
                <c:pt idx="129">
                  <c:v>42.686620635747786</c:v>
                </c:pt>
                <c:pt idx="130">
                  <c:v>46.346160109431999</c:v>
                </c:pt>
                <c:pt idx="131">
                  <c:v>45.632490880667014</c:v>
                </c:pt>
                <c:pt idx="132">
                  <c:v>48.155777748827518</c:v>
                </c:pt>
                <c:pt idx="133">
                  <c:v>44.676589369463265</c:v>
                </c:pt>
                <c:pt idx="134">
                  <c:v>44.603309015112039</c:v>
                </c:pt>
                <c:pt idx="135">
                  <c:v>43.638858129233974</c:v>
                </c:pt>
                <c:pt idx="136">
                  <c:v>43.751221339239187</c:v>
                </c:pt>
                <c:pt idx="137">
                  <c:v>46.313183949973947</c:v>
                </c:pt>
                <c:pt idx="138">
                  <c:v>46.809861907243359</c:v>
                </c:pt>
                <c:pt idx="139">
                  <c:v>48.601973684210527</c:v>
                </c:pt>
                <c:pt idx="140">
                  <c:v>47.386741141219382</c:v>
                </c:pt>
                <c:pt idx="141">
                  <c:v>46.007849140177179</c:v>
                </c:pt>
                <c:pt idx="142">
                  <c:v>46.88680627931214</c:v>
                </c:pt>
                <c:pt idx="143">
                  <c:v>46.074615685252738</c:v>
                </c:pt>
                <c:pt idx="144">
                  <c:v>46.913675742574256</c:v>
                </c:pt>
                <c:pt idx="145">
                  <c:v>45.557989187076601</c:v>
                </c:pt>
                <c:pt idx="146">
                  <c:v>44.857754689942681</c:v>
                </c:pt>
                <c:pt idx="147">
                  <c:v>46.175172615945804</c:v>
                </c:pt>
                <c:pt idx="148">
                  <c:v>45.836861646690984</c:v>
                </c:pt>
                <c:pt idx="149">
                  <c:v>47.674977201667538</c:v>
                </c:pt>
                <c:pt idx="150">
                  <c:v>46.192678478374155</c:v>
                </c:pt>
                <c:pt idx="151">
                  <c:v>46.51429781136008</c:v>
                </c:pt>
                <c:pt idx="152">
                  <c:v>47.703475117248566</c:v>
                </c:pt>
                <c:pt idx="153">
                  <c:v>50.434796769150601</c:v>
                </c:pt>
                <c:pt idx="154">
                  <c:v>46.661672746221988</c:v>
                </c:pt>
                <c:pt idx="155">
                  <c:v>46.994691245440336</c:v>
                </c:pt>
                <c:pt idx="156">
                  <c:v>45.674423527879107</c:v>
                </c:pt>
                <c:pt idx="157">
                  <c:v>45.748110995310057</c:v>
                </c:pt>
                <c:pt idx="158">
                  <c:v>47.770648775403856</c:v>
                </c:pt>
                <c:pt idx="159">
                  <c:v>47.916802371026577</c:v>
                </c:pt>
                <c:pt idx="160">
                  <c:v>47.529230719124541</c:v>
                </c:pt>
                <c:pt idx="161">
                  <c:v>46.198378061490359</c:v>
                </c:pt>
                <c:pt idx="162">
                  <c:v>48.539278269932254</c:v>
                </c:pt>
                <c:pt idx="163">
                  <c:v>44.678217821782177</c:v>
                </c:pt>
                <c:pt idx="164">
                  <c:v>46.395013678999476</c:v>
                </c:pt>
                <c:pt idx="165">
                  <c:v>45.531119723814484</c:v>
                </c:pt>
                <c:pt idx="166">
                  <c:v>46.22239773319437</c:v>
                </c:pt>
                <c:pt idx="167">
                  <c:v>47.892375586242835</c:v>
                </c:pt>
                <c:pt idx="168">
                  <c:v>45.593000911933295</c:v>
                </c:pt>
                <c:pt idx="169">
                  <c:v>45.2367769671704</c:v>
                </c:pt>
                <c:pt idx="170">
                  <c:v>44.980295726941115</c:v>
                </c:pt>
                <c:pt idx="171">
                  <c:v>44.544684731631058</c:v>
                </c:pt>
                <c:pt idx="172">
                  <c:v>43.736565268368942</c:v>
                </c:pt>
                <c:pt idx="173">
                  <c:v>45.248176133402815</c:v>
                </c:pt>
                <c:pt idx="174">
                  <c:v>45.961845362167793</c:v>
                </c:pt>
                <c:pt idx="175">
                  <c:v>49.429227462219906</c:v>
                </c:pt>
                <c:pt idx="176">
                  <c:v>46.857901250651381</c:v>
                </c:pt>
                <c:pt idx="177">
                  <c:v>47.709988926524233</c:v>
                </c:pt>
                <c:pt idx="178">
                  <c:v>46.403970166753517</c:v>
                </c:pt>
                <c:pt idx="179">
                  <c:v>40.489024231370507</c:v>
                </c:pt>
                <c:pt idx="180">
                  <c:v>44.627735799895781</c:v>
                </c:pt>
                <c:pt idx="181">
                  <c:v>49.997557321521626</c:v>
                </c:pt>
                <c:pt idx="182">
                  <c:v>43.791525534132361</c:v>
                </c:pt>
                <c:pt idx="183">
                  <c:v>44.874446326211569</c:v>
                </c:pt>
                <c:pt idx="184">
                  <c:v>46.660451406982801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B-4918-A36B-A2737056A548}"/>
            </c:ext>
          </c:extLst>
        </c:ser>
        <c:ser>
          <c:idx val="1"/>
          <c:order val="1"/>
          <c:tx>
            <c:strRef>
              <c:f>Analysis_v2!$I$1</c:f>
              <c:strCache>
                <c:ptCount val="1"/>
                <c:pt idx="0">
                  <c:v>ratio_roi13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17804024496937"/>
                  <c:y val="2.427821522309711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Analysis_v2!$C$2:$C$186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Analysis_v2!$I$2:$I$186</c:f>
              <c:numCache>
                <c:formatCode>General</c:formatCode>
                <c:ptCount val="185"/>
                <c:pt idx="0">
                  <c:v>23.697612085769979</c:v>
                </c:pt>
                <c:pt idx="1">
                  <c:v>22.263036062378166</c:v>
                </c:pt>
                <c:pt idx="2">
                  <c:v>22.058966861598442</c:v>
                </c:pt>
                <c:pt idx="3">
                  <c:v>17.742446393762183</c:v>
                </c:pt>
                <c:pt idx="4">
                  <c:v>21.041666666666668</c:v>
                </c:pt>
                <c:pt idx="5">
                  <c:v>18.611720272904485</c:v>
                </c:pt>
                <c:pt idx="6">
                  <c:v>17.378776803118907</c:v>
                </c:pt>
                <c:pt idx="7">
                  <c:v>20.911306042884991</c:v>
                </c:pt>
                <c:pt idx="8">
                  <c:v>24.888523391812864</c:v>
                </c:pt>
                <c:pt idx="9">
                  <c:v>25.686525341130604</c:v>
                </c:pt>
                <c:pt idx="10">
                  <c:v>26.009990253411306</c:v>
                </c:pt>
                <c:pt idx="11">
                  <c:v>23.056164717348928</c:v>
                </c:pt>
                <c:pt idx="12">
                  <c:v>23.06712962962963</c:v>
                </c:pt>
                <c:pt idx="13">
                  <c:v>20.991106237816766</c:v>
                </c:pt>
                <c:pt idx="14">
                  <c:v>28.187134502923978</c:v>
                </c:pt>
                <c:pt idx="15">
                  <c:v>25.54641812865497</c:v>
                </c:pt>
                <c:pt idx="16">
                  <c:v>20.473927875243664</c:v>
                </c:pt>
                <c:pt idx="17">
                  <c:v>19.505969785575047</c:v>
                </c:pt>
                <c:pt idx="18">
                  <c:v>33.617202729044834</c:v>
                </c:pt>
                <c:pt idx="19">
                  <c:v>35.772417153996102</c:v>
                </c:pt>
                <c:pt idx="20">
                  <c:v>30.969176413255362</c:v>
                </c:pt>
                <c:pt idx="21">
                  <c:v>35.731603313840154</c:v>
                </c:pt>
                <c:pt idx="22">
                  <c:v>37.065667641325533</c:v>
                </c:pt>
                <c:pt idx="23">
                  <c:v>40.384381091617932</c:v>
                </c:pt>
                <c:pt idx="24">
                  <c:v>34.841008771929822</c:v>
                </c:pt>
                <c:pt idx="25">
                  <c:v>31.004507797270954</c:v>
                </c:pt>
                <c:pt idx="26">
                  <c:v>33.899853801169591</c:v>
                </c:pt>
                <c:pt idx="27">
                  <c:v>32.174098440545812</c:v>
                </c:pt>
                <c:pt idx="28">
                  <c:v>38.35282651072125</c:v>
                </c:pt>
                <c:pt idx="29">
                  <c:v>31.851242690058481</c:v>
                </c:pt>
                <c:pt idx="30">
                  <c:v>30.347831384015596</c:v>
                </c:pt>
                <c:pt idx="31">
                  <c:v>23.077485380116958</c:v>
                </c:pt>
                <c:pt idx="32">
                  <c:v>36.531432748538009</c:v>
                </c:pt>
                <c:pt idx="33">
                  <c:v>16.260355750487328</c:v>
                </c:pt>
                <c:pt idx="34">
                  <c:v>57.673611111111114</c:v>
                </c:pt>
                <c:pt idx="35">
                  <c:v>52.308114035087719</c:v>
                </c:pt>
                <c:pt idx="36">
                  <c:v>60.245492202729046</c:v>
                </c:pt>
                <c:pt idx="37">
                  <c:v>57.886208576998051</c:v>
                </c:pt>
                <c:pt idx="38">
                  <c:v>56.077607212475634</c:v>
                </c:pt>
                <c:pt idx="39">
                  <c:v>49.669225146198833</c:v>
                </c:pt>
                <c:pt idx="40">
                  <c:v>43.601973684210527</c:v>
                </c:pt>
                <c:pt idx="41">
                  <c:v>50.052387914230017</c:v>
                </c:pt>
                <c:pt idx="42">
                  <c:v>42.774731968810919</c:v>
                </c:pt>
                <c:pt idx="43">
                  <c:v>44.29337231968811</c:v>
                </c:pt>
                <c:pt idx="44">
                  <c:v>35.017665692007796</c:v>
                </c:pt>
                <c:pt idx="45">
                  <c:v>25.723684210526315</c:v>
                </c:pt>
                <c:pt idx="46">
                  <c:v>20.54885477582846</c:v>
                </c:pt>
                <c:pt idx="47">
                  <c:v>30.364278752436647</c:v>
                </c:pt>
                <c:pt idx="48">
                  <c:v>22.920930799220272</c:v>
                </c:pt>
                <c:pt idx="49">
                  <c:v>34.696637426900587</c:v>
                </c:pt>
                <c:pt idx="50">
                  <c:v>15.285087719298245</c:v>
                </c:pt>
                <c:pt idx="51">
                  <c:v>55.882066276803116</c:v>
                </c:pt>
                <c:pt idx="52">
                  <c:v>63.296174463937625</c:v>
                </c:pt>
                <c:pt idx="53">
                  <c:v>67.515838206627677</c:v>
                </c:pt>
                <c:pt idx="54">
                  <c:v>44.030214424951268</c:v>
                </c:pt>
                <c:pt idx="55">
                  <c:v>60.7437865497076</c:v>
                </c:pt>
                <c:pt idx="56">
                  <c:v>54.345151072124757</c:v>
                </c:pt>
                <c:pt idx="57">
                  <c:v>49.328703703703702</c:v>
                </c:pt>
                <c:pt idx="58">
                  <c:v>52.389132553606238</c:v>
                </c:pt>
                <c:pt idx="59">
                  <c:v>45.03898635477583</c:v>
                </c:pt>
                <c:pt idx="60">
                  <c:v>35.408747563352826</c:v>
                </c:pt>
                <c:pt idx="61">
                  <c:v>37.814936647173489</c:v>
                </c:pt>
                <c:pt idx="62">
                  <c:v>36.633162768031191</c:v>
                </c:pt>
                <c:pt idx="63">
                  <c:v>40.561038011695906</c:v>
                </c:pt>
                <c:pt idx="64">
                  <c:v>34.49317738791423</c:v>
                </c:pt>
                <c:pt idx="65">
                  <c:v>34.007675438596493</c:v>
                </c:pt>
                <c:pt idx="66">
                  <c:v>29.721003898635477</c:v>
                </c:pt>
                <c:pt idx="67">
                  <c:v>32.89473684210526</c:v>
                </c:pt>
                <c:pt idx="68">
                  <c:v>30.561647173489281</c:v>
                </c:pt>
                <c:pt idx="69">
                  <c:v>27.895955165692008</c:v>
                </c:pt>
                <c:pt idx="70">
                  <c:v>29.585160818713451</c:v>
                </c:pt>
                <c:pt idx="71">
                  <c:v>31.629507797270954</c:v>
                </c:pt>
                <c:pt idx="72">
                  <c:v>31.137305068226119</c:v>
                </c:pt>
                <c:pt idx="73">
                  <c:v>33.564205653021439</c:v>
                </c:pt>
                <c:pt idx="74">
                  <c:v>29.004020467836256</c:v>
                </c:pt>
                <c:pt idx="75">
                  <c:v>27.409844054580898</c:v>
                </c:pt>
                <c:pt idx="76">
                  <c:v>27.175316764132553</c:v>
                </c:pt>
                <c:pt idx="77">
                  <c:v>28.418006822612085</c:v>
                </c:pt>
                <c:pt idx="78">
                  <c:v>27.30324074074074</c:v>
                </c:pt>
                <c:pt idx="79">
                  <c:v>28.622076023391813</c:v>
                </c:pt>
                <c:pt idx="80">
                  <c:v>30.9375</c:v>
                </c:pt>
                <c:pt idx="81">
                  <c:v>26.686159844054583</c:v>
                </c:pt>
                <c:pt idx="82">
                  <c:v>30.134624756335281</c:v>
                </c:pt>
                <c:pt idx="83">
                  <c:v>28.427753411306043</c:v>
                </c:pt>
                <c:pt idx="84">
                  <c:v>27.800316764132553</c:v>
                </c:pt>
                <c:pt idx="85">
                  <c:v>26.814083820662766</c:v>
                </c:pt>
                <c:pt idx="86">
                  <c:v>26.388888888888889</c:v>
                </c:pt>
                <c:pt idx="87">
                  <c:v>26.686159844054583</c:v>
                </c:pt>
                <c:pt idx="88">
                  <c:v>27.358674463937621</c:v>
                </c:pt>
                <c:pt idx="89">
                  <c:v>23.010477582846004</c:v>
                </c:pt>
                <c:pt idx="90">
                  <c:v>23.771929824561404</c:v>
                </c:pt>
                <c:pt idx="91">
                  <c:v>20.148026315789473</c:v>
                </c:pt>
                <c:pt idx="92">
                  <c:v>25.032285575048732</c:v>
                </c:pt>
                <c:pt idx="93">
                  <c:v>23.517909356725145</c:v>
                </c:pt>
                <c:pt idx="94">
                  <c:v>25.625</c:v>
                </c:pt>
                <c:pt idx="95">
                  <c:v>26.061769005847953</c:v>
                </c:pt>
                <c:pt idx="96">
                  <c:v>22.390350877192983</c:v>
                </c:pt>
                <c:pt idx="97">
                  <c:v>20.511695906432749</c:v>
                </c:pt>
                <c:pt idx="98">
                  <c:v>22.241106237816766</c:v>
                </c:pt>
                <c:pt idx="99">
                  <c:v>25.153508771929825</c:v>
                </c:pt>
                <c:pt idx="100">
                  <c:v>26.630726120857698</c:v>
                </c:pt>
                <c:pt idx="101">
                  <c:v>27.361720272904485</c:v>
                </c:pt>
                <c:pt idx="102">
                  <c:v>26.175073099415204</c:v>
                </c:pt>
                <c:pt idx="103">
                  <c:v>29.770346003898634</c:v>
                </c:pt>
                <c:pt idx="104">
                  <c:v>25.861963937621834</c:v>
                </c:pt>
                <c:pt idx="105">
                  <c:v>30.596369395711502</c:v>
                </c:pt>
                <c:pt idx="106">
                  <c:v>29.502314814814813</c:v>
                </c:pt>
                <c:pt idx="107">
                  <c:v>34.543737816764136</c:v>
                </c:pt>
                <c:pt idx="108">
                  <c:v>26.792763157894736</c:v>
                </c:pt>
                <c:pt idx="109">
                  <c:v>28.496588693957115</c:v>
                </c:pt>
                <c:pt idx="110">
                  <c:v>24.553484405458089</c:v>
                </c:pt>
                <c:pt idx="111">
                  <c:v>24.407285575048732</c:v>
                </c:pt>
                <c:pt idx="112">
                  <c:v>24.556530214424953</c:v>
                </c:pt>
                <c:pt idx="113">
                  <c:v>23.882797270955166</c:v>
                </c:pt>
                <c:pt idx="114">
                  <c:v>20.443469785575047</c:v>
                </c:pt>
                <c:pt idx="115">
                  <c:v>22.683966861598442</c:v>
                </c:pt>
                <c:pt idx="116">
                  <c:v>24.209917153996102</c:v>
                </c:pt>
                <c:pt idx="117">
                  <c:v>25.148026315789473</c:v>
                </c:pt>
                <c:pt idx="118">
                  <c:v>21.647173489278753</c:v>
                </c:pt>
                <c:pt idx="119">
                  <c:v>16.496101364522417</c:v>
                </c:pt>
                <c:pt idx="120">
                  <c:v>12.902655945419104</c:v>
                </c:pt>
                <c:pt idx="121">
                  <c:v>19.052144249512672</c:v>
                </c:pt>
                <c:pt idx="122">
                  <c:v>16.619152046783626</c:v>
                </c:pt>
                <c:pt idx="123">
                  <c:v>23.876705653021443</c:v>
                </c:pt>
                <c:pt idx="124">
                  <c:v>27.450048732943468</c:v>
                </c:pt>
                <c:pt idx="125">
                  <c:v>25.082236842105264</c:v>
                </c:pt>
                <c:pt idx="126">
                  <c:v>26.466252436647174</c:v>
                </c:pt>
                <c:pt idx="127">
                  <c:v>25.237573099415204</c:v>
                </c:pt>
                <c:pt idx="128">
                  <c:v>19.105750487329434</c:v>
                </c:pt>
                <c:pt idx="129">
                  <c:v>23.619639376218323</c:v>
                </c:pt>
                <c:pt idx="130">
                  <c:v>26.996832358674464</c:v>
                </c:pt>
                <c:pt idx="131">
                  <c:v>25.795565302144251</c:v>
                </c:pt>
                <c:pt idx="132">
                  <c:v>29.751461988304094</c:v>
                </c:pt>
                <c:pt idx="133">
                  <c:v>24.422514619883042</c:v>
                </c:pt>
                <c:pt idx="134">
                  <c:v>24.382309941520468</c:v>
                </c:pt>
                <c:pt idx="135">
                  <c:v>24.309210526315791</c:v>
                </c:pt>
                <c:pt idx="136">
                  <c:v>23.954678362573098</c:v>
                </c:pt>
                <c:pt idx="137">
                  <c:v>27.119273879142302</c:v>
                </c:pt>
                <c:pt idx="138">
                  <c:v>28.533747563352826</c:v>
                </c:pt>
                <c:pt idx="139">
                  <c:v>30.218689083820664</c:v>
                </c:pt>
                <c:pt idx="140">
                  <c:v>29.229410331384017</c:v>
                </c:pt>
                <c:pt idx="141">
                  <c:v>27.875243664717349</c:v>
                </c:pt>
                <c:pt idx="142">
                  <c:v>28.246223196881093</c:v>
                </c:pt>
                <c:pt idx="143">
                  <c:v>26.831749512670566</c:v>
                </c:pt>
                <c:pt idx="144">
                  <c:v>28.387548732943468</c:v>
                </c:pt>
                <c:pt idx="145">
                  <c:v>26.446150097465885</c:v>
                </c:pt>
                <c:pt idx="146">
                  <c:v>25.199195906432749</c:v>
                </c:pt>
                <c:pt idx="147">
                  <c:v>27.793006822612085</c:v>
                </c:pt>
                <c:pt idx="148">
                  <c:v>26.58077485380117</c:v>
                </c:pt>
                <c:pt idx="149">
                  <c:v>29.334795321637426</c:v>
                </c:pt>
                <c:pt idx="150">
                  <c:v>27.501218323586745</c:v>
                </c:pt>
                <c:pt idx="151">
                  <c:v>27.36293859649123</c:v>
                </c:pt>
                <c:pt idx="152">
                  <c:v>29.362816764132553</c:v>
                </c:pt>
                <c:pt idx="153">
                  <c:v>32.273391812865498</c:v>
                </c:pt>
                <c:pt idx="154">
                  <c:v>27.473196881091617</c:v>
                </c:pt>
                <c:pt idx="155">
                  <c:v>28.102461013645225</c:v>
                </c:pt>
                <c:pt idx="156">
                  <c:v>26.187865497076022</c:v>
                </c:pt>
                <c:pt idx="157">
                  <c:v>27.083333333333332</c:v>
                </c:pt>
                <c:pt idx="158">
                  <c:v>29.876340155945417</c:v>
                </c:pt>
                <c:pt idx="159">
                  <c:v>29.158747563352826</c:v>
                </c:pt>
                <c:pt idx="160">
                  <c:v>28.152412280701753</c:v>
                </c:pt>
                <c:pt idx="161">
                  <c:v>27.2666910331384</c:v>
                </c:pt>
                <c:pt idx="162">
                  <c:v>30.107212475633528</c:v>
                </c:pt>
                <c:pt idx="163">
                  <c:v>25.827850877192983</c:v>
                </c:pt>
                <c:pt idx="164">
                  <c:v>27.013888888888889</c:v>
                </c:pt>
                <c:pt idx="165">
                  <c:v>25.923489278752438</c:v>
                </c:pt>
                <c:pt idx="166">
                  <c:v>27.106481481481481</c:v>
                </c:pt>
                <c:pt idx="167">
                  <c:v>29.195906432748536</c:v>
                </c:pt>
                <c:pt idx="168">
                  <c:v>26.186647173489281</c:v>
                </c:pt>
                <c:pt idx="169">
                  <c:v>25.339912280701753</c:v>
                </c:pt>
                <c:pt idx="170">
                  <c:v>25.376461988304094</c:v>
                </c:pt>
                <c:pt idx="171">
                  <c:v>24.507188109161792</c:v>
                </c:pt>
                <c:pt idx="172">
                  <c:v>24.998172514619885</c:v>
                </c:pt>
                <c:pt idx="173">
                  <c:v>25.415448343079923</c:v>
                </c:pt>
                <c:pt idx="174">
                  <c:v>26.863425925925927</c:v>
                </c:pt>
                <c:pt idx="175">
                  <c:v>31.451023391812864</c:v>
                </c:pt>
                <c:pt idx="176">
                  <c:v>27.322733918128655</c:v>
                </c:pt>
                <c:pt idx="177">
                  <c:v>28.941276803118907</c:v>
                </c:pt>
                <c:pt idx="178">
                  <c:v>27.300804093567251</c:v>
                </c:pt>
                <c:pt idx="179">
                  <c:v>22.697977582846004</c:v>
                </c:pt>
                <c:pt idx="180">
                  <c:v>25.600024366471736</c:v>
                </c:pt>
                <c:pt idx="181">
                  <c:v>32.021198830409354</c:v>
                </c:pt>
                <c:pt idx="182">
                  <c:v>23.853557504873294</c:v>
                </c:pt>
                <c:pt idx="183">
                  <c:v>25.757797270955166</c:v>
                </c:pt>
                <c:pt idx="184">
                  <c:v>27.441520467836256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9B-4918-A36B-A2737056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368"/>
        <c:axId val="11636112"/>
      </c:scatterChart>
      <c:valAx>
        <c:axId val="1163236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12"/>
        <c:crosses val="autoZero"/>
        <c:crossBetween val="midCat"/>
      </c:valAx>
      <c:valAx>
        <c:axId val="11636112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gt/model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Analysis!$G$1</c:f>
              <c:strCache>
                <c:ptCount val="1"/>
                <c:pt idx="0">
                  <c:v>model_ratio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449125109361331"/>
                  <c:y val="-5.66783318751822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Analysis!$F$2:$F$186</c:f>
              <c:numCache>
                <c:formatCode>General</c:formatCode>
                <c:ptCount val="185"/>
                <c:pt idx="0">
                  <c:v>49.590240685252702</c:v>
                </c:pt>
                <c:pt idx="1">
                  <c:v>49.145469645648696</c:v>
                </c:pt>
                <c:pt idx="2">
                  <c:v>50.074501693590399</c:v>
                </c:pt>
                <c:pt idx="3">
                  <c:v>48.987306214173998</c:v>
                </c:pt>
                <c:pt idx="4">
                  <c:v>48.278318785825903</c:v>
                </c:pt>
                <c:pt idx="5">
                  <c:v>48.097560578426204</c:v>
                </c:pt>
                <c:pt idx="6">
                  <c:v>47.883622655028603</c:v>
                </c:pt>
                <c:pt idx="7">
                  <c:v>49.2954908155289</c:v>
                </c:pt>
                <c:pt idx="8">
                  <c:v>49.530191505992697</c:v>
                </c:pt>
                <c:pt idx="9">
                  <c:v>53.054162324127098</c:v>
                </c:pt>
                <c:pt idx="10">
                  <c:v>51.826309275664393</c:v>
                </c:pt>
                <c:pt idx="11">
                  <c:v>51.045669945283997</c:v>
                </c:pt>
                <c:pt idx="12">
                  <c:v>51.211161412193796</c:v>
                </c:pt>
                <c:pt idx="13">
                  <c:v>51.213807647212093</c:v>
                </c:pt>
                <c:pt idx="14">
                  <c:v>50.526397212089606</c:v>
                </c:pt>
                <c:pt idx="15">
                  <c:v>52.841038626889002</c:v>
                </c:pt>
                <c:pt idx="16">
                  <c:v>51.824070153725899</c:v>
                </c:pt>
                <c:pt idx="17">
                  <c:v>51.446472772277197</c:v>
                </c:pt>
                <c:pt idx="18">
                  <c:v>55.700804455445493</c:v>
                </c:pt>
                <c:pt idx="19">
                  <c:v>55.6957155419489</c:v>
                </c:pt>
                <c:pt idx="20">
                  <c:v>59.149662910369905</c:v>
                </c:pt>
                <c:pt idx="21">
                  <c:v>58.503370896300098</c:v>
                </c:pt>
                <c:pt idx="22">
                  <c:v>57.266764916623202</c:v>
                </c:pt>
                <c:pt idx="23">
                  <c:v>58.811759054194802</c:v>
                </c:pt>
                <c:pt idx="24">
                  <c:v>58.654002735799807</c:v>
                </c:pt>
                <c:pt idx="25">
                  <c:v>58.610238079729001</c:v>
                </c:pt>
                <c:pt idx="26">
                  <c:v>56.500781657112995</c:v>
                </c:pt>
                <c:pt idx="27">
                  <c:v>56.834614382490798</c:v>
                </c:pt>
                <c:pt idx="28">
                  <c:v>57.501465607086999</c:v>
                </c:pt>
                <c:pt idx="29">
                  <c:v>58.0211454533611</c:v>
                </c:pt>
                <c:pt idx="30">
                  <c:v>58.443118160500198</c:v>
                </c:pt>
                <c:pt idx="31">
                  <c:v>58.301442808754501</c:v>
                </c:pt>
                <c:pt idx="32">
                  <c:v>60.484790255341302</c:v>
                </c:pt>
                <c:pt idx="33">
                  <c:v>63.727242378843094</c:v>
                </c:pt>
                <c:pt idx="34">
                  <c:v>65.66530419489311</c:v>
                </c:pt>
                <c:pt idx="35">
                  <c:v>65.544188053673707</c:v>
                </c:pt>
                <c:pt idx="36">
                  <c:v>64.3466649296508</c:v>
                </c:pt>
                <c:pt idx="37">
                  <c:v>65.649019671703996</c:v>
                </c:pt>
                <c:pt idx="38">
                  <c:v>63.973138678999398</c:v>
                </c:pt>
                <c:pt idx="39">
                  <c:v>62.041997785304801</c:v>
                </c:pt>
                <c:pt idx="40">
                  <c:v>59.962464174048904</c:v>
                </c:pt>
                <c:pt idx="41">
                  <c:v>58.298593017196396</c:v>
                </c:pt>
                <c:pt idx="42">
                  <c:v>58.027862819176605</c:v>
                </c:pt>
                <c:pt idx="43">
                  <c:v>57.2439665841584</c:v>
                </c:pt>
                <c:pt idx="44">
                  <c:v>56.183029898384497</c:v>
                </c:pt>
                <c:pt idx="45">
                  <c:v>56.4995603178739</c:v>
                </c:pt>
                <c:pt idx="46">
                  <c:v>56.508516805627892</c:v>
                </c:pt>
                <c:pt idx="47">
                  <c:v>60.006025273579901</c:v>
                </c:pt>
                <c:pt idx="48">
                  <c:v>61.747247915581006</c:v>
                </c:pt>
                <c:pt idx="49">
                  <c:v>65.482306865554889</c:v>
                </c:pt>
                <c:pt idx="50">
                  <c:v>69.648905680041594</c:v>
                </c:pt>
                <c:pt idx="51">
                  <c:v>70.273213587806111</c:v>
                </c:pt>
                <c:pt idx="52">
                  <c:v>70.22802403595621</c:v>
                </c:pt>
                <c:pt idx="53">
                  <c:v>70.295197694111494</c:v>
                </c:pt>
                <c:pt idx="54">
                  <c:v>69.996580250130208</c:v>
                </c:pt>
                <c:pt idx="55">
                  <c:v>64.082448540906697</c:v>
                </c:pt>
                <c:pt idx="56">
                  <c:v>59.839719580510597</c:v>
                </c:pt>
                <c:pt idx="57">
                  <c:v>58.643621352266791</c:v>
                </c:pt>
                <c:pt idx="58">
                  <c:v>56.9453491401771</c:v>
                </c:pt>
                <c:pt idx="59">
                  <c:v>54.978178738926495</c:v>
                </c:pt>
                <c:pt idx="60">
                  <c:v>54.884135617509102</c:v>
                </c:pt>
                <c:pt idx="61">
                  <c:v>54.518140958832696</c:v>
                </c:pt>
                <c:pt idx="62">
                  <c:v>54.480482998957704</c:v>
                </c:pt>
                <c:pt idx="63">
                  <c:v>53.003273189161007</c:v>
                </c:pt>
                <c:pt idx="64">
                  <c:v>52.842870635747694</c:v>
                </c:pt>
                <c:pt idx="65">
                  <c:v>53.058844124544002</c:v>
                </c:pt>
                <c:pt idx="66">
                  <c:v>52.753305758207404</c:v>
                </c:pt>
                <c:pt idx="67">
                  <c:v>51.728805693069305</c:v>
                </c:pt>
                <c:pt idx="68">
                  <c:v>52.723179390307394</c:v>
                </c:pt>
                <c:pt idx="69">
                  <c:v>51.102055106826406</c:v>
                </c:pt>
                <c:pt idx="70">
                  <c:v>50.973407373632099</c:v>
                </c:pt>
                <c:pt idx="71">
                  <c:v>50.849848553934294</c:v>
                </c:pt>
                <c:pt idx="72">
                  <c:v>50.940024101094295</c:v>
                </c:pt>
                <c:pt idx="73">
                  <c:v>50.885470948410607</c:v>
                </c:pt>
                <c:pt idx="74">
                  <c:v>50.8353960396039</c:v>
                </c:pt>
                <c:pt idx="75">
                  <c:v>51.010861776967097</c:v>
                </c:pt>
                <c:pt idx="76">
                  <c:v>50.079590607086999</c:v>
                </c:pt>
                <c:pt idx="77">
                  <c:v>50.060456292339694</c:v>
                </c:pt>
                <c:pt idx="78">
                  <c:v>50.035011724856602</c:v>
                </c:pt>
                <c:pt idx="79">
                  <c:v>52.214695153725899</c:v>
                </c:pt>
                <c:pt idx="80">
                  <c:v>50.893002540385602</c:v>
                </c:pt>
                <c:pt idx="81">
                  <c:v>50.921093342886905</c:v>
                </c:pt>
                <c:pt idx="82">
                  <c:v>51.046687727983297</c:v>
                </c:pt>
                <c:pt idx="83">
                  <c:v>50.376172485669599</c:v>
                </c:pt>
                <c:pt idx="84">
                  <c:v>50.382075625325697</c:v>
                </c:pt>
                <c:pt idx="85">
                  <c:v>50.358463066701397</c:v>
                </c:pt>
                <c:pt idx="86">
                  <c:v>50.426450951016101</c:v>
                </c:pt>
                <c:pt idx="87">
                  <c:v>50.128240620114596</c:v>
                </c:pt>
                <c:pt idx="88">
                  <c:v>50.158570544554401</c:v>
                </c:pt>
                <c:pt idx="89">
                  <c:v>49.3895339369463</c:v>
                </c:pt>
                <c:pt idx="90">
                  <c:v>50.488128582595103</c:v>
                </c:pt>
                <c:pt idx="91">
                  <c:v>52.168487819176605</c:v>
                </c:pt>
                <c:pt idx="92">
                  <c:v>50.964857998957704</c:v>
                </c:pt>
                <c:pt idx="93">
                  <c:v>51.138898840541898</c:v>
                </c:pt>
                <c:pt idx="94">
                  <c:v>52.0103243877019</c:v>
                </c:pt>
                <c:pt idx="95">
                  <c:v>51.092284392912902</c:v>
                </c:pt>
                <c:pt idx="96">
                  <c:v>52.167062923397602</c:v>
                </c:pt>
                <c:pt idx="97">
                  <c:v>50.965875781657097</c:v>
                </c:pt>
                <c:pt idx="98">
                  <c:v>51.196912454403297</c:v>
                </c:pt>
                <c:pt idx="99">
                  <c:v>50.710412324127098</c:v>
                </c:pt>
                <c:pt idx="100">
                  <c:v>50.484057451797803</c:v>
                </c:pt>
                <c:pt idx="101">
                  <c:v>50.315512636789904</c:v>
                </c:pt>
                <c:pt idx="102">
                  <c:v>50.540035500260508</c:v>
                </c:pt>
                <c:pt idx="103">
                  <c:v>50.351338587806104</c:v>
                </c:pt>
                <c:pt idx="104">
                  <c:v>50.352763483585193</c:v>
                </c:pt>
                <c:pt idx="105">
                  <c:v>50.351949257425701</c:v>
                </c:pt>
                <c:pt idx="106">
                  <c:v>50.293121417404897</c:v>
                </c:pt>
                <c:pt idx="107">
                  <c:v>50.179943981240207</c:v>
                </c:pt>
                <c:pt idx="108">
                  <c:v>50.350117248566896</c:v>
                </c:pt>
                <c:pt idx="109">
                  <c:v>50.347471013548692</c:v>
                </c:pt>
                <c:pt idx="110">
                  <c:v>50.073687467430908</c:v>
                </c:pt>
                <c:pt idx="111">
                  <c:v>50.345435448149999</c:v>
                </c:pt>
                <c:pt idx="112">
                  <c:v>50.187475573215202</c:v>
                </c:pt>
                <c:pt idx="113">
                  <c:v>50.271340867639303</c:v>
                </c:pt>
                <c:pt idx="114">
                  <c:v>50.227779768108306</c:v>
                </c:pt>
                <c:pt idx="115">
                  <c:v>50.308591714434606</c:v>
                </c:pt>
                <c:pt idx="116">
                  <c:v>50.117859236581495</c:v>
                </c:pt>
                <c:pt idx="117">
                  <c:v>50.348081683168303</c:v>
                </c:pt>
                <c:pt idx="118">
                  <c:v>50.1606061099531</c:v>
                </c:pt>
                <c:pt idx="119">
                  <c:v>50.077351485148505</c:v>
                </c:pt>
                <c:pt idx="120">
                  <c:v>50.273376433037996</c:v>
                </c:pt>
                <c:pt idx="121">
                  <c:v>50.596827774882705</c:v>
                </c:pt>
                <c:pt idx="122">
                  <c:v>50.273376433037996</c:v>
                </c:pt>
                <c:pt idx="123">
                  <c:v>50.154092300677398</c:v>
                </c:pt>
                <c:pt idx="124">
                  <c:v>50.443549700364699</c:v>
                </c:pt>
                <c:pt idx="125">
                  <c:v>50.411591323605997</c:v>
                </c:pt>
                <c:pt idx="126">
                  <c:v>50.376579598749302</c:v>
                </c:pt>
                <c:pt idx="127">
                  <c:v>50.538610604481505</c:v>
                </c:pt>
                <c:pt idx="128">
                  <c:v>50.3517457008858</c:v>
                </c:pt>
                <c:pt idx="129">
                  <c:v>50.227779768108306</c:v>
                </c:pt>
                <c:pt idx="130">
                  <c:v>50.451081292339694</c:v>
                </c:pt>
                <c:pt idx="131">
                  <c:v>50.254242118290705</c:v>
                </c:pt>
                <c:pt idx="132">
                  <c:v>50.221673071912399</c:v>
                </c:pt>
                <c:pt idx="133">
                  <c:v>50.2137343668577</c:v>
                </c:pt>
                <c:pt idx="134">
                  <c:v>50.229001107347507</c:v>
                </c:pt>
                <c:pt idx="135">
                  <c:v>50.249153204794098</c:v>
                </c:pt>
                <c:pt idx="136">
                  <c:v>50.342178543512198</c:v>
                </c:pt>
                <c:pt idx="137">
                  <c:v>50.264419945283997</c:v>
                </c:pt>
                <c:pt idx="138">
                  <c:v>50.118266349661198</c:v>
                </c:pt>
                <c:pt idx="139">
                  <c:v>50.339125195414205</c:v>
                </c:pt>
                <c:pt idx="140">
                  <c:v>50.211291688379298</c:v>
                </c:pt>
                <c:pt idx="141">
                  <c:v>50.232665125065104</c:v>
                </c:pt>
                <c:pt idx="142">
                  <c:v>50.259331031787305</c:v>
                </c:pt>
                <c:pt idx="143">
                  <c:v>50.2269655419489</c:v>
                </c:pt>
                <c:pt idx="144">
                  <c:v>50.218212610734703</c:v>
                </c:pt>
                <c:pt idx="145">
                  <c:v>50.173023058884802</c:v>
                </c:pt>
                <c:pt idx="146">
                  <c:v>50.221673071912399</c:v>
                </c:pt>
                <c:pt idx="147">
                  <c:v>50.230222446586701</c:v>
                </c:pt>
                <c:pt idx="148">
                  <c:v>50.173023058884802</c:v>
                </c:pt>
                <c:pt idx="149">
                  <c:v>50.174855067743593</c:v>
                </c:pt>
                <c:pt idx="150">
                  <c:v>50.112770323084902</c:v>
                </c:pt>
                <c:pt idx="151">
                  <c:v>50.439275013027597</c:v>
                </c:pt>
                <c:pt idx="152">
                  <c:v>50.373119137571599</c:v>
                </c:pt>
                <c:pt idx="153">
                  <c:v>50.304317027097397</c:v>
                </c:pt>
                <c:pt idx="154">
                  <c:v>50.390625</c:v>
                </c:pt>
                <c:pt idx="155">
                  <c:v>50.399581487753998</c:v>
                </c:pt>
                <c:pt idx="156">
                  <c:v>50.329558038040602</c:v>
                </c:pt>
                <c:pt idx="157">
                  <c:v>50.328133142261599</c:v>
                </c:pt>
                <c:pt idx="158">
                  <c:v>50.382279181865499</c:v>
                </c:pt>
                <c:pt idx="159">
                  <c:v>50.363755536737798</c:v>
                </c:pt>
                <c:pt idx="160">
                  <c:v>50.305131253256896</c:v>
                </c:pt>
                <c:pt idx="161">
                  <c:v>50.399581487753998</c:v>
                </c:pt>
                <c:pt idx="162">
                  <c:v>50.351949257425701</c:v>
                </c:pt>
                <c:pt idx="163">
                  <c:v>50.417698019801904</c:v>
                </c:pt>
                <c:pt idx="164">
                  <c:v>50.246303413236006</c:v>
                </c:pt>
                <c:pt idx="165">
                  <c:v>50.419937141740398</c:v>
                </c:pt>
                <c:pt idx="166">
                  <c:v>50.715501237623698</c:v>
                </c:pt>
                <c:pt idx="167">
                  <c:v>50.511334028139601</c:v>
                </c:pt>
                <c:pt idx="168">
                  <c:v>50.612298071912399</c:v>
                </c:pt>
                <c:pt idx="169">
                  <c:v>50.605987819176605</c:v>
                </c:pt>
                <c:pt idx="170">
                  <c:v>50.658301849921806</c:v>
                </c:pt>
                <c:pt idx="171">
                  <c:v>50.5583555888483</c:v>
                </c:pt>
                <c:pt idx="172">
                  <c:v>50.4968815138092</c:v>
                </c:pt>
                <c:pt idx="173">
                  <c:v>50.478968538301103</c:v>
                </c:pt>
                <c:pt idx="174">
                  <c:v>50.578914799374594</c:v>
                </c:pt>
                <c:pt idx="175">
                  <c:v>50.5235474205315</c:v>
                </c:pt>
                <c:pt idx="176">
                  <c:v>50.599677566440803</c:v>
                </c:pt>
                <c:pt idx="177">
                  <c:v>50.406705966649298</c:v>
                </c:pt>
                <c:pt idx="178">
                  <c:v>50.093432451797803</c:v>
                </c:pt>
                <c:pt idx="179">
                  <c:v>50.426654507556002</c:v>
                </c:pt>
                <c:pt idx="180">
                  <c:v>50.235311360083301</c:v>
                </c:pt>
                <c:pt idx="181">
                  <c:v>50.189918251693499</c:v>
                </c:pt>
                <c:pt idx="182">
                  <c:v>50.0132311750911</c:v>
                </c:pt>
                <c:pt idx="183">
                  <c:v>49.912674244398097</c:v>
                </c:pt>
                <c:pt idx="184">
                  <c:v>50.171394606565897</c:v>
                </c:pt>
              </c:numCache>
            </c:numRef>
          </c:xVal>
          <c:yVal>
            <c:numRef>
              <c:f>Analysis!$G$2:$G$186</c:f>
              <c:numCache>
                <c:formatCode>General</c:formatCode>
                <c:ptCount val="185"/>
                <c:pt idx="0">
                  <c:v>45.011846990620114</c:v>
                </c:pt>
                <c:pt idx="1">
                  <c:v>44.346420661803023</c:v>
                </c:pt>
                <c:pt idx="2">
                  <c:v>45.262221534653463</c:v>
                </c:pt>
                <c:pt idx="3">
                  <c:v>44.461633663366335</c:v>
                </c:pt>
                <c:pt idx="4">
                  <c:v>46.253338327253779</c:v>
                </c:pt>
                <c:pt idx="5">
                  <c:v>46.073394346013551</c:v>
                </c:pt>
                <c:pt idx="6">
                  <c:v>44.431100182386658</c:v>
                </c:pt>
                <c:pt idx="7">
                  <c:v>43.685879689942681</c:v>
                </c:pt>
                <c:pt idx="8">
                  <c:v>44.221436946326214</c:v>
                </c:pt>
                <c:pt idx="9">
                  <c:v>48.503859431995828</c:v>
                </c:pt>
                <c:pt idx="10">
                  <c:v>46.278782894736842</c:v>
                </c:pt>
                <c:pt idx="11">
                  <c:v>44.962586307972906</c:v>
                </c:pt>
                <c:pt idx="12">
                  <c:v>48.36116629755081</c:v>
                </c:pt>
                <c:pt idx="13">
                  <c:v>46.001131774361646</c:v>
                </c:pt>
                <c:pt idx="14">
                  <c:v>44.912104286086503</c:v>
                </c:pt>
                <c:pt idx="15">
                  <c:v>44.609008598228243</c:v>
                </c:pt>
                <c:pt idx="16">
                  <c:v>44.074672681083896</c:v>
                </c:pt>
                <c:pt idx="17">
                  <c:v>42.526218082334552</c:v>
                </c:pt>
                <c:pt idx="18">
                  <c:v>49.520827905158939</c:v>
                </c:pt>
                <c:pt idx="19">
                  <c:v>52.416419684731629</c:v>
                </c:pt>
                <c:pt idx="20">
                  <c:v>53.876530745179778</c:v>
                </c:pt>
                <c:pt idx="21">
                  <c:v>54.448931735278791</c:v>
                </c:pt>
                <c:pt idx="22">
                  <c:v>55.812556995831159</c:v>
                </c:pt>
                <c:pt idx="23">
                  <c:v>50.82236842105263</c:v>
                </c:pt>
                <c:pt idx="24">
                  <c:v>55.355369007295465</c:v>
                </c:pt>
                <c:pt idx="25">
                  <c:v>53.733226941115163</c:v>
                </c:pt>
                <c:pt idx="26">
                  <c:v>54.197335852006255</c:v>
                </c:pt>
                <c:pt idx="27">
                  <c:v>54.837928282959872</c:v>
                </c:pt>
                <c:pt idx="28">
                  <c:v>53.326113861386141</c:v>
                </c:pt>
                <c:pt idx="29">
                  <c:v>47.104815333507034</c:v>
                </c:pt>
                <c:pt idx="30">
                  <c:v>50.86348684210526</c:v>
                </c:pt>
                <c:pt idx="31">
                  <c:v>50.491385487232932</c:v>
                </c:pt>
                <c:pt idx="32">
                  <c:v>47.611671117769674</c:v>
                </c:pt>
                <c:pt idx="33">
                  <c:v>43.221770779051589</c:v>
                </c:pt>
                <c:pt idx="34">
                  <c:v>56.660980653986449</c:v>
                </c:pt>
                <c:pt idx="35">
                  <c:v>56.102828621677958</c:v>
                </c:pt>
                <c:pt idx="36">
                  <c:v>61.863275143303802</c:v>
                </c:pt>
                <c:pt idx="37">
                  <c:v>64.712048918707666</c:v>
                </c:pt>
                <c:pt idx="38">
                  <c:v>61.780834744658677</c:v>
                </c:pt>
                <c:pt idx="39">
                  <c:v>50.495456618030225</c:v>
                </c:pt>
                <c:pt idx="40">
                  <c:v>51.608503778009378</c:v>
                </c:pt>
                <c:pt idx="41">
                  <c:v>52.95910142001042</c:v>
                </c:pt>
                <c:pt idx="42">
                  <c:v>52.984342430953625</c:v>
                </c:pt>
                <c:pt idx="43">
                  <c:v>54.830193134445025</c:v>
                </c:pt>
                <c:pt idx="44">
                  <c:v>49.908603113600833</c:v>
                </c:pt>
                <c:pt idx="45">
                  <c:v>47.907438770192812</c:v>
                </c:pt>
                <c:pt idx="46">
                  <c:v>47.608210656591972</c:v>
                </c:pt>
                <c:pt idx="47">
                  <c:v>51.449933233454928</c:v>
                </c:pt>
                <c:pt idx="48">
                  <c:v>48.914025859822821</c:v>
                </c:pt>
                <c:pt idx="49">
                  <c:v>48.949444697759247</c:v>
                </c:pt>
                <c:pt idx="50">
                  <c:v>55.214914994788955</c:v>
                </c:pt>
                <c:pt idx="51">
                  <c:v>61.07469710786868</c:v>
                </c:pt>
                <c:pt idx="52">
                  <c:v>60.977600638353309</c:v>
                </c:pt>
                <c:pt idx="53">
                  <c:v>60.197164864512764</c:v>
                </c:pt>
                <c:pt idx="54">
                  <c:v>54.090265112037521</c:v>
                </c:pt>
                <c:pt idx="55">
                  <c:v>59.168797225117245</c:v>
                </c:pt>
                <c:pt idx="56">
                  <c:v>56.427908415841586</c:v>
                </c:pt>
                <c:pt idx="57">
                  <c:v>57.994072433559147</c:v>
                </c:pt>
                <c:pt idx="58">
                  <c:v>55.318932386659718</c:v>
                </c:pt>
                <c:pt idx="59">
                  <c:v>53.300465737363211</c:v>
                </c:pt>
                <c:pt idx="60">
                  <c:v>55.243209353830117</c:v>
                </c:pt>
                <c:pt idx="61">
                  <c:v>54.38705054715998</c:v>
                </c:pt>
                <c:pt idx="62">
                  <c:v>51.289530680041686</c:v>
                </c:pt>
                <c:pt idx="63">
                  <c:v>50.206813444502345</c:v>
                </c:pt>
                <c:pt idx="64">
                  <c:v>51.011065333507034</c:v>
                </c:pt>
                <c:pt idx="65">
                  <c:v>52.065284653465348</c:v>
                </c:pt>
                <c:pt idx="66">
                  <c:v>49.437980393434081</c:v>
                </c:pt>
                <c:pt idx="67">
                  <c:v>48.331039929650856</c:v>
                </c:pt>
                <c:pt idx="68">
                  <c:v>48.543349400729547</c:v>
                </c:pt>
                <c:pt idx="69">
                  <c:v>47.967691505992704</c:v>
                </c:pt>
                <c:pt idx="70">
                  <c:v>47.644240164147995</c:v>
                </c:pt>
                <c:pt idx="71">
                  <c:v>47.787951081292341</c:v>
                </c:pt>
                <c:pt idx="72">
                  <c:v>47.218399882751434</c:v>
                </c:pt>
                <c:pt idx="73">
                  <c:v>49.146894541427827</c:v>
                </c:pt>
                <c:pt idx="74">
                  <c:v>46.866654181865556</c:v>
                </c:pt>
                <c:pt idx="75">
                  <c:v>46.495977722772274</c:v>
                </c:pt>
                <c:pt idx="76">
                  <c:v>48.60665548462741</c:v>
                </c:pt>
                <c:pt idx="77">
                  <c:v>48.96735767326733</c:v>
                </c:pt>
                <c:pt idx="78">
                  <c:v>47.87446261073476</c:v>
                </c:pt>
                <c:pt idx="79">
                  <c:v>50.486907243355915</c:v>
                </c:pt>
                <c:pt idx="80">
                  <c:v>45.282373632100054</c:v>
                </c:pt>
                <c:pt idx="81">
                  <c:v>47.493404768108391</c:v>
                </c:pt>
                <c:pt idx="82">
                  <c:v>45.773352006253255</c:v>
                </c:pt>
                <c:pt idx="83">
                  <c:v>46.522643629494532</c:v>
                </c:pt>
                <c:pt idx="84">
                  <c:v>47.392847837415317</c:v>
                </c:pt>
                <c:pt idx="85">
                  <c:v>46.962732868681606</c:v>
                </c:pt>
                <c:pt idx="86">
                  <c:v>46.732713978634706</c:v>
                </c:pt>
                <c:pt idx="87">
                  <c:v>45.945153725898905</c:v>
                </c:pt>
                <c:pt idx="88">
                  <c:v>45.408171573736318</c:v>
                </c:pt>
                <c:pt idx="89">
                  <c:v>45.886936555497655</c:v>
                </c:pt>
                <c:pt idx="90">
                  <c:v>42.924171117769674</c:v>
                </c:pt>
                <c:pt idx="91">
                  <c:v>47.521495570609694</c:v>
                </c:pt>
                <c:pt idx="92">
                  <c:v>46.244992509119335</c:v>
                </c:pt>
                <c:pt idx="93">
                  <c:v>45.960420466388747</c:v>
                </c:pt>
                <c:pt idx="94">
                  <c:v>47.458189486711831</c:v>
                </c:pt>
                <c:pt idx="95">
                  <c:v>44.073451341844709</c:v>
                </c:pt>
                <c:pt idx="96">
                  <c:v>46.749202058363728</c:v>
                </c:pt>
                <c:pt idx="97">
                  <c:v>44.570332855653987</c:v>
                </c:pt>
                <c:pt idx="98">
                  <c:v>43.507360604481498</c:v>
                </c:pt>
                <c:pt idx="99">
                  <c:v>45.660174570088586</c:v>
                </c:pt>
                <c:pt idx="100">
                  <c:v>46.868689747264199</c:v>
                </c:pt>
                <c:pt idx="101">
                  <c:v>45.265681995831159</c:v>
                </c:pt>
                <c:pt idx="102">
                  <c:v>44.805440659197501</c:v>
                </c:pt>
                <c:pt idx="103">
                  <c:v>44.519850833767585</c:v>
                </c:pt>
                <c:pt idx="104">
                  <c:v>45.077188639916621</c:v>
                </c:pt>
                <c:pt idx="105">
                  <c:v>43.788675742574256</c:v>
                </c:pt>
                <c:pt idx="106">
                  <c:v>44.082814942678482</c:v>
                </c:pt>
                <c:pt idx="107">
                  <c:v>47.793243551328814</c:v>
                </c:pt>
                <c:pt idx="108">
                  <c:v>47.401804325169358</c:v>
                </c:pt>
                <c:pt idx="109">
                  <c:v>46.963954207920793</c:v>
                </c:pt>
                <c:pt idx="110">
                  <c:v>46.891488079729022</c:v>
                </c:pt>
                <c:pt idx="111">
                  <c:v>43.901446065659201</c:v>
                </c:pt>
                <c:pt idx="112">
                  <c:v>42.713693655549768</c:v>
                </c:pt>
                <c:pt idx="113">
                  <c:v>45.073524622199059</c:v>
                </c:pt>
                <c:pt idx="114">
                  <c:v>42.715525664408545</c:v>
                </c:pt>
                <c:pt idx="115">
                  <c:v>41.097047615945804</c:v>
                </c:pt>
                <c:pt idx="116">
                  <c:v>44.601884119332986</c:v>
                </c:pt>
                <c:pt idx="117">
                  <c:v>43.449143434080248</c:v>
                </c:pt>
                <c:pt idx="118">
                  <c:v>44.815414929650856</c:v>
                </c:pt>
                <c:pt idx="119">
                  <c:v>42.374772016675351</c:v>
                </c:pt>
                <c:pt idx="120">
                  <c:v>41.234244723814484</c:v>
                </c:pt>
                <c:pt idx="121">
                  <c:v>44.706919293903077</c:v>
                </c:pt>
                <c:pt idx="122">
                  <c:v>44.359041167274626</c:v>
                </c:pt>
                <c:pt idx="123">
                  <c:v>45.582008858780618</c:v>
                </c:pt>
                <c:pt idx="124">
                  <c:v>45.174692222511723</c:v>
                </c:pt>
                <c:pt idx="125">
                  <c:v>43.46135682647212</c:v>
                </c:pt>
                <c:pt idx="126">
                  <c:v>45.682158676393954</c:v>
                </c:pt>
                <c:pt idx="127">
                  <c:v>44.684935187597709</c:v>
                </c:pt>
                <c:pt idx="128">
                  <c:v>43.70684601354872</c:v>
                </c:pt>
                <c:pt idx="129">
                  <c:v>45.383744788952576</c:v>
                </c:pt>
                <c:pt idx="130">
                  <c:v>44.970525013027618</c:v>
                </c:pt>
                <c:pt idx="131">
                  <c:v>43.389704924439812</c:v>
                </c:pt>
                <c:pt idx="132">
                  <c:v>44.64809145388223</c:v>
                </c:pt>
                <c:pt idx="133">
                  <c:v>43.875594385096406</c:v>
                </c:pt>
                <c:pt idx="134">
                  <c:v>43.903481631057844</c:v>
                </c:pt>
                <c:pt idx="135">
                  <c:v>43.342886920270978</c:v>
                </c:pt>
                <c:pt idx="136">
                  <c:v>43.722926980198018</c:v>
                </c:pt>
                <c:pt idx="137">
                  <c:v>45.579769736842103</c:v>
                </c:pt>
                <c:pt idx="138">
                  <c:v>43.178006122980719</c:v>
                </c:pt>
                <c:pt idx="139">
                  <c:v>45.116678608650339</c:v>
                </c:pt>
                <c:pt idx="140">
                  <c:v>43.96821261073476</c:v>
                </c:pt>
                <c:pt idx="141">
                  <c:v>43.822669684731629</c:v>
                </c:pt>
                <c:pt idx="142">
                  <c:v>43.786436620635747</c:v>
                </c:pt>
                <c:pt idx="143">
                  <c:v>43.957220557582076</c:v>
                </c:pt>
                <c:pt idx="144">
                  <c:v>44.38814975247525</c:v>
                </c:pt>
                <c:pt idx="145">
                  <c:v>44.035793381969775</c:v>
                </c:pt>
                <c:pt idx="146">
                  <c:v>44.924928348097964</c:v>
                </c:pt>
                <c:pt idx="147">
                  <c:v>44.619797094841061</c:v>
                </c:pt>
                <c:pt idx="148">
                  <c:v>43.068899817613342</c:v>
                </c:pt>
                <c:pt idx="149">
                  <c:v>44.551198540906725</c:v>
                </c:pt>
                <c:pt idx="150">
                  <c:v>43.289147993746745</c:v>
                </c:pt>
                <c:pt idx="151">
                  <c:v>44.91861809536217</c:v>
                </c:pt>
                <c:pt idx="152">
                  <c:v>45.318810252735801</c:v>
                </c:pt>
                <c:pt idx="153">
                  <c:v>44.024801328817091</c:v>
                </c:pt>
                <c:pt idx="154">
                  <c:v>43.797632230328297</c:v>
                </c:pt>
                <c:pt idx="155">
                  <c:v>43.0914945935383</c:v>
                </c:pt>
                <c:pt idx="156">
                  <c:v>44.361280289213134</c:v>
                </c:pt>
                <c:pt idx="157">
                  <c:v>44.224083181344447</c:v>
                </c:pt>
                <c:pt idx="158">
                  <c:v>43.171899426784783</c:v>
                </c:pt>
                <c:pt idx="159">
                  <c:v>42.935570284002083</c:v>
                </c:pt>
                <c:pt idx="160">
                  <c:v>43.131188118811885</c:v>
                </c:pt>
                <c:pt idx="161">
                  <c:v>42.450902162584683</c:v>
                </c:pt>
                <c:pt idx="162">
                  <c:v>44.247492183428868</c:v>
                </c:pt>
                <c:pt idx="163">
                  <c:v>44.629160695674834</c:v>
                </c:pt>
                <c:pt idx="164">
                  <c:v>43.128134770713913</c:v>
                </c:pt>
                <c:pt idx="165">
                  <c:v>42.268922615945804</c:v>
                </c:pt>
                <c:pt idx="166">
                  <c:v>45.104058103178737</c:v>
                </c:pt>
                <c:pt idx="167">
                  <c:v>46.583914147993745</c:v>
                </c:pt>
                <c:pt idx="168">
                  <c:v>45.722259314747262</c:v>
                </c:pt>
                <c:pt idx="169">
                  <c:v>46.458319762897339</c:v>
                </c:pt>
                <c:pt idx="170">
                  <c:v>45.342829924439812</c:v>
                </c:pt>
                <c:pt idx="171">
                  <c:v>45.958588457529963</c:v>
                </c:pt>
                <c:pt idx="172">
                  <c:v>45.413056930693067</c:v>
                </c:pt>
                <c:pt idx="173">
                  <c:v>44.894801980198018</c:v>
                </c:pt>
                <c:pt idx="174">
                  <c:v>42.927224465867639</c:v>
                </c:pt>
                <c:pt idx="175">
                  <c:v>44.157113079729022</c:v>
                </c:pt>
                <c:pt idx="176">
                  <c:v>44.793430823345496</c:v>
                </c:pt>
                <c:pt idx="177">
                  <c:v>45.339776576341848</c:v>
                </c:pt>
                <c:pt idx="178">
                  <c:v>44.775110734757689</c:v>
                </c:pt>
                <c:pt idx="179">
                  <c:v>41.056539864512764</c:v>
                </c:pt>
                <c:pt idx="180">
                  <c:v>43.333930432516937</c:v>
                </c:pt>
                <c:pt idx="181">
                  <c:v>44.945284002084421</c:v>
                </c:pt>
                <c:pt idx="182">
                  <c:v>45.255911281917669</c:v>
                </c:pt>
                <c:pt idx="183">
                  <c:v>44.478732412714955</c:v>
                </c:pt>
                <c:pt idx="184">
                  <c:v>46.257816571130796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D-4E5D-AB9E-F8388D4D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4816"/>
        <c:axId val="203949056"/>
      </c:scatterChart>
      <c:valAx>
        <c:axId val="203994816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gt_ratio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9056"/>
        <c:crosses val="autoZero"/>
        <c:crossBetween val="midCat"/>
      </c:valAx>
      <c:valAx>
        <c:axId val="203949056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model_ratio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gt_ratio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506780402449696E-2"/>
                  <c:y val="-0.37361767279090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Analysis!$F$2:$F$186</c:f>
              <c:numCache>
                <c:formatCode>General</c:formatCode>
                <c:ptCount val="185"/>
                <c:pt idx="0">
                  <c:v>49.590240685252702</c:v>
                </c:pt>
                <c:pt idx="1">
                  <c:v>49.145469645648696</c:v>
                </c:pt>
                <c:pt idx="2">
                  <c:v>50.074501693590399</c:v>
                </c:pt>
                <c:pt idx="3">
                  <c:v>48.987306214173998</c:v>
                </c:pt>
                <c:pt idx="4">
                  <c:v>48.278318785825903</c:v>
                </c:pt>
                <c:pt idx="5">
                  <c:v>48.097560578426204</c:v>
                </c:pt>
                <c:pt idx="6">
                  <c:v>47.883622655028603</c:v>
                </c:pt>
                <c:pt idx="7">
                  <c:v>49.2954908155289</c:v>
                </c:pt>
                <c:pt idx="8">
                  <c:v>49.530191505992697</c:v>
                </c:pt>
                <c:pt idx="9">
                  <c:v>53.054162324127098</c:v>
                </c:pt>
                <c:pt idx="10">
                  <c:v>51.826309275664393</c:v>
                </c:pt>
                <c:pt idx="11">
                  <c:v>51.045669945283997</c:v>
                </c:pt>
                <c:pt idx="12">
                  <c:v>51.211161412193796</c:v>
                </c:pt>
                <c:pt idx="13">
                  <c:v>51.213807647212093</c:v>
                </c:pt>
                <c:pt idx="14">
                  <c:v>50.526397212089606</c:v>
                </c:pt>
                <c:pt idx="15">
                  <c:v>52.841038626889002</c:v>
                </c:pt>
                <c:pt idx="16">
                  <c:v>51.824070153725899</c:v>
                </c:pt>
                <c:pt idx="17">
                  <c:v>51.446472772277197</c:v>
                </c:pt>
                <c:pt idx="18">
                  <c:v>55.700804455445493</c:v>
                </c:pt>
                <c:pt idx="19">
                  <c:v>55.6957155419489</c:v>
                </c:pt>
                <c:pt idx="20">
                  <c:v>59.149662910369905</c:v>
                </c:pt>
                <c:pt idx="21">
                  <c:v>58.503370896300098</c:v>
                </c:pt>
                <c:pt idx="22">
                  <c:v>57.266764916623202</c:v>
                </c:pt>
                <c:pt idx="23">
                  <c:v>58.811759054194802</c:v>
                </c:pt>
                <c:pt idx="24">
                  <c:v>58.654002735799807</c:v>
                </c:pt>
                <c:pt idx="25">
                  <c:v>58.610238079729001</c:v>
                </c:pt>
                <c:pt idx="26">
                  <c:v>56.500781657112995</c:v>
                </c:pt>
                <c:pt idx="27">
                  <c:v>56.834614382490798</c:v>
                </c:pt>
                <c:pt idx="28">
                  <c:v>57.501465607086999</c:v>
                </c:pt>
                <c:pt idx="29">
                  <c:v>58.0211454533611</c:v>
                </c:pt>
                <c:pt idx="30">
                  <c:v>58.443118160500198</c:v>
                </c:pt>
                <c:pt idx="31">
                  <c:v>58.301442808754501</c:v>
                </c:pt>
                <c:pt idx="32">
                  <c:v>60.484790255341302</c:v>
                </c:pt>
                <c:pt idx="33">
                  <c:v>63.727242378843094</c:v>
                </c:pt>
                <c:pt idx="34">
                  <c:v>65.66530419489311</c:v>
                </c:pt>
                <c:pt idx="35">
                  <c:v>65.544188053673707</c:v>
                </c:pt>
                <c:pt idx="36">
                  <c:v>64.3466649296508</c:v>
                </c:pt>
                <c:pt idx="37">
                  <c:v>65.649019671703996</c:v>
                </c:pt>
                <c:pt idx="38">
                  <c:v>63.973138678999398</c:v>
                </c:pt>
                <c:pt idx="39">
                  <c:v>62.041997785304801</c:v>
                </c:pt>
                <c:pt idx="40">
                  <c:v>59.962464174048904</c:v>
                </c:pt>
                <c:pt idx="41">
                  <c:v>58.298593017196396</c:v>
                </c:pt>
                <c:pt idx="42">
                  <c:v>58.027862819176605</c:v>
                </c:pt>
                <c:pt idx="43">
                  <c:v>57.2439665841584</c:v>
                </c:pt>
                <c:pt idx="44">
                  <c:v>56.183029898384497</c:v>
                </c:pt>
                <c:pt idx="45">
                  <c:v>56.4995603178739</c:v>
                </c:pt>
                <c:pt idx="46">
                  <c:v>56.508516805627892</c:v>
                </c:pt>
                <c:pt idx="47">
                  <c:v>60.006025273579901</c:v>
                </c:pt>
                <c:pt idx="48">
                  <c:v>61.747247915581006</c:v>
                </c:pt>
                <c:pt idx="49">
                  <c:v>65.482306865554889</c:v>
                </c:pt>
                <c:pt idx="50">
                  <c:v>69.648905680041594</c:v>
                </c:pt>
                <c:pt idx="51">
                  <c:v>70.273213587806111</c:v>
                </c:pt>
                <c:pt idx="52">
                  <c:v>70.22802403595621</c:v>
                </c:pt>
                <c:pt idx="53">
                  <c:v>70.295197694111494</c:v>
                </c:pt>
                <c:pt idx="54">
                  <c:v>69.996580250130208</c:v>
                </c:pt>
                <c:pt idx="55">
                  <c:v>64.082448540906697</c:v>
                </c:pt>
                <c:pt idx="56">
                  <c:v>59.839719580510597</c:v>
                </c:pt>
                <c:pt idx="57">
                  <c:v>58.643621352266791</c:v>
                </c:pt>
                <c:pt idx="58">
                  <c:v>56.9453491401771</c:v>
                </c:pt>
                <c:pt idx="59">
                  <c:v>54.978178738926495</c:v>
                </c:pt>
                <c:pt idx="60">
                  <c:v>54.884135617509102</c:v>
                </c:pt>
                <c:pt idx="61">
                  <c:v>54.518140958832696</c:v>
                </c:pt>
                <c:pt idx="62">
                  <c:v>54.480482998957704</c:v>
                </c:pt>
                <c:pt idx="63">
                  <c:v>53.003273189161007</c:v>
                </c:pt>
                <c:pt idx="64">
                  <c:v>52.842870635747694</c:v>
                </c:pt>
                <c:pt idx="65">
                  <c:v>53.058844124544002</c:v>
                </c:pt>
                <c:pt idx="66">
                  <c:v>52.753305758207404</c:v>
                </c:pt>
                <c:pt idx="67">
                  <c:v>51.728805693069305</c:v>
                </c:pt>
                <c:pt idx="68">
                  <c:v>52.723179390307394</c:v>
                </c:pt>
                <c:pt idx="69">
                  <c:v>51.102055106826406</c:v>
                </c:pt>
                <c:pt idx="70">
                  <c:v>50.973407373632099</c:v>
                </c:pt>
                <c:pt idx="71">
                  <c:v>50.849848553934294</c:v>
                </c:pt>
                <c:pt idx="72">
                  <c:v>50.940024101094295</c:v>
                </c:pt>
                <c:pt idx="73">
                  <c:v>50.885470948410607</c:v>
                </c:pt>
                <c:pt idx="74">
                  <c:v>50.8353960396039</c:v>
                </c:pt>
                <c:pt idx="75">
                  <c:v>51.010861776967097</c:v>
                </c:pt>
                <c:pt idx="76">
                  <c:v>50.079590607086999</c:v>
                </c:pt>
                <c:pt idx="77">
                  <c:v>50.060456292339694</c:v>
                </c:pt>
                <c:pt idx="78">
                  <c:v>50.035011724856602</c:v>
                </c:pt>
                <c:pt idx="79">
                  <c:v>52.214695153725899</c:v>
                </c:pt>
                <c:pt idx="80">
                  <c:v>50.893002540385602</c:v>
                </c:pt>
                <c:pt idx="81">
                  <c:v>50.921093342886905</c:v>
                </c:pt>
                <c:pt idx="82">
                  <c:v>51.046687727983297</c:v>
                </c:pt>
                <c:pt idx="83">
                  <c:v>50.376172485669599</c:v>
                </c:pt>
                <c:pt idx="84">
                  <c:v>50.382075625325697</c:v>
                </c:pt>
                <c:pt idx="85">
                  <c:v>50.358463066701397</c:v>
                </c:pt>
                <c:pt idx="86">
                  <c:v>50.426450951016101</c:v>
                </c:pt>
                <c:pt idx="87">
                  <c:v>50.128240620114596</c:v>
                </c:pt>
                <c:pt idx="88">
                  <c:v>50.158570544554401</c:v>
                </c:pt>
                <c:pt idx="89">
                  <c:v>49.3895339369463</c:v>
                </c:pt>
                <c:pt idx="90">
                  <c:v>50.488128582595103</c:v>
                </c:pt>
                <c:pt idx="91">
                  <c:v>52.168487819176605</c:v>
                </c:pt>
                <c:pt idx="92">
                  <c:v>50.964857998957704</c:v>
                </c:pt>
                <c:pt idx="93">
                  <c:v>51.138898840541898</c:v>
                </c:pt>
                <c:pt idx="94">
                  <c:v>52.0103243877019</c:v>
                </c:pt>
                <c:pt idx="95">
                  <c:v>51.092284392912902</c:v>
                </c:pt>
                <c:pt idx="96">
                  <c:v>52.167062923397602</c:v>
                </c:pt>
                <c:pt idx="97">
                  <c:v>50.965875781657097</c:v>
                </c:pt>
                <c:pt idx="98">
                  <c:v>51.196912454403297</c:v>
                </c:pt>
                <c:pt idx="99">
                  <c:v>50.710412324127098</c:v>
                </c:pt>
                <c:pt idx="100">
                  <c:v>50.484057451797803</c:v>
                </c:pt>
                <c:pt idx="101">
                  <c:v>50.315512636789904</c:v>
                </c:pt>
                <c:pt idx="102">
                  <c:v>50.540035500260508</c:v>
                </c:pt>
                <c:pt idx="103">
                  <c:v>50.351338587806104</c:v>
                </c:pt>
                <c:pt idx="104">
                  <c:v>50.352763483585193</c:v>
                </c:pt>
                <c:pt idx="105">
                  <c:v>50.351949257425701</c:v>
                </c:pt>
                <c:pt idx="106">
                  <c:v>50.293121417404897</c:v>
                </c:pt>
                <c:pt idx="107">
                  <c:v>50.179943981240207</c:v>
                </c:pt>
                <c:pt idx="108">
                  <c:v>50.350117248566896</c:v>
                </c:pt>
                <c:pt idx="109">
                  <c:v>50.347471013548692</c:v>
                </c:pt>
                <c:pt idx="110">
                  <c:v>50.073687467430908</c:v>
                </c:pt>
                <c:pt idx="111">
                  <c:v>50.345435448149999</c:v>
                </c:pt>
                <c:pt idx="112">
                  <c:v>50.187475573215202</c:v>
                </c:pt>
                <c:pt idx="113">
                  <c:v>50.271340867639303</c:v>
                </c:pt>
                <c:pt idx="114">
                  <c:v>50.227779768108306</c:v>
                </c:pt>
                <c:pt idx="115">
                  <c:v>50.308591714434606</c:v>
                </c:pt>
                <c:pt idx="116">
                  <c:v>50.117859236581495</c:v>
                </c:pt>
                <c:pt idx="117">
                  <c:v>50.348081683168303</c:v>
                </c:pt>
                <c:pt idx="118">
                  <c:v>50.1606061099531</c:v>
                </c:pt>
                <c:pt idx="119">
                  <c:v>50.077351485148505</c:v>
                </c:pt>
                <c:pt idx="120">
                  <c:v>50.273376433037996</c:v>
                </c:pt>
                <c:pt idx="121">
                  <c:v>50.596827774882705</c:v>
                </c:pt>
                <c:pt idx="122">
                  <c:v>50.273376433037996</c:v>
                </c:pt>
                <c:pt idx="123">
                  <c:v>50.154092300677398</c:v>
                </c:pt>
                <c:pt idx="124">
                  <c:v>50.443549700364699</c:v>
                </c:pt>
                <c:pt idx="125">
                  <c:v>50.411591323605997</c:v>
                </c:pt>
                <c:pt idx="126">
                  <c:v>50.376579598749302</c:v>
                </c:pt>
                <c:pt idx="127">
                  <c:v>50.538610604481505</c:v>
                </c:pt>
                <c:pt idx="128">
                  <c:v>50.3517457008858</c:v>
                </c:pt>
                <c:pt idx="129">
                  <c:v>50.227779768108306</c:v>
                </c:pt>
                <c:pt idx="130">
                  <c:v>50.451081292339694</c:v>
                </c:pt>
                <c:pt idx="131">
                  <c:v>50.254242118290705</c:v>
                </c:pt>
                <c:pt idx="132">
                  <c:v>50.221673071912399</c:v>
                </c:pt>
                <c:pt idx="133">
                  <c:v>50.2137343668577</c:v>
                </c:pt>
                <c:pt idx="134">
                  <c:v>50.229001107347507</c:v>
                </c:pt>
                <c:pt idx="135">
                  <c:v>50.249153204794098</c:v>
                </c:pt>
                <c:pt idx="136">
                  <c:v>50.342178543512198</c:v>
                </c:pt>
                <c:pt idx="137">
                  <c:v>50.264419945283997</c:v>
                </c:pt>
                <c:pt idx="138">
                  <c:v>50.118266349661198</c:v>
                </c:pt>
                <c:pt idx="139">
                  <c:v>50.339125195414205</c:v>
                </c:pt>
                <c:pt idx="140">
                  <c:v>50.211291688379298</c:v>
                </c:pt>
                <c:pt idx="141">
                  <c:v>50.232665125065104</c:v>
                </c:pt>
                <c:pt idx="142">
                  <c:v>50.259331031787305</c:v>
                </c:pt>
                <c:pt idx="143">
                  <c:v>50.2269655419489</c:v>
                </c:pt>
                <c:pt idx="144">
                  <c:v>50.218212610734703</c:v>
                </c:pt>
                <c:pt idx="145">
                  <c:v>50.173023058884802</c:v>
                </c:pt>
                <c:pt idx="146">
                  <c:v>50.221673071912399</c:v>
                </c:pt>
                <c:pt idx="147">
                  <c:v>50.230222446586701</c:v>
                </c:pt>
                <c:pt idx="148">
                  <c:v>50.173023058884802</c:v>
                </c:pt>
                <c:pt idx="149">
                  <c:v>50.174855067743593</c:v>
                </c:pt>
                <c:pt idx="150">
                  <c:v>50.112770323084902</c:v>
                </c:pt>
                <c:pt idx="151">
                  <c:v>50.439275013027597</c:v>
                </c:pt>
                <c:pt idx="152">
                  <c:v>50.373119137571599</c:v>
                </c:pt>
                <c:pt idx="153">
                  <c:v>50.304317027097397</c:v>
                </c:pt>
                <c:pt idx="154">
                  <c:v>50.390625</c:v>
                </c:pt>
                <c:pt idx="155">
                  <c:v>50.399581487753998</c:v>
                </c:pt>
                <c:pt idx="156">
                  <c:v>50.329558038040602</c:v>
                </c:pt>
                <c:pt idx="157">
                  <c:v>50.328133142261599</c:v>
                </c:pt>
                <c:pt idx="158">
                  <c:v>50.382279181865499</c:v>
                </c:pt>
                <c:pt idx="159">
                  <c:v>50.363755536737798</c:v>
                </c:pt>
                <c:pt idx="160">
                  <c:v>50.305131253256896</c:v>
                </c:pt>
                <c:pt idx="161">
                  <c:v>50.399581487753998</c:v>
                </c:pt>
                <c:pt idx="162">
                  <c:v>50.351949257425701</c:v>
                </c:pt>
                <c:pt idx="163">
                  <c:v>50.417698019801904</c:v>
                </c:pt>
                <c:pt idx="164">
                  <c:v>50.246303413236006</c:v>
                </c:pt>
                <c:pt idx="165">
                  <c:v>50.419937141740398</c:v>
                </c:pt>
                <c:pt idx="166">
                  <c:v>50.715501237623698</c:v>
                </c:pt>
                <c:pt idx="167">
                  <c:v>50.511334028139601</c:v>
                </c:pt>
                <c:pt idx="168">
                  <c:v>50.612298071912399</c:v>
                </c:pt>
                <c:pt idx="169">
                  <c:v>50.605987819176605</c:v>
                </c:pt>
                <c:pt idx="170">
                  <c:v>50.658301849921806</c:v>
                </c:pt>
                <c:pt idx="171">
                  <c:v>50.5583555888483</c:v>
                </c:pt>
                <c:pt idx="172">
                  <c:v>50.4968815138092</c:v>
                </c:pt>
                <c:pt idx="173">
                  <c:v>50.478968538301103</c:v>
                </c:pt>
                <c:pt idx="174">
                  <c:v>50.578914799374594</c:v>
                </c:pt>
                <c:pt idx="175">
                  <c:v>50.5235474205315</c:v>
                </c:pt>
                <c:pt idx="176">
                  <c:v>50.599677566440803</c:v>
                </c:pt>
                <c:pt idx="177">
                  <c:v>50.406705966649298</c:v>
                </c:pt>
                <c:pt idx="178">
                  <c:v>50.093432451797803</c:v>
                </c:pt>
                <c:pt idx="179">
                  <c:v>50.426654507556002</c:v>
                </c:pt>
                <c:pt idx="180">
                  <c:v>50.235311360083301</c:v>
                </c:pt>
                <c:pt idx="181">
                  <c:v>50.189918251693499</c:v>
                </c:pt>
                <c:pt idx="182">
                  <c:v>50.0132311750911</c:v>
                </c:pt>
                <c:pt idx="183">
                  <c:v>49.912674244398097</c:v>
                </c:pt>
                <c:pt idx="184">
                  <c:v>50.171394606565897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E-486B-B3BA-D582CE8C09E3}"/>
            </c:ext>
          </c:extLst>
        </c:ser>
        <c:ser>
          <c:idx val="1"/>
          <c:order val="1"/>
          <c:tx>
            <c:strRef>
              <c:f>Analysis!$G$1</c:f>
              <c:strCache>
                <c:ptCount val="1"/>
                <c:pt idx="0">
                  <c:v>model_ratio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17804024496937"/>
                  <c:y val="2.427821522309711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Analysis!$G$2:$G$186</c:f>
              <c:numCache>
                <c:formatCode>General</c:formatCode>
                <c:ptCount val="185"/>
                <c:pt idx="0">
                  <c:v>45.011846990620114</c:v>
                </c:pt>
                <c:pt idx="1">
                  <c:v>44.346420661803023</c:v>
                </c:pt>
                <c:pt idx="2">
                  <c:v>45.262221534653463</c:v>
                </c:pt>
                <c:pt idx="3">
                  <c:v>44.461633663366335</c:v>
                </c:pt>
                <c:pt idx="4">
                  <c:v>46.253338327253779</c:v>
                </c:pt>
                <c:pt idx="5">
                  <c:v>46.073394346013551</c:v>
                </c:pt>
                <c:pt idx="6">
                  <c:v>44.431100182386658</c:v>
                </c:pt>
                <c:pt idx="7">
                  <c:v>43.685879689942681</c:v>
                </c:pt>
                <c:pt idx="8">
                  <c:v>44.221436946326214</c:v>
                </c:pt>
                <c:pt idx="9">
                  <c:v>48.503859431995828</c:v>
                </c:pt>
                <c:pt idx="10">
                  <c:v>46.278782894736842</c:v>
                </c:pt>
                <c:pt idx="11">
                  <c:v>44.962586307972906</c:v>
                </c:pt>
                <c:pt idx="12">
                  <c:v>48.36116629755081</c:v>
                </c:pt>
                <c:pt idx="13">
                  <c:v>46.001131774361646</c:v>
                </c:pt>
                <c:pt idx="14">
                  <c:v>44.912104286086503</c:v>
                </c:pt>
                <c:pt idx="15">
                  <c:v>44.609008598228243</c:v>
                </c:pt>
                <c:pt idx="16">
                  <c:v>44.074672681083896</c:v>
                </c:pt>
                <c:pt idx="17">
                  <c:v>42.526218082334552</c:v>
                </c:pt>
                <c:pt idx="18">
                  <c:v>49.520827905158939</c:v>
                </c:pt>
                <c:pt idx="19">
                  <c:v>52.416419684731629</c:v>
                </c:pt>
                <c:pt idx="20">
                  <c:v>53.876530745179778</c:v>
                </c:pt>
                <c:pt idx="21">
                  <c:v>54.448931735278791</c:v>
                </c:pt>
                <c:pt idx="22">
                  <c:v>55.812556995831159</c:v>
                </c:pt>
                <c:pt idx="23">
                  <c:v>50.82236842105263</c:v>
                </c:pt>
                <c:pt idx="24">
                  <c:v>55.355369007295465</c:v>
                </c:pt>
                <c:pt idx="25">
                  <c:v>53.733226941115163</c:v>
                </c:pt>
                <c:pt idx="26">
                  <c:v>54.197335852006255</c:v>
                </c:pt>
                <c:pt idx="27">
                  <c:v>54.837928282959872</c:v>
                </c:pt>
                <c:pt idx="28">
                  <c:v>53.326113861386141</c:v>
                </c:pt>
                <c:pt idx="29">
                  <c:v>47.104815333507034</c:v>
                </c:pt>
                <c:pt idx="30">
                  <c:v>50.86348684210526</c:v>
                </c:pt>
                <c:pt idx="31">
                  <c:v>50.491385487232932</c:v>
                </c:pt>
                <c:pt idx="32">
                  <c:v>47.611671117769674</c:v>
                </c:pt>
                <c:pt idx="33">
                  <c:v>43.221770779051589</c:v>
                </c:pt>
                <c:pt idx="34">
                  <c:v>56.660980653986449</c:v>
                </c:pt>
                <c:pt idx="35">
                  <c:v>56.102828621677958</c:v>
                </c:pt>
                <c:pt idx="36">
                  <c:v>61.863275143303802</c:v>
                </c:pt>
                <c:pt idx="37">
                  <c:v>64.712048918707666</c:v>
                </c:pt>
                <c:pt idx="38">
                  <c:v>61.780834744658677</c:v>
                </c:pt>
                <c:pt idx="39">
                  <c:v>50.495456618030225</c:v>
                </c:pt>
                <c:pt idx="40">
                  <c:v>51.608503778009378</c:v>
                </c:pt>
                <c:pt idx="41">
                  <c:v>52.95910142001042</c:v>
                </c:pt>
                <c:pt idx="42">
                  <c:v>52.984342430953625</c:v>
                </c:pt>
                <c:pt idx="43">
                  <c:v>54.830193134445025</c:v>
                </c:pt>
                <c:pt idx="44">
                  <c:v>49.908603113600833</c:v>
                </c:pt>
                <c:pt idx="45">
                  <c:v>47.907438770192812</c:v>
                </c:pt>
                <c:pt idx="46">
                  <c:v>47.608210656591972</c:v>
                </c:pt>
                <c:pt idx="47">
                  <c:v>51.449933233454928</c:v>
                </c:pt>
                <c:pt idx="48">
                  <c:v>48.914025859822821</c:v>
                </c:pt>
                <c:pt idx="49">
                  <c:v>48.949444697759247</c:v>
                </c:pt>
                <c:pt idx="50">
                  <c:v>55.214914994788955</c:v>
                </c:pt>
                <c:pt idx="51">
                  <c:v>61.07469710786868</c:v>
                </c:pt>
                <c:pt idx="52">
                  <c:v>60.977600638353309</c:v>
                </c:pt>
                <c:pt idx="53">
                  <c:v>60.197164864512764</c:v>
                </c:pt>
                <c:pt idx="54">
                  <c:v>54.090265112037521</c:v>
                </c:pt>
                <c:pt idx="55">
                  <c:v>59.168797225117245</c:v>
                </c:pt>
                <c:pt idx="56">
                  <c:v>56.427908415841586</c:v>
                </c:pt>
                <c:pt idx="57">
                  <c:v>57.994072433559147</c:v>
                </c:pt>
                <c:pt idx="58">
                  <c:v>55.318932386659718</c:v>
                </c:pt>
                <c:pt idx="59">
                  <c:v>53.300465737363211</c:v>
                </c:pt>
                <c:pt idx="60">
                  <c:v>55.243209353830117</c:v>
                </c:pt>
                <c:pt idx="61">
                  <c:v>54.38705054715998</c:v>
                </c:pt>
                <c:pt idx="62">
                  <c:v>51.289530680041686</c:v>
                </c:pt>
                <c:pt idx="63">
                  <c:v>50.206813444502345</c:v>
                </c:pt>
                <c:pt idx="64">
                  <c:v>51.011065333507034</c:v>
                </c:pt>
                <c:pt idx="65">
                  <c:v>52.065284653465348</c:v>
                </c:pt>
                <c:pt idx="66">
                  <c:v>49.437980393434081</c:v>
                </c:pt>
                <c:pt idx="67">
                  <c:v>48.331039929650856</c:v>
                </c:pt>
                <c:pt idx="68">
                  <c:v>48.543349400729547</c:v>
                </c:pt>
                <c:pt idx="69">
                  <c:v>47.967691505992704</c:v>
                </c:pt>
                <c:pt idx="70">
                  <c:v>47.644240164147995</c:v>
                </c:pt>
                <c:pt idx="71">
                  <c:v>47.787951081292341</c:v>
                </c:pt>
                <c:pt idx="72">
                  <c:v>47.218399882751434</c:v>
                </c:pt>
                <c:pt idx="73">
                  <c:v>49.146894541427827</c:v>
                </c:pt>
                <c:pt idx="74">
                  <c:v>46.866654181865556</c:v>
                </c:pt>
                <c:pt idx="75">
                  <c:v>46.495977722772274</c:v>
                </c:pt>
                <c:pt idx="76">
                  <c:v>48.60665548462741</c:v>
                </c:pt>
                <c:pt idx="77">
                  <c:v>48.96735767326733</c:v>
                </c:pt>
                <c:pt idx="78">
                  <c:v>47.87446261073476</c:v>
                </c:pt>
                <c:pt idx="79">
                  <c:v>50.486907243355915</c:v>
                </c:pt>
                <c:pt idx="80">
                  <c:v>45.282373632100054</c:v>
                </c:pt>
                <c:pt idx="81">
                  <c:v>47.493404768108391</c:v>
                </c:pt>
                <c:pt idx="82">
                  <c:v>45.773352006253255</c:v>
                </c:pt>
                <c:pt idx="83">
                  <c:v>46.522643629494532</c:v>
                </c:pt>
                <c:pt idx="84">
                  <c:v>47.392847837415317</c:v>
                </c:pt>
                <c:pt idx="85">
                  <c:v>46.962732868681606</c:v>
                </c:pt>
                <c:pt idx="86">
                  <c:v>46.732713978634706</c:v>
                </c:pt>
                <c:pt idx="87">
                  <c:v>45.945153725898905</c:v>
                </c:pt>
                <c:pt idx="88">
                  <c:v>45.408171573736318</c:v>
                </c:pt>
                <c:pt idx="89">
                  <c:v>45.886936555497655</c:v>
                </c:pt>
                <c:pt idx="90">
                  <c:v>42.924171117769674</c:v>
                </c:pt>
                <c:pt idx="91">
                  <c:v>47.521495570609694</c:v>
                </c:pt>
                <c:pt idx="92">
                  <c:v>46.244992509119335</c:v>
                </c:pt>
                <c:pt idx="93">
                  <c:v>45.960420466388747</c:v>
                </c:pt>
                <c:pt idx="94">
                  <c:v>47.458189486711831</c:v>
                </c:pt>
                <c:pt idx="95">
                  <c:v>44.073451341844709</c:v>
                </c:pt>
                <c:pt idx="96">
                  <c:v>46.749202058363728</c:v>
                </c:pt>
                <c:pt idx="97">
                  <c:v>44.570332855653987</c:v>
                </c:pt>
                <c:pt idx="98">
                  <c:v>43.507360604481498</c:v>
                </c:pt>
                <c:pt idx="99">
                  <c:v>45.660174570088586</c:v>
                </c:pt>
                <c:pt idx="100">
                  <c:v>46.868689747264199</c:v>
                </c:pt>
                <c:pt idx="101">
                  <c:v>45.265681995831159</c:v>
                </c:pt>
                <c:pt idx="102">
                  <c:v>44.805440659197501</c:v>
                </c:pt>
                <c:pt idx="103">
                  <c:v>44.519850833767585</c:v>
                </c:pt>
                <c:pt idx="104">
                  <c:v>45.077188639916621</c:v>
                </c:pt>
                <c:pt idx="105">
                  <c:v>43.788675742574256</c:v>
                </c:pt>
                <c:pt idx="106">
                  <c:v>44.082814942678482</c:v>
                </c:pt>
                <c:pt idx="107">
                  <c:v>47.793243551328814</c:v>
                </c:pt>
                <c:pt idx="108">
                  <c:v>47.401804325169358</c:v>
                </c:pt>
                <c:pt idx="109">
                  <c:v>46.963954207920793</c:v>
                </c:pt>
                <c:pt idx="110">
                  <c:v>46.891488079729022</c:v>
                </c:pt>
                <c:pt idx="111">
                  <c:v>43.901446065659201</c:v>
                </c:pt>
                <c:pt idx="112">
                  <c:v>42.713693655549768</c:v>
                </c:pt>
                <c:pt idx="113">
                  <c:v>45.073524622199059</c:v>
                </c:pt>
                <c:pt idx="114">
                  <c:v>42.715525664408545</c:v>
                </c:pt>
                <c:pt idx="115">
                  <c:v>41.097047615945804</c:v>
                </c:pt>
                <c:pt idx="116">
                  <c:v>44.601884119332986</c:v>
                </c:pt>
                <c:pt idx="117">
                  <c:v>43.449143434080248</c:v>
                </c:pt>
                <c:pt idx="118">
                  <c:v>44.815414929650856</c:v>
                </c:pt>
                <c:pt idx="119">
                  <c:v>42.374772016675351</c:v>
                </c:pt>
                <c:pt idx="120">
                  <c:v>41.234244723814484</c:v>
                </c:pt>
                <c:pt idx="121">
                  <c:v>44.706919293903077</c:v>
                </c:pt>
                <c:pt idx="122">
                  <c:v>44.359041167274626</c:v>
                </c:pt>
                <c:pt idx="123">
                  <c:v>45.582008858780618</c:v>
                </c:pt>
                <c:pt idx="124">
                  <c:v>45.174692222511723</c:v>
                </c:pt>
                <c:pt idx="125">
                  <c:v>43.46135682647212</c:v>
                </c:pt>
                <c:pt idx="126">
                  <c:v>45.682158676393954</c:v>
                </c:pt>
                <c:pt idx="127">
                  <c:v>44.684935187597709</c:v>
                </c:pt>
                <c:pt idx="128">
                  <c:v>43.70684601354872</c:v>
                </c:pt>
                <c:pt idx="129">
                  <c:v>45.383744788952576</c:v>
                </c:pt>
                <c:pt idx="130">
                  <c:v>44.970525013027618</c:v>
                </c:pt>
                <c:pt idx="131">
                  <c:v>43.389704924439812</c:v>
                </c:pt>
                <c:pt idx="132">
                  <c:v>44.64809145388223</c:v>
                </c:pt>
                <c:pt idx="133">
                  <c:v>43.875594385096406</c:v>
                </c:pt>
                <c:pt idx="134">
                  <c:v>43.903481631057844</c:v>
                </c:pt>
                <c:pt idx="135">
                  <c:v>43.342886920270978</c:v>
                </c:pt>
                <c:pt idx="136">
                  <c:v>43.722926980198018</c:v>
                </c:pt>
                <c:pt idx="137">
                  <c:v>45.579769736842103</c:v>
                </c:pt>
                <c:pt idx="138">
                  <c:v>43.178006122980719</c:v>
                </c:pt>
                <c:pt idx="139">
                  <c:v>45.116678608650339</c:v>
                </c:pt>
                <c:pt idx="140">
                  <c:v>43.96821261073476</c:v>
                </c:pt>
                <c:pt idx="141">
                  <c:v>43.822669684731629</c:v>
                </c:pt>
                <c:pt idx="142">
                  <c:v>43.786436620635747</c:v>
                </c:pt>
                <c:pt idx="143">
                  <c:v>43.957220557582076</c:v>
                </c:pt>
                <c:pt idx="144">
                  <c:v>44.38814975247525</c:v>
                </c:pt>
                <c:pt idx="145">
                  <c:v>44.035793381969775</c:v>
                </c:pt>
                <c:pt idx="146">
                  <c:v>44.924928348097964</c:v>
                </c:pt>
                <c:pt idx="147">
                  <c:v>44.619797094841061</c:v>
                </c:pt>
                <c:pt idx="148">
                  <c:v>43.068899817613342</c:v>
                </c:pt>
                <c:pt idx="149">
                  <c:v>44.551198540906725</c:v>
                </c:pt>
                <c:pt idx="150">
                  <c:v>43.289147993746745</c:v>
                </c:pt>
                <c:pt idx="151">
                  <c:v>44.91861809536217</c:v>
                </c:pt>
                <c:pt idx="152">
                  <c:v>45.318810252735801</c:v>
                </c:pt>
                <c:pt idx="153">
                  <c:v>44.024801328817091</c:v>
                </c:pt>
                <c:pt idx="154">
                  <c:v>43.797632230328297</c:v>
                </c:pt>
                <c:pt idx="155">
                  <c:v>43.0914945935383</c:v>
                </c:pt>
                <c:pt idx="156">
                  <c:v>44.361280289213134</c:v>
                </c:pt>
                <c:pt idx="157">
                  <c:v>44.224083181344447</c:v>
                </c:pt>
                <c:pt idx="158">
                  <c:v>43.171899426784783</c:v>
                </c:pt>
                <c:pt idx="159">
                  <c:v>42.935570284002083</c:v>
                </c:pt>
                <c:pt idx="160">
                  <c:v>43.131188118811885</c:v>
                </c:pt>
                <c:pt idx="161">
                  <c:v>42.450902162584683</c:v>
                </c:pt>
                <c:pt idx="162">
                  <c:v>44.247492183428868</c:v>
                </c:pt>
                <c:pt idx="163">
                  <c:v>44.629160695674834</c:v>
                </c:pt>
                <c:pt idx="164">
                  <c:v>43.128134770713913</c:v>
                </c:pt>
                <c:pt idx="165">
                  <c:v>42.268922615945804</c:v>
                </c:pt>
                <c:pt idx="166">
                  <c:v>45.104058103178737</c:v>
                </c:pt>
                <c:pt idx="167">
                  <c:v>46.583914147993745</c:v>
                </c:pt>
                <c:pt idx="168">
                  <c:v>45.722259314747262</c:v>
                </c:pt>
                <c:pt idx="169">
                  <c:v>46.458319762897339</c:v>
                </c:pt>
                <c:pt idx="170">
                  <c:v>45.342829924439812</c:v>
                </c:pt>
                <c:pt idx="171">
                  <c:v>45.958588457529963</c:v>
                </c:pt>
                <c:pt idx="172">
                  <c:v>45.413056930693067</c:v>
                </c:pt>
                <c:pt idx="173">
                  <c:v>44.894801980198018</c:v>
                </c:pt>
                <c:pt idx="174">
                  <c:v>42.927224465867639</c:v>
                </c:pt>
                <c:pt idx="175">
                  <c:v>44.157113079729022</c:v>
                </c:pt>
                <c:pt idx="176">
                  <c:v>44.793430823345496</c:v>
                </c:pt>
                <c:pt idx="177">
                  <c:v>45.339776576341848</c:v>
                </c:pt>
                <c:pt idx="178">
                  <c:v>44.775110734757689</c:v>
                </c:pt>
                <c:pt idx="179">
                  <c:v>41.056539864512764</c:v>
                </c:pt>
                <c:pt idx="180">
                  <c:v>43.333930432516937</c:v>
                </c:pt>
                <c:pt idx="181">
                  <c:v>44.945284002084421</c:v>
                </c:pt>
                <c:pt idx="182">
                  <c:v>45.255911281917669</c:v>
                </c:pt>
                <c:pt idx="183">
                  <c:v>44.478732412714955</c:v>
                </c:pt>
                <c:pt idx="184">
                  <c:v>46.257816571130796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486B-B3BA-D582CE8C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368"/>
        <c:axId val="11636112"/>
      </c:scatterChart>
      <c:valAx>
        <c:axId val="1163236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12"/>
        <c:crosses val="autoZero"/>
        <c:crossBetween val="midCat"/>
      </c:valAx>
      <c:valAx>
        <c:axId val="11636112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gt/model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gt_ratio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506780402449696E-2"/>
                  <c:y val="-0.37361767279090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Analysis!$C$14:$C$80</c:f>
              <c:numCache>
                <c:formatCode>General</c:formatCode>
                <c:ptCount val="67"/>
                <c:pt idx="0">
                  <c:v>210.87</c:v>
                </c:pt>
                <c:pt idx="1">
                  <c:v>211.95</c:v>
                </c:pt>
                <c:pt idx="2">
                  <c:v>206.23</c:v>
                </c:pt>
                <c:pt idx="3">
                  <c:v>205.57</c:v>
                </c:pt>
                <c:pt idx="4">
                  <c:v>206</c:v>
                </c:pt>
                <c:pt idx="5">
                  <c:v>194.03</c:v>
                </c:pt>
                <c:pt idx="6">
                  <c:v>190.99</c:v>
                </c:pt>
                <c:pt idx="7">
                  <c:v>183.16</c:v>
                </c:pt>
                <c:pt idx="8">
                  <c:v>180.18</c:v>
                </c:pt>
                <c:pt idx="9">
                  <c:v>183.46</c:v>
                </c:pt>
                <c:pt idx="10">
                  <c:v>180.19</c:v>
                </c:pt>
                <c:pt idx="11">
                  <c:v>182.24</c:v>
                </c:pt>
                <c:pt idx="12">
                  <c:v>184.67</c:v>
                </c:pt>
                <c:pt idx="13">
                  <c:v>187.9</c:v>
                </c:pt>
                <c:pt idx="14">
                  <c:v>191.36</c:v>
                </c:pt>
                <c:pt idx="15">
                  <c:v>192.35</c:v>
                </c:pt>
                <c:pt idx="16">
                  <c:v>189.15</c:v>
                </c:pt>
                <c:pt idx="17">
                  <c:v>183.03</c:v>
                </c:pt>
                <c:pt idx="18">
                  <c:v>182.38</c:v>
                </c:pt>
                <c:pt idx="19">
                  <c:v>176.75</c:v>
                </c:pt>
                <c:pt idx="20">
                  <c:v>165.85</c:v>
                </c:pt>
                <c:pt idx="21">
                  <c:v>154.94</c:v>
                </c:pt>
                <c:pt idx="22">
                  <c:v>154.63</c:v>
                </c:pt>
                <c:pt idx="23">
                  <c:v>156.74</c:v>
                </c:pt>
                <c:pt idx="24">
                  <c:v>158.08000000000001</c:v>
                </c:pt>
                <c:pt idx="25">
                  <c:v>164.75</c:v>
                </c:pt>
                <c:pt idx="26">
                  <c:v>172.33</c:v>
                </c:pt>
                <c:pt idx="27">
                  <c:v>178.25</c:v>
                </c:pt>
                <c:pt idx="28">
                  <c:v>183.37</c:v>
                </c:pt>
                <c:pt idx="29">
                  <c:v>187.91</c:v>
                </c:pt>
                <c:pt idx="30">
                  <c:v>190.61</c:v>
                </c:pt>
                <c:pt idx="31">
                  <c:v>193.63</c:v>
                </c:pt>
                <c:pt idx="32">
                  <c:v>194.61</c:v>
                </c:pt>
                <c:pt idx="33">
                  <c:v>189.84</c:v>
                </c:pt>
                <c:pt idx="34">
                  <c:v>181.48</c:v>
                </c:pt>
                <c:pt idx="35">
                  <c:v>172.98</c:v>
                </c:pt>
                <c:pt idx="36">
                  <c:v>151.22</c:v>
                </c:pt>
                <c:pt idx="37">
                  <c:v>130.9</c:v>
                </c:pt>
                <c:pt idx="38">
                  <c:v>125.1</c:v>
                </c:pt>
                <c:pt idx="39">
                  <c:v>124.52</c:v>
                </c:pt>
                <c:pt idx="40">
                  <c:v>134.19999999999999</c:v>
                </c:pt>
                <c:pt idx="41">
                  <c:v>145.97</c:v>
                </c:pt>
                <c:pt idx="42">
                  <c:v>161.53</c:v>
                </c:pt>
                <c:pt idx="43">
                  <c:v>170.71</c:v>
                </c:pt>
                <c:pt idx="44">
                  <c:v>178.32</c:v>
                </c:pt>
                <c:pt idx="45">
                  <c:v>183.26</c:v>
                </c:pt>
                <c:pt idx="46">
                  <c:v>186.52</c:v>
                </c:pt>
                <c:pt idx="47">
                  <c:v>191</c:v>
                </c:pt>
                <c:pt idx="48">
                  <c:v>192.21</c:v>
                </c:pt>
                <c:pt idx="49">
                  <c:v>193.47</c:v>
                </c:pt>
                <c:pt idx="50">
                  <c:v>196.6</c:v>
                </c:pt>
                <c:pt idx="51">
                  <c:v>196.83</c:v>
                </c:pt>
                <c:pt idx="52">
                  <c:v>197.66</c:v>
                </c:pt>
                <c:pt idx="53">
                  <c:v>199.38</c:v>
                </c:pt>
                <c:pt idx="54">
                  <c:v>199.7</c:v>
                </c:pt>
                <c:pt idx="55">
                  <c:v>202.31</c:v>
                </c:pt>
                <c:pt idx="56">
                  <c:v>203.05</c:v>
                </c:pt>
                <c:pt idx="57">
                  <c:v>203.16</c:v>
                </c:pt>
                <c:pt idx="58">
                  <c:v>203.49</c:v>
                </c:pt>
                <c:pt idx="59">
                  <c:v>204.74</c:v>
                </c:pt>
                <c:pt idx="60">
                  <c:v>204.47</c:v>
                </c:pt>
                <c:pt idx="61">
                  <c:v>205.05</c:v>
                </c:pt>
                <c:pt idx="62">
                  <c:v>206.11</c:v>
                </c:pt>
                <c:pt idx="63">
                  <c:v>205.89</c:v>
                </c:pt>
                <c:pt idx="64">
                  <c:v>205.57</c:v>
                </c:pt>
                <c:pt idx="65">
                  <c:v>206.97</c:v>
                </c:pt>
                <c:pt idx="66">
                  <c:v>207.36</c:v>
                </c:pt>
              </c:numCache>
            </c:numRef>
          </c:xVal>
          <c:yVal>
            <c:numRef>
              <c:f>Analysis!$F$14:$F$80</c:f>
              <c:numCache>
                <c:formatCode>General</c:formatCode>
                <c:ptCount val="67"/>
                <c:pt idx="0">
                  <c:v>51.211161412193796</c:v>
                </c:pt>
                <c:pt idx="1">
                  <c:v>51.213807647212093</c:v>
                </c:pt>
                <c:pt idx="2">
                  <c:v>50.526397212089606</c:v>
                </c:pt>
                <c:pt idx="3">
                  <c:v>52.841038626889002</c:v>
                </c:pt>
                <c:pt idx="4">
                  <c:v>51.824070153725899</c:v>
                </c:pt>
                <c:pt idx="5">
                  <c:v>51.446472772277197</c:v>
                </c:pt>
                <c:pt idx="6">
                  <c:v>55.700804455445493</c:v>
                </c:pt>
                <c:pt idx="7">
                  <c:v>55.6957155419489</c:v>
                </c:pt>
                <c:pt idx="8">
                  <c:v>59.149662910369905</c:v>
                </c:pt>
                <c:pt idx="9">
                  <c:v>58.503370896300098</c:v>
                </c:pt>
                <c:pt idx="10">
                  <c:v>57.266764916623202</c:v>
                </c:pt>
                <c:pt idx="11">
                  <c:v>58.811759054194802</c:v>
                </c:pt>
                <c:pt idx="12">
                  <c:v>58.654002735799807</c:v>
                </c:pt>
                <c:pt idx="13">
                  <c:v>58.610238079729001</c:v>
                </c:pt>
                <c:pt idx="14">
                  <c:v>56.500781657112995</c:v>
                </c:pt>
                <c:pt idx="15">
                  <c:v>56.834614382490798</c:v>
                </c:pt>
                <c:pt idx="16">
                  <c:v>57.501465607086999</c:v>
                </c:pt>
                <c:pt idx="17">
                  <c:v>58.0211454533611</c:v>
                </c:pt>
                <c:pt idx="18">
                  <c:v>58.443118160500198</c:v>
                </c:pt>
                <c:pt idx="19">
                  <c:v>58.301442808754501</c:v>
                </c:pt>
                <c:pt idx="20">
                  <c:v>60.484790255341302</c:v>
                </c:pt>
                <c:pt idx="21">
                  <c:v>63.727242378843094</c:v>
                </c:pt>
                <c:pt idx="22">
                  <c:v>65.66530419489311</c:v>
                </c:pt>
                <c:pt idx="23">
                  <c:v>65.544188053673707</c:v>
                </c:pt>
                <c:pt idx="24">
                  <c:v>64.3466649296508</c:v>
                </c:pt>
                <c:pt idx="25">
                  <c:v>65.649019671703996</c:v>
                </c:pt>
                <c:pt idx="26">
                  <c:v>63.973138678999398</c:v>
                </c:pt>
                <c:pt idx="27">
                  <c:v>62.041997785304801</c:v>
                </c:pt>
                <c:pt idx="28">
                  <c:v>59.962464174048904</c:v>
                </c:pt>
                <c:pt idx="29">
                  <c:v>58.298593017196396</c:v>
                </c:pt>
                <c:pt idx="30">
                  <c:v>58.027862819176605</c:v>
                </c:pt>
                <c:pt idx="31">
                  <c:v>57.2439665841584</c:v>
                </c:pt>
                <c:pt idx="32">
                  <c:v>56.183029898384497</c:v>
                </c:pt>
                <c:pt idx="33">
                  <c:v>56.4995603178739</c:v>
                </c:pt>
                <c:pt idx="34">
                  <c:v>56.508516805627892</c:v>
                </c:pt>
                <c:pt idx="35">
                  <c:v>60.006025273579901</c:v>
                </c:pt>
                <c:pt idx="36">
                  <c:v>61.747247915581006</c:v>
                </c:pt>
                <c:pt idx="37">
                  <c:v>65.482306865554889</c:v>
                </c:pt>
                <c:pt idx="38">
                  <c:v>69.648905680041594</c:v>
                </c:pt>
                <c:pt idx="39">
                  <c:v>70.273213587806111</c:v>
                </c:pt>
                <c:pt idx="40">
                  <c:v>70.22802403595621</c:v>
                </c:pt>
                <c:pt idx="41">
                  <c:v>70.295197694111494</c:v>
                </c:pt>
                <c:pt idx="42">
                  <c:v>69.996580250130208</c:v>
                </c:pt>
                <c:pt idx="43">
                  <c:v>64.082448540906697</c:v>
                </c:pt>
                <c:pt idx="44">
                  <c:v>59.839719580510597</c:v>
                </c:pt>
                <c:pt idx="45">
                  <c:v>58.643621352266791</c:v>
                </c:pt>
                <c:pt idx="46">
                  <c:v>56.9453491401771</c:v>
                </c:pt>
                <c:pt idx="47">
                  <c:v>54.978178738926495</c:v>
                </c:pt>
                <c:pt idx="48">
                  <c:v>54.884135617509102</c:v>
                </c:pt>
                <c:pt idx="49">
                  <c:v>54.518140958832696</c:v>
                </c:pt>
                <c:pt idx="50">
                  <c:v>54.480482998957704</c:v>
                </c:pt>
                <c:pt idx="51">
                  <c:v>53.003273189161007</c:v>
                </c:pt>
                <c:pt idx="52">
                  <c:v>52.842870635747694</c:v>
                </c:pt>
                <c:pt idx="53">
                  <c:v>53.058844124544002</c:v>
                </c:pt>
                <c:pt idx="54">
                  <c:v>52.753305758207404</c:v>
                </c:pt>
                <c:pt idx="55">
                  <c:v>51.728805693069305</c:v>
                </c:pt>
                <c:pt idx="56">
                  <c:v>52.723179390307394</c:v>
                </c:pt>
                <c:pt idx="57">
                  <c:v>51.102055106826406</c:v>
                </c:pt>
                <c:pt idx="58">
                  <c:v>50.973407373632099</c:v>
                </c:pt>
                <c:pt idx="59">
                  <c:v>50.849848553934294</c:v>
                </c:pt>
                <c:pt idx="60">
                  <c:v>50.940024101094295</c:v>
                </c:pt>
                <c:pt idx="61">
                  <c:v>50.885470948410607</c:v>
                </c:pt>
                <c:pt idx="62">
                  <c:v>50.8353960396039</c:v>
                </c:pt>
                <c:pt idx="63">
                  <c:v>51.010861776967097</c:v>
                </c:pt>
                <c:pt idx="64">
                  <c:v>50.079590607086999</c:v>
                </c:pt>
                <c:pt idx="65">
                  <c:v>50.060456292339694</c:v>
                </c:pt>
                <c:pt idx="66">
                  <c:v>50.035011724856602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E-486B-B3BA-D582CE8C09E3}"/>
            </c:ext>
          </c:extLst>
        </c:ser>
        <c:ser>
          <c:idx val="1"/>
          <c:order val="1"/>
          <c:tx>
            <c:strRef>
              <c:f>Analysis!$G$1</c:f>
              <c:strCache>
                <c:ptCount val="1"/>
                <c:pt idx="0">
                  <c:v>model_ratio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89501312335956"/>
                  <c:y val="8.4905949256342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Analysis!$C$14:$C$80</c:f>
              <c:numCache>
                <c:formatCode>General</c:formatCode>
                <c:ptCount val="67"/>
                <c:pt idx="0">
                  <c:v>210.87</c:v>
                </c:pt>
                <c:pt idx="1">
                  <c:v>211.95</c:v>
                </c:pt>
                <c:pt idx="2">
                  <c:v>206.23</c:v>
                </c:pt>
                <c:pt idx="3">
                  <c:v>205.57</c:v>
                </c:pt>
                <c:pt idx="4">
                  <c:v>206</c:v>
                </c:pt>
                <c:pt idx="5">
                  <c:v>194.03</c:v>
                </c:pt>
                <c:pt idx="6">
                  <c:v>190.99</c:v>
                </c:pt>
                <c:pt idx="7">
                  <c:v>183.16</c:v>
                </c:pt>
                <c:pt idx="8">
                  <c:v>180.18</c:v>
                </c:pt>
                <c:pt idx="9">
                  <c:v>183.46</c:v>
                </c:pt>
                <c:pt idx="10">
                  <c:v>180.19</c:v>
                </c:pt>
                <c:pt idx="11">
                  <c:v>182.24</c:v>
                </c:pt>
                <c:pt idx="12">
                  <c:v>184.67</c:v>
                </c:pt>
                <c:pt idx="13">
                  <c:v>187.9</c:v>
                </c:pt>
                <c:pt idx="14">
                  <c:v>191.36</c:v>
                </c:pt>
                <c:pt idx="15">
                  <c:v>192.35</c:v>
                </c:pt>
                <c:pt idx="16">
                  <c:v>189.15</c:v>
                </c:pt>
                <c:pt idx="17">
                  <c:v>183.03</c:v>
                </c:pt>
                <c:pt idx="18">
                  <c:v>182.38</c:v>
                </c:pt>
                <c:pt idx="19">
                  <c:v>176.75</c:v>
                </c:pt>
                <c:pt idx="20">
                  <c:v>165.85</c:v>
                </c:pt>
                <c:pt idx="21">
                  <c:v>154.94</c:v>
                </c:pt>
                <c:pt idx="22">
                  <c:v>154.63</c:v>
                </c:pt>
                <c:pt idx="23">
                  <c:v>156.74</c:v>
                </c:pt>
                <c:pt idx="24">
                  <c:v>158.08000000000001</c:v>
                </c:pt>
                <c:pt idx="25">
                  <c:v>164.75</c:v>
                </c:pt>
                <c:pt idx="26">
                  <c:v>172.33</c:v>
                </c:pt>
                <c:pt idx="27">
                  <c:v>178.25</c:v>
                </c:pt>
                <c:pt idx="28">
                  <c:v>183.37</c:v>
                </c:pt>
                <c:pt idx="29">
                  <c:v>187.91</c:v>
                </c:pt>
                <c:pt idx="30">
                  <c:v>190.61</c:v>
                </c:pt>
                <c:pt idx="31">
                  <c:v>193.63</c:v>
                </c:pt>
                <c:pt idx="32">
                  <c:v>194.61</c:v>
                </c:pt>
                <c:pt idx="33">
                  <c:v>189.84</c:v>
                </c:pt>
                <c:pt idx="34">
                  <c:v>181.48</c:v>
                </c:pt>
                <c:pt idx="35">
                  <c:v>172.98</c:v>
                </c:pt>
                <c:pt idx="36">
                  <c:v>151.22</c:v>
                </c:pt>
                <c:pt idx="37">
                  <c:v>130.9</c:v>
                </c:pt>
                <c:pt idx="38">
                  <c:v>125.1</c:v>
                </c:pt>
                <c:pt idx="39">
                  <c:v>124.52</c:v>
                </c:pt>
                <c:pt idx="40">
                  <c:v>134.19999999999999</c:v>
                </c:pt>
                <c:pt idx="41">
                  <c:v>145.97</c:v>
                </c:pt>
                <c:pt idx="42">
                  <c:v>161.53</c:v>
                </c:pt>
                <c:pt idx="43">
                  <c:v>170.71</c:v>
                </c:pt>
                <c:pt idx="44">
                  <c:v>178.32</c:v>
                </c:pt>
                <c:pt idx="45">
                  <c:v>183.26</c:v>
                </c:pt>
                <c:pt idx="46">
                  <c:v>186.52</c:v>
                </c:pt>
                <c:pt idx="47">
                  <c:v>191</c:v>
                </c:pt>
                <c:pt idx="48">
                  <c:v>192.21</c:v>
                </c:pt>
                <c:pt idx="49">
                  <c:v>193.47</c:v>
                </c:pt>
                <c:pt idx="50">
                  <c:v>196.6</c:v>
                </c:pt>
                <c:pt idx="51">
                  <c:v>196.83</c:v>
                </c:pt>
                <c:pt idx="52">
                  <c:v>197.66</c:v>
                </c:pt>
                <c:pt idx="53">
                  <c:v>199.38</c:v>
                </c:pt>
                <c:pt idx="54">
                  <c:v>199.7</c:v>
                </c:pt>
                <c:pt idx="55">
                  <c:v>202.31</c:v>
                </c:pt>
                <c:pt idx="56">
                  <c:v>203.05</c:v>
                </c:pt>
                <c:pt idx="57">
                  <c:v>203.16</c:v>
                </c:pt>
                <c:pt idx="58">
                  <c:v>203.49</c:v>
                </c:pt>
                <c:pt idx="59">
                  <c:v>204.74</c:v>
                </c:pt>
                <c:pt idx="60">
                  <c:v>204.47</c:v>
                </c:pt>
                <c:pt idx="61">
                  <c:v>205.05</c:v>
                </c:pt>
                <c:pt idx="62">
                  <c:v>206.11</c:v>
                </c:pt>
                <c:pt idx="63">
                  <c:v>205.89</c:v>
                </c:pt>
                <c:pt idx="64">
                  <c:v>205.57</c:v>
                </c:pt>
                <c:pt idx="65">
                  <c:v>206.97</c:v>
                </c:pt>
                <c:pt idx="66">
                  <c:v>207.36</c:v>
                </c:pt>
              </c:numCache>
            </c:numRef>
          </c:xVal>
          <c:yVal>
            <c:numRef>
              <c:f>Analysis!$G$14:$G$80</c:f>
              <c:numCache>
                <c:formatCode>General</c:formatCode>
                <c:ptCount val="67"/>
                <c:pt idx="0">
                  <c:v>48.36116629755081</c:v>
                </c:pt>
                <c:pt idx="1">
                  <c:v>46.001131774361646</c:v>
                </c:pt>
                <c:pt idx="2">
                  <c:v>44.912104286086503</c:v>
                </c:pt>
                <c:pt idx="3">
                  <c:v>44.609008598228243</c:v>
                </c:pt>
                <c:pt idx="4">
                  <c:v>44.074672681083896</c:v>
                </c:pt>
                <c:pt idx="5">
                  <c:v>42.526218082334552</c:v>
                </c:pt>
                <c:pt idx="6">
                  <c:v>49.520827905158939</c:v>
                </c:pt>
                <c:pt idx="7">
                  <c:v>52.416419684731629</c:v>
                </c:pt>
                <c:pt idx="8">
                  <c:v>53.876530745179778</c:v>
                </c:pt>
                <c:pt idx="9">
                  <c:v>54.448931735278791</c:v>
                </c:pt>
                <c:pt idx="10">
                  <c:v>55.812556995831159</c:v>
                </c:pt>
                <c:pt idx="11">
                  <c:v>50.82236842105263</c:v>
                </c:pt>
                <c:pt idx="12">
                  <c:v>55.355369007295465</c:v>
                </c:pt>
                <c:pt idx="13">
                  <c:v>53.733226941115163</c:v>
                </c:pt>
                <c:pt idx="14">
                  <c:v>54.197335852006255</c:v>
                </c:pt>
                <c:pt idx="15">
                  <c:v>54.837928282959872</c:v>
                </c:pt>
                <c:pt idx="16">
                  <c:v>53.326113861386141</c:v>
                </c:pt>
                <c:pt idx="17">
                  <c:v>47.104815333507034</c:v>
                </c:pt>
                <c:pt idx="18">
                  <c:v>50.86348684210526</c:v>
                </c:pt>
                <c:pt idx="19">
                  <c:v>50.491385487232932</c:v>
                </c:pt>
                <c:pt idx="20">
                  <c:v>47.611671117769674</c:v>
                </c:pt>
                <c:pt idx="21">
                  <c:v>43.221770779051589</c:v>
                </c:pt>
                <c:pt idx="22">
                  <c:v>56.660980653986449</c:v>
                </c:pt>
                <c:pt idx="23">
                  <c:v>56.102828621677958</c:v>
                </c:pt>
                <c:pt idx="24">
                  <c:v>61.863275143303802</c:v>
                </c:pt>
                <c:pt idx="25">
                  <c:v>64.712048918707666</c:v>
                </c:pt>
                <c:pt idx="26">
                  <c:v>61.780834744658677</c:v>
                </c:pt>
                <c:pt idx="27">
                  <c:v>50.495456618030225</c:v>
                </c:pt>
                <c:pt idx="28">
                  <c:v>51.608503778009378</c:v>
                </c:pt>
                <c:pt idx="29">
                  <c:v>52.95910142001042</c:v>
                </c:pt>
                <c:pt idx="30">
                  <c:v>52.984342430953625</c:v>
                </c:pt>
                <c:pt idx="31">
                  <c:v>54.830193134445025</c:v>
                </c:pt>
                <c:pt idx="32">
                  <c:v>49.908603113600833</c:v>
                </c:pt>
                <c:pt idx="33">
                  <c:v>47.907438770192812</c:v>
                </c:pt>
                <c:pt idx="34">
                  <c:v>47.608210656591972</c:v>
                </c:pt>
                <c:pt idx="35">
                  <c:v>51.449933233454928</c:v>
                </c:pt>
                <c:pt idx="36">
                  <c:v>48.914025859822821</c:v>
                </c:pt>
                <c:pt idx="37">
                  <c:v>48.949444697759247</c:v>
                </c:pt>
                <c:pt idx="38">
                  <c:v>55.214914994788955</c:v>
                </c:pt>
                <c:pt idx="39">
                  <c:v>61.07469710786868</c:v>
                </c:pt>
                <c:pt idx="40">
                  <c:v>60.977600638353309</c:v>
                </c:pt>
                <c:pt idx="41">
                  <c:v>60.197164864512764</c:v>
                </c:pt>
                <c:pt idx="42">
                  <c:v>54.090265112037521</c:v>
                </c:pt>
                <c:pt idx="43">
                  <c:v>59.168797225117245</c:v>
                </c:pt>
                <c:pt idx="44">
                  <c:v>56.427908415841586</c:v>
                </c:pt>
                <c:pt idx="45">
                  <c:v>57.994072433559147</c:v>
                </c:pt>
                <c:pt idx="46">
                  <c:v>55.318932386659718</c:v>
                </c:pt>
                <c:pt idx="47">
                  <c:v>53.300465737363211</c:v>
                </c:pt>
                <c:pt idx="48">
                  <c:v>55.243209353830117</c:v>
                </c:pt>
                <c:pt idx="49">
                  <c:v>54.38705054715998</c:v>
                </c:pt>
                <c:pt idx="50">
                  <c:v>51.289530680041686</c:v>
                </c:pt>
                <c:pt idx="51">
                  <c:v>50.206813444502345</c:v>
                </c:pt>
                <c:pt idx="52">
                  <c:v>51.011065333507034</c:v>
                </c:pt>
                <c:pt idx="53">
                  <c:v>52.065284653465348</c:v>
                </c:pt>
                <c:pt idx="54">
                  <c:v>49.437980393434081</c:v>
                </c:pt>
                <c:pt idx="55">
                  <c:v>48.331039929650856</c:v>
                </c:pt>
                <c:pt idx="56">
                  <c:v>48.543349400729547</c:v>
                </c:pt>
                <c:pt idx="57">
                  <c:v>47.967691505992704</c:v>
                </c:pt>
                <c:pt idx="58">
                  <c:v>47.644240164147995</c:v>
                </c:pt>
                <c:pt idx="59">
                  <c:v>47.787951081292341</c:v>
                </c:pt>
                <c:pt idx="60">
                  <c:v>47.218399882751434</c:v>
                </c:pt>
                <c:pt idx="61">
                  <c:v>49.146894541427827</c:v>
                </c:pt>
                <c:pt idx="62">
                  <c:v>46.866654181865556</c:v>
                </c:pt>
                <c:pt idx="63">
                  <c:v>46.495977722772274</c:v>
                </c:pt>
                <c:pt idx="64">
                  <c:v>48.60665548462741</c:v>
                </c:pt>
                <c:pt idx="65">
                  <c:v>48.96735767326733</c:v>
                </c:pt>
                <c:pt idx="66">
                  <c:v>47.87446261073476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486B-B3BA-D582CE8C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368"/>
        <c:axId val="11636112"/>
      </c:scatterChart>
      <c:valAx>
        <c:axId val="1163236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12"/>
        <c:crosses val="autoZero"/>
        <c:crossBetween val="midCat"/>
      </c:valAx>
      <c:valAx>
        <c:axId val="11636112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gt/model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Avg Dist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Analysis!$B$2:$B$186</c:f>
              <c:numCache>
                <c:formatCode>h:mm:ss</c:formatCode>
                <c:ptCount val="185"/>
                <c:pt idx="0">
                  <c:v>0.4812731481481482</c:v>
                </c:pt>
                <c:pt idx="1">
                  <c:v>0.48474537037037035</c:v>
                </c:pt>
                <c:pt idx="2">
                  <c:v>0.48821759259259262</c:v>
                </c:pt>
                <c:pt idx="3">
                  <c:v>0.49168981481481483</c:v>
                </c:pt>
                <c:pt idx="4">
                  <c:v>0.49516203703703704</c:v>
                </c:pt>
                <c:pt idx="5">
                  <c:v>0.49863425925925925</c:v>
                </c:pt>
                <c:pt idx="6">
                  <c:v>0.50210648148148151</c:v>
                </c:pt>
                <c:pt idx="7">
                  <c:v>0.50557870370370372</c:v>
                </c:pt>
                <c:pt idx="8">
                  <c:v>0.50905092592592593</c:v>
                </c:pt>
                <c:pt idx="9">
                  <c:v>0.51252314814814814</c:v>
                </c:pt>
                <c:pt idx="10">
                  <c:v>0.51599537037037035</c:v>
                </c:pt>
                <c:pt idx="11">
                  <c:v>0.51946759259259256</c:v>
                </c:pt>
                <c:pt idx="12">
                  <c:v>0.52293981481481489</c:v>
                </c:pt>
                <c:pt idx="13">
                  <c:v>0.52641203703703698</c:v>
                </c:pt>
                <c:pt idx="14">
                  <c:v>0.5298842592592593</c:v>
                </c:pt>
                <c:pt idx="15">
                  <c:v>0.53335648148148151</c:v>
                </c:pt>
                <c:pt idx="16">
                  <c:v>0.53682870370370372</c:v>
                </c:pt>
                <c:pt idx="17">
                  <c:v>0.54030092592592593</c:v>
                </c:pt>
                <c:pt idx="18">
                  <c:v>0.54377314814814814</c:v>
                </c:pt>
                <c:pt idx="19">
                  <c:v>0.54724537037037035</c:v>
                </c:pt>
                <c:pt idx="20">
                  <c:v>0.55071759259259256</c:v>
                </c:pt>
                <c:pt idx="21">
                  <c:v>0.55418981481481489</c:v>
                </c:pt>
                <c:pt idx="22">
                  <c:v>0.55766203703703698</c:v>
                </c:pt>
                <c:pt idx="23">
                  <c:v>0.5611342592592593</c:v>
                </c:pt>
                <c:pt idx="24">
                  <c:v>0.56460648148148151</c:v>
                </c:pt>
                <c:pt idx="25">
                  <c:v>0.56807870370370372</c:v>
                </c:pt>
                <c:pt idx="26">
                  <c:v>0.57155092592592593</c:v>
                </c:pt>
                <c:pt idx="27">
                  <c:v>0.57502314814814814</c:v>
                </c:pt>
                <c:pt idx="28">
                  <c:v>0.57849537037037035</c:v>
                </c:pt>
                <c:pt idx="29">
                  <c:v>0.58196759259259256</c:v>
                </c:pt>
                <c:pt idx="30">
                  <c:v>0.58543981481481489</c:v>
                </c:pt>
                <c:pt idx="31">
                  <c:v>0.58891203703703698</c:v>
                </c:pt>
                <c:pt idx="32">
                  <c:v>0.5923842592592593</c:v>
                </c:pt>
                <c:pt idx="33">
                  <c:v>0.59585648148148151</c:v>
                </c:pt>
                <c:pt idx="34">
                  <c:v>0.59932870370370372</c:v>
                </c:pt>
                <c:pt idx="35">
                  <c:v>0.60280092592592593</c:v>
                </c:pt>
                <c:pt idx="36">
                  <c:v>0.60627314814814814</c:v>
                </c:pt>
                <c:pt idx="37">
                  <c:v>0.60974537037037035</c:v>
                </c:pt>
                <c:pt idx="38">
                  <c:v>0.61321759259259256</c:v>
                </c:pt>
                <c:pt idx="39">
                  <c:v>0.61668981481481489</c:v>
                </c:pt>
                <c:pt idx="40">
                  <c:v>0.62016203703703698</c:v>
                </c:pt>
                <c:pt idx="41">
                  <c:v>0.6236342592592593</c:v>
                </c:pt>
                <c:pt idx="42">
                  <c:v>0.62710648148148151</c:v>
                </c:pt>
                <c:pt idx="43">
                  <c:v>0.63057870370370372</c:v>
                </c:pt>
                <c:pt idx="44">
                  <c:v>0.63405092592592593</c:v>
                </c:pt>
                <c:pt idx="45">
                  <c:v>0.63752314814814814</c:v>
                </c:pt>
                <c:pt idx="46">
                  <c:v>0.64099537037037035</c:v>
                </c:pt>
                <c:pt idx="47">
                  <c:v>0.64446759259259256</c:v>
                </c:pt>
                <c:pt idx="48">
                  <c:v>0.64793981481481489</c:v>
                </c:pt>
                <c:pt idx="49">
                  <c:v>0.65141203703703698</c:v>
                </c:pt>
                <c:pt idx="50">
                  <c:v>0.6548842592592593</c:v>
                </c:pt>
                <c:pt idx="51">
                  <c:v>0.65835648148148151</c:v>
                </c:pt>
                <c:pt idx="52">
                  <c:v>0.66182870370370372</c:v>
                </c:pt>
                <c:pt idx="53">
                  <c:v>0.66530092592592593</c:v>
                </c:pt>
                <c:pt idx="54">
                  <c:v>0.66877314814814814</c:v>
                </c:pt>
                <c:pt idx="55">
                  <c:v>0.67224537037037047</c:v>
                </c:pt>
                <c:pt idx="56">
                  <c:v>0.67571759259259256</c:v>
                </c:pt>
                <c:pt idx="57">
                  <c:v>0.67918981481481477</c:v>
                </c:pt>
                <c:pt idx="58">
                  <c:v>0.68266203703703709</c:v>
                </c:pt>
                <c:pt idx="59">
                  <c:v>0.6861342592592593</c:v>
                </c:pt>
                <c:pt idx="60">
                  <c:v>0.6896064814814814</c:v>
                </c:pt>
                <c:pt idx="61">
                  <c:v>0.69307870370370372</c:v>
                </c:pt>
                <c:pt idx="62">
                  <c:v>0.69655092592592593</c:v>
                </c:pt>
                <c:pt idx="63">
                  <c:v>0.70002314814814814</c:v>
                </c:pt>
                <c:pt idx="64">
                  <c:v>0.70349537037037047</c:v>
                </c:pt>
                <c:pt idx="65">
                  <c:v>0.70696759259259256</c:v>
                </c:pt>
                <c:pt idx="66">
                  <c:v>0.71043981481481477</c:v>
                </c:pt>
                <c:pt idx="67">
                  <c:v>0.71391203703703709</c:v>
                </c:pt>
                <c:pt idx="68">
                  <c:v>0.7173842592592593</c:v>
                </c:pt>
                <c:pt idx="69">
                  <c:v>0.7208564814814814</c:v>
                </c:pt>
                <c:pt idx="70">
                  <c:v>0.72432870370370372</c:v>
                </c:pt>
                <c:pt idx="71">
                  <c:v>0.72780092592592593</c:v>
                </c:pt>
                <c:pt idx="72">
                  <c:v>0.73127314814814814</c:v>
                </c:pt>
                <c:pt idx="73">
                  <c:v>0.73474537037037047</c:v>
                </c:pt>
                <c:pt idx="74">
                  <c:v>0.73821759259259256</c:v>
                </c:pt>
                <c:pt idx="75">
                  <c:v>0.74168981481481477</c:v>
                </c:pt>
                <c:pt idx="76">
                  <c:v>0.74516203703703709</c:v>
                </c:pt>
                <c:pt idx="77">
                  <c:v>0.7486342592592593</c:v>
                </c:pt>
                <c:pt idx="78">
                  <c:v>0.7521064814814814</c:v>
                </c:pt>
                <c:pt idx="79">
                  <c:v>0.75557870370370372</c:v>
                </c:pt>
                <c:pt idx="80">
                  <c:v>0.75905092592592593</c:v>
                </c:pt>
                <c:pt idx="81">
                  <c:v>0.76252314814814814</c:v>
                </c:pt>
                <c:pt idx="82">
                  <c:v>0.76599537037037047</c:v>
                </c:pt>
                <c:pt idx="83">
                  <c:v>0.76946759259259256</c:v>
                </c:pt>
                <c:pt idx="84">
                  <c:v>0.77293981481481477</c:v>
                </c:pt>
                <c:pt idx="85">
                  <c:v>0.77641203703703709</c:v>
                </c:pt>
                <c:pt idx="86">
                  <c:v>0.7798842592592593</c:v>
                </c:pt>
                <c:pt idx="87">
                  <c:v>0.7833564814814814</c:v>
                </c:pt>
                <c:pt idx="88">
                  <c:v>0.78682870370370372</c:v>
                </c:pt>
                <c:pt idx="89">
                  <c:v>0.79030092592592593</c:v>
                </c:pt>
                <c:pt idx="90">
                  <c:v>0.79377314814814814</c:v>
                </c:pt>
                <c:pt idx="91">
                  <c:v>0.79724537037037047</c:v>
                </c:pt>
                <c:pt idx="92">
                  <c:v>0.80071759259259256</c:v>
                </c:pt>
                <c:pt idx="93">
                  <c:v>0.80418981481481477</c:v>
                </c:pt>
                <c:pt idx="94">
                  <c:v>0.80766203703703709</c:v>
                </c:pt>
                <c:pt idx="95">
                  <c:v>0.8111342592592593</c:v>
                </c:pt>
                <c:pt idx="96">
                  <c:v>0.8146064814814814</c:v>
                </c:pt>
                <c:pt idx="97">
                  <c:v>0.81807870370370372</c:v>
                </c:pt>
                <c:pt idx="98">
                  <c:v>0.82155092592592593</c:v>
                </c:pt>
                <c:pt idx="99">
                  <c:v>0.82502314814814814</c:v>
                </c:pt>
                <c:pt idx="100">
                  <c:v>0.82849537037037047</c:v>
                </c:pt>
                <c:pt idx="101">
                  <c:v>0.83196759259259256</c:v>
                </c:pt>
                <c:pt idx="102">
                  <c:v>0.83543981481481477</c:v>
                </c:pt>
                <c:pt idx="103">
                  <c:v>0.83891203703703709</c:v>
                </c:pt>
                <c:pt idx="104">
                  <c:v>0.8423842592592593</c:v>
                </c:pt>
                <c:pt idx="105">
                  <c:v>0.8458564814814814</c:v>
                </c:pt>
                <c:pt idx="106">
                  <c:v>0.84932870370370372</c:v>
                </c:pt>
                <c:pt idx="107">
                  <c:v>0.85280092592592593</c:v>
                </c:pt>
                <c:pt idx="108">
                  <c:v>0.26252314814814814</c:v>
                </c:pt>
                <c:pt idx="109">
                  <c:v>0.26599537037037035</c:v>
                </c:pt>
                <c:pt idx="110">
                  <c:v>0.26946759259259262</c:v>
                </c:pt>
                <c:pt idx="111">
                  <c:v>0.27293981481481483</c:v>
                </c:pt>
                <c:pt idx="112">
                  <c:v>0.27641203703703704</c:v>
                </c:pt>
                <c:pt idx="113">
                  <c:v>0.27988425925925925</c:v>
                </c:pt>
                <c:pt idx="114">
                  <c:v>0.28335648148148146</c:v>
                </c:pt>
                <c:pt idx="115">
                  <c:v>0.28682870370370367</c:v>
                </c:pt>
                <c:pt idx="116">
                  <c:v>0.29030092592592593</c:v>
                </c:pt>
                <c:pt idx="117">
                  <c:v>0.29377314814814814</c:v>
                </c:pt>
                <c:pt idx="118">
                  <c:v>0.29724537037037035</c:v>
                </c:pt>
                <c:pt idx="119">
                  <c:v>0.30071759259259262</c:v>
                </c:pt>
                <c:pt idx="120">
                  <c:v>0.30418981481481483</c:v>
                </c:pt>
                <c:pt idx="121">
                  <c:v>0.30766203703703704</c:v>
                </c:pt>
                <c:pt idx="122">
                  <c:v>0.31113425925925925</c:v>
                </c:pt>
                <c:pt idx="123">
                  <c:v>0.31460648148148146</c:v>
                </c:pt>
                <c:pt idx="124">
                  <c:v>0.31807870370370367</c:v>
                </c:pt>
                <c:pt idx="125">
                  <c:v>0.32155092592592593</c:v>
                </c:pt>
                <c:pt idx="126">
                  <c:v>0.32502314814814814</c:v>
                </c:pt>
                <c:pt idx="127">
                  <c:v>0.32849537037037035</c:v>
                </c:pt>
                <c:pt idx="128">
                  <c:v>0.33196759259259262</c:v>
                </c:pt>
                <c:pt idx="129">
                  <c:v>0.33543981481481483</c:v>
                </c:pt>
                <c:pt idx="130">
                  <c:v>0.33891203703703704</c:v>
                </c:pt>
                <c:pt idx="131">
                  <c:v>0.34238425925925925</c:v>
                </c:pt>
                <c:pt idx="132">
                  <c:v>0.34585648148148151</c:v>
                </c:pt>
                <c:pt idx="133">
                  <c:v>0.34932870370370367</c:v>
                </c:pt>
                <c:pt idx="134">
                  <c:v>0.35280092592592593</c:v>
                </c:pt>
                <c:pt idx="135">
                  <c:v>0.3562731481481482</c:v>
                </c:pt>
                <c:pt idx="136">
                  <c:v>0.35974537037037035</c:v>
                </c:pt>
                <c:pt idx="137">
                  <c:v>0.36321759259259262</c:v>
                </c:pt>
                <c:pt idx="138">
                  <c:v>0.36668981481481483</c:v>
                </c:pt>
                <c:pt idx="139">
                  <c:v>0.37016203703703704</c:v>
                </c:pt>
                <c:pt idx="140">
                  <c:v>0.37363425925925925</c:v>
                </c:pt>
                <c:pt idx="141">
                  <c:v>0.37710648148148151</c:v>
                </c:pt>
                <c:pt idx="142">
                  <c:v>0.38057870370370367</c:v>
                </c:pt>
                <c:pt idx="143">
                  <c:v>0.38405092592592593</c:v>
                </c:pt>
                <c:pt idx="144">
                  <c:v>0.3875231481481482</c:v>
                </c:pt>
                <c:pt idx="145">
                  <c:v>0.39099537037037035</c:v>
                </c:pt>
                <c:pt idx="146">
                  <c:v>0.39446759259259262</c:v>
                </c:pt>
                <c:pt idx="147">
                  <c:v>0.39793981481481483</c:v>
                </c:pt>
                <c:pt idx="148">
                  <c:v>0.40141203703703704</c:v>
                </c:pt>
                <c:pt idx="149">
                  <c:v>0.40488425925925925</c:v>
                </c:pt>
                <c:pt idx="150">
                  <c:v>0.40835648148148151</c:v>
                </c:pt>
                <c:pt idx="151">
                  <c:v>0.41182870370370367</c:v>
                </c:pt>
                <c:pt idx="152">
                  <c:v>0.41530092592592593</c:v>
                </c:pt>
                <c:pt idx="153">
                  <c:v>0.4187731481481482</c:v>
                </c:pt>
                <c:pt idx="154">
                  <c:v>0.42224537037037035</c:v>
                </c:pt>
                <c:pt idx="155">
                  <c:v>0.42571759259259262</c:v>
                </c:pt>
                <c:pt idx="156">
                  <c:v>0.42918981481481483</c:v>
                </c:pt>
                <c:pt idx="157">
                  <c:v>0.43266203703703704</c:v>
                </c:pt>
                <c:pt idx="158">
                  <c:v>0.43613425925925925</c:v>
                </c:pt>
                <c:pt idx="159">
                  <c:v>0.43960648148148151</c:v>
                </c:pt>
                <c:pt idx="160">
                  <c:v>0.44307870370370367</c:v>
                </c:pt>
                <c:pt idx="161">
                  <c:v>0.44655092592592593</c:v>
                </c:pt>
                <c:pt idx="162">
                  <c:v>0.4500231481481482</c:v>
                </c:pt>
                <c:pt idx="163">
                  <c:v>0.45349537037037035</c:v>
                </c:pt>
                <c:pt idx="164">
                  <c:v>0.45696759259259262</c:v>
                </c:pt>
                <c:pt idx="165">
                  <c:v>0.46043981481481483</c:v>
                </c:pt>
                <c:pt idx="166">
                  <c:v>0.46391203703703704</c:v>
                </c:pt>
                <c:pt idx="167">
                  <c:v>0.46738425925925925</c:v>
                </c:pt>
                <c:pt idx="168">
                  <c:v>0.47085648148148151</c:v>
                </c:pt>
                <c:pt idx="169">
                  <c:v>0.47432870370370367</c:v>
                </c:pt>
                <c:pt idx="170">
                  <c:v>0.47780092592592593</c:v>
                </c:pt>
                <c:pt idx="171">
                  <c:v>0.4812731481481482</c:v>
                </c:pt>
                <c:pt idx="172">
                  <c:v>0.48474537037037035</c:v>
                </c:pt>
                <c:pt idx="173">
                  <c:v>0.48821759259259262</c:v>
                </c:pt>
                <c:pt idx="174">
                  <c:v>0.49168981481481483</c:v>
                </c:pt>
                <c:pt idx="175">
                  <c:v>0.49516203703703704</c:v>
                </c:pt>
                <c:pt idx="176">
                  <c:v>0.49863425925925925</c:v>
                </c:pt>
                <c:pt idx="177">
                  <c:v>0.50210648148148151</c:v>
                </c:pt>
                <c:pt idx="178">
                  <c:v>0.50557870370370372</c:v>
                </c:pt>
                <c:pt idx="179">
                  <c:v>0.50905092592592593</c:v>
                </c:pt>
                <c:pt idx="180">
                  <c:v>0.51252314814814814</c:v>
                </c:pt>
                <c:pt idx="181">
                  <c:v>0.51599537037037035</c:v>
                </c:pt>
                <c:pt idx="182">
                  <c:v>0.51946759259259256</c:v>
                </c:pt>
                <c:pt idx="183">
                  <c:v>0.52293981481481489</c:v>
                </c:pt>
                <c:pt idx="184">
                  <c:v>0.52641203703703698</c:v>
                </c:pt>
              </c:numCache>
            </c:numRef>
          </c:cat>
          <c:val>
            <c:numRef>
              <c:f>Analysis!$C$2:$C$186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0-4B6B-B242-97C099C3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6160"/>
        <c:axId val="203936576"/>
      </c:lineChart>
      <c:lineChart>
        <c:grouping val="standard"/>
        <c:varyColors val="0"/>
        <c:ser>
          <c:idx val="1"/>
          <c:order val="1"/>
          <c:tx>
            <c:strRef>
              <c:f>Analysis!$H$1</c:f>
              <c:strCache>
                <c:ptCount val="1"/>
                <c:pt idx="0">
                  <c:v>river_roi_13_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Analysis!$H$2:$H$186</c:f>
              <c:numCache>
                <c:formatCode>General</c:formatCode>
                <c:ptCount val="185"/>
                <c:pt idx="0">
                  <c:v>24.591252436647174</c:v>
                </c:pt>
                <c:pt idx="1">
                  <c:v>24.854410331384017</c:v>
                </c:pt>
                <c:pt idx="2">
                  <c:v>25.577485380116958</c:v>
                </c:pt>
                <c:pt idx="3">
                  <c:v>22.306895711500974</c:v>
                </c:pt>
                <c:pt idx="4">
                  <c:v>24.846491228070175</c:v>
                </c:pt>
                <c:pt idx="5">
                  <c:v>24.18067738791423</c:v>
                </c:pt>
                <c:pt idx="6">
                  <c:v>23.042153996101366</c:v>
                </c:pt>
                <c:pt idx="7">
                  <c:v>22.792397660818715</c:v>
                </c:pt>
                <c:pt idx="8">
                  <c:v>19.642422027290447</c:v>
                </c:pt>
                <c:pt idx="9">
                  <c:v>24.167884990253413</c:v>
                </c:pt>
                <c:pt idx="10">
                  <c:v>21.857943469785575</c:v>
                </c:pt>
                <c:pt idx="11">
                  <c:v>25.08162768031189</c:v>
                </c:pt>
                <c:pt idx="12">
                  <c:v>24.864766081871345</c:v>
                </c:pt>
                <c:pt idx="13">
                  <c:v>24.131335282651072</c:v>
                </c:pt>
                <c:pt idx="14">
                  <c:v>29.19956140350877</c:v>
                </c:pt>
                <c:pt idx="15">
                  <c:v>31.276193957115009</c:v>
                </c:pt>
                <c:pt idx="16">
                  <c:v>28.453947368421051</c:v>
                </c:pt>
                <c:pt idx="17">
                  <c:v>28.432626705653021</c:v>
                </c:pt>
                <c:pt idx="18">
                  <c:v>34.752071150097464</c:v>
                </c:pt>
                <c:pt idx="19">
                  <c:v>36.511330409356724</c:v>
                </c:pt>
                <c:pt idx="20">
                  <c:v>45.182748538011694</c:v>
                </c:pt>
                <c:pt idx="21">
                  <c:v>45.972831384015592</c:v>
                </c:pt>
                <c:pt idx="22">
                  <c:v>45.816885964912281</c:v>
                </c:pt>
                <c:pt idx="23">
                  <c:v>46.109283625730995</c:v>
                </c:pt>
                <c:pt idx="24">
                  <c:v>48.623903508771932</c:v>
                </c:pt>
                <c:pt idx="25">
                  <c:v>43.848075048732944</c:v>
                </c:pt>
                <c:pt idx="26">
                  <c:v>45.499512670565302</c:v>
                </c:pt>
                <c:pt idx="27">
                  <c:v>47.492080896686161</c:v>
                </c:pt>
                <c:pt idx="28">
                  <c:v>44.641203703703702</c:v>
                </c:pt>
                <c:pt idx="29">
                  <c:v>42.859405458089668</c:v>
                </c:pt>
                <c:pt idx="30">
                  <c:v>43.813352826510723</c:v>
                </c:pt>
                <c:pt idx="31">
                  <c:v>45.31615497076023</c:v>
                </c:pt>
                <c:pt idx="32">
                  <c:v>36.100755360623779</c:v>
                </c:pt>
                <c:pt idx="33">
                  <c:v>38.166423001949319</c:v>
                </c:pt>
                <c:pt idx="34">
                  <c:v>56.394980506822613</c:v>
                </c:pt>
                <c:pt idx="35">
                  <c:v>64.038133528265107</c:v>
                </c:pt>
                <c:pt idx="36">
                  <c:v>69.830043859649123</c:v>
                </c:pt>
                <c:pt idx="37">
                  <c:v>70.524488304093566</c:v>
                </c:pt>
                <c:pt idx="38">
                  <c:v>63.24317738791423</c:v>
                </c:pt>
                <c:pt idx="39">
                  <c:v>51.36574074074074</c:v>
                </c:pt>
                <c:pt idx="40">
                  <c:v>50.882066276803116</c:v>
                </c:pt>
                <c:pt idx="41">
                  <c:v>52.671174463937625</c:v>
                </c:pt>
                <c:pt idx="42">
                  <c:v>46.774488304093566</c:v>
                </c:pt>
                <c:pt idx="43">
                  <c:v>51.095882066276801</c:v>
                </c:pt>
                <c:pt idx="44">
                  <c:v>44.322002923976605</c:v>
                </c:pt>
                <c:pt idx="45">
                  <c:v>38.959551656920077</c:v>
                </c:pt>
                <c:pt idx="46">
                  <c:v>38.991228070175438</c:v>
                </c:pt>
                <c:pt idx="47">
                  <c:v>45.246101364522417</c:v>
                </c:pt>
                <c:pt idx="48">
                  <c:v>47.899000974658868</c:v>
                </c:pt>
                <c:pt idx="49">
                  <c:v>40.359405458089668</c:v>
                </c:pt>
                <c:pt idx="50">
                  <c:v>61.501583820662766</c:v>
                </c:pt>
                <c:pt idx="51">
                  <c:v>72.593201754385959</c:v>
                </c:pt>
                <c:pt idx="52">
                  <c:v>70.511695906432749</c:v>
                </c:pt>
                <c:pt idx="53">
                  <c:v>69.458455165692001</c:v>
                </c:pt>
                <c:pt idx="54">
                  <c:v>57.708942495126706</c:v>
                </c:pt>
                <c:pt idx="55">
                  <c:v>61.95967348927875</c:v>
                </c:pt>
                <c:pt idx="56">
                  <c:v>60.497685185185183</c:v>
                </c:pt>
                <c:pt idx="57">
                  <c:v>60.000609161793371</c:v>
                </c:pt>
                <c:pt idx="58">
                  <c:v>53.094541910331387</c:v>
                </c:pt>
                <c:pt idx="59">
                  <c:v>49.295199805068229</c:v>
                </c:pt>
                <c:pt idx="60">
                  <c:v>51.547880116959064</c:v>
                </c:pt>
                <c:pt idx="61">
                  <c:v>49.401803118908383</c:v>
                </c:pt>
                <c:pt idx="62">
                  <c:v>46.845151072124757</c:v>
                </c:pt>
                <c:pt idx="63">
                  <c:v>41.449195906432749</c:v>
                </c:pt>
                <c:pt idx="64">
                  <c:v>41.869517543859651</c:v>
                </c:pt>
                <c:pt idx="65">
                  <c:v>39.303118908382068</c:v>
                </c:pt>
                <c:pt idx="66">
                  <c:v>38.042153996101362</c:v>
                </c:pt>
                <c:pt idx="67">
                  <c:v>36.742811890838205</c:v>
                </c:pt>
                <c:pt idx="68">
                  <c:v>32.947124756335285</c:v>
                </c:pt>
                <c:pt idx="69">
                  <c:v>32.402534113060426</c:v>
                </c:pt>
                <c:pt idx="70">
                  <c:v>32.096125730994153</c:v>
                </c:pt>
                <c:pt idx="71">
                  <c:v>33.892543859649123</c:v>
                </c:pt>
                <c:pt idx="72">
                  <c:v>31.991349902534115</c:v>
                </c:pt>
                <c:pt idx="73">
                  <c:v>31.427266081871345</c:v>
                </c:pt>
                <c:pt idx="74">
                  <c:v>27.84904970760234</c:v>
                </c:pt>
                <c:pt idx="75">
                  <c:v>29.780092592592592</c:v>
                </c:pt>
                <c:pt idx="76">
                  <c:v>30.382553606237817</c:v>
                </c:pt>
                <c:pt idx="77">
                  <c:v>30.346613060428851</c:v>
                </c:pt>
                <c:pt idx="78">
                  <c:v>28.950414230019494</c:v>
                </c:pt>
                <c:pt idx="79">
                  <c:v>29.753289473684209</c:v>
                </c:pt>
                <c:pt idx="80">
                  <c:v>29.626583820662766</c:v>
                </c:pt>
                <c:pt idx="81">
                  <c:v>28.259624756335281</c:v>
                </c:pt>
                <c:pt idx="82">
                  <c:v>28.67141812865497</c:v>
                </c:pt>
                <c:pt idx="83">
                  <c:v>27.006578947368421</c:v>
                </c:pt>
                <c:pt idx="84">
                  <c:v>28.241349902534115</c:v>
                </c:pt>
                <c:pt idx="85">
                  <c:v>27.043737816764132</c:v>
                </c:pt>
                <c:pt idx="86">
                  <c:v>28.235867446393762</c:v>
                </c:pt>
                <c:pt idx="87">
                  <c:v>27.185063352826511</c:v>
                </c:pt>
                <c:pt idx="88">
                  <c:v>26.047149122807017</c:v>
                </c:pt>
                <c:pt idx="89">
                  <c:v>27.010843079922026</c:v>
                </c:pt>
                <c:pt idx="90">
                  <c:v>24.589424951267056</c:v>
                </c:pt>
                <c:pt idx="91">
                  <c:v>25.745004873294349</c:v>
                </c:pt>
                <c:pt idx="92">
                  <c:v>26.176900584795323</c:v>
                </c:pt>
                <c:pt idx="93">
                  <c:v>28.985136452241715</c:v>
                </c:pt>
                <c:pt idx="94">
                  <c:v>27.121101364522417</c:v>
                </c:pt>
                <c:pt idx="95">
                  <c:v>27.492080896686161</c:v>
                </c:pt>
                <c:pt idx="96">
                  <c:v>27.432383040935672</c:v>
                </c:pt>
                <c:pt idx="97">
                  <c:v>27.202729044834307</c:v>
                </c:pt>
                <c:pt idx="98">
                  <c:v>28.086622807017545</c:v>
                </c:pt>
                <c:pt idx="99">
                  <c:v>27.392787524366472</c:v>
                </c:pt>
                <c:pt idx="100">
                  <c:v>27.816154970760234</c:v>
                </c:pt>
                <c:pt idx="101">
                  <c:v>27.584064327485379</c:v>
                </c:pt>
                <c:pt idx="102">
                  <c:v>27.706505847953217</c:v>
                </c:pt>
                <c:pt idx="103">
                  <c:v>27.141203703703702</c:v>
                </c:pt>
                <c:pt idx="104">
                  <c:v>26.975511695906434</c:v>
                </c:pt>
                <c:pt idx="105">
                  <c:v>24.195906432748536</c:v>
                </c:pt>
                <c:pt idx="106">
                  <c:v>23.012305068226119</c:v>
                </c:pt>
                <c:pt idx="107">
                  <c:v>28.545930799220272</c:v>
                </c:pt>
                <c:pt idx="108">
                  <c:v>27.337962962962962</c:v>
                </c:pt>
                <c:pt idx="109">
                  <c:v>26.938961988304094</c:v>
                </c:pt>
                <c:pt idx="110">
                  <c:v>27.401924951267056</c:v>
                </c:pt>
                <c:pt idx="111">
                  <c:v>26.862816764132553</c:v>
                </c:pt>
                <c:pt idx="112">
                  <c:v>26.105019493177387</c:v>
                </c:pt>
                <c:pt idx="113">
                  <c:v>27.144858674463936</c:v>
                </c:pt>
                <c:pt idx="114">
                  <c:v>24.643031189083821</c:v>
                </c:pt>
                <c:pt idx="115">
                  <c:v>23.839546783625732</c:v>
                </c:pt>
                <c:pt idx="116">
                  <c:v>25.331384015594541</c:v>
                </c:pt>
                <c:pt idx="117">
                  <c:v>25.631091617933723</c:v>
                </c:pt>
                <c:pt idx="118">
                  <c:v>25.015229044834307</c:v>
                </c:pt>
                <c:pt idx="119">
                  <c:v>24.25925925925926</c:v>
                </c:pt>
                <c:pt idx="120">
                  <c:v>22.707115009746587</c:v>
                </c:pt>
                <c:pt idx="121">
                  <c:v>25.541544834307992</c:v>
                </c:pt>
                <c:pt idx="122">
                  <c:v>25.698708576998051</c:v>
                </c:pt>
                <c:pt idx="123">
                  <c:v>27.389132553606238</c:v>
                </c:pt>
                <c:pt idx="124">
                  <c:v>25.481846978557506</c:v>
                </c:pt>
                <c:pt idx="125">
                  <c:v>23.614156920077974</c:v>
                </c:pt>
                <c:pt idx="126">
                  <c:v>26.192738791423</c:v>
                </c:pt>
                <c:pt idx="127">
                  <c:v>24.105141325536064</c:v>
                </c:pt>
                <c:pt idx="128">
                  <c:v>24.365253411306043</c:v>
                </c:pt>
                <c:pt idx="129">
                  <c:v>26.845151072124757</c:v>
                </c:pt>
                <c:pt idx="130">
                  <c:v>25.961866471734893</c:v>
                </c:pt>
                <c:pt idx="131">
                  <c:v>22.92824074074074</c:v>
                </c:pt>
                <c:pt idx="132">
                  <c:v>23.180433723196881</c:v>
                </c:pt>
                <c:pt idx="133">
                  <c:v>24.798367446393762</c:v>
                </c:pt>
                <c:pt idx="134">
                  <c:v>23.976608187134502</c:v>
                </c:pt>
                <c:pt idx="135">
                  <c:v>24.186159844054583</c:v>
                </c:pt>
                <c:pt idx="136">
                  <c:v>19.443226120857698</c:v>
                </c:pt>
                <c:pt idx="137">
                  <c:v>25.281432748538013</c:v>
                </c:pt>
                <c:pt idx="138">
                  <c:v>24.619273879142302</c:v>
                </c:pt>
                <c:pt idx="139">
                  <c:v>25.245492202729046</c:v>
                </c:pt>
                <c:pt idx="140">
                  <c:v>24.074074074074073</c:v>
                </c:pt>
                <c:pt idx="141">
                  <c:v>24.567495126705651</c:v>
                </c:pt>
                <c:pt idx="142">
                  <c:v>24.131335282651072</c:v>
                </c:pt>
                <c:pt idx="143">
                  <c:v>24.197124756335281</c:v>
                </c:pt>
                <c:pt idx="144">
                  <c:v>23.776803118908383</c:v>
                </c:pt>
                <c:pt idx="145">
                  <c:v>25.924707602339183</c:v>
                </c:pt>
                <c:pt idx="146">
                  <c:v>24.780701754385966</c:v>
                </c:pt>
                <c:pt idx="147">
                  <c:v>24.843445419103315</c:v>
                </c:pt>
                <c:pt idx="148">
                  <c:v>23.840765107212476</c:v>
                </c:pt>
                <c:pt idx="149">
                  <c:v>24.100877192982455</c:v>
                </c:pt>
                <c:pt idx="150">
                  <c:v>24.68445419103314</c:v>
                </c:pt>
                <c:pt idx="151">
                  <c:v>25.609161793372319</c:v>
                </c:pt>
                <c:pt idx="152">
                  <c:v>25.868055555555557</c:v>
                </c:pt>
                <c:pt idx="153">
                  <c:v>24.834307992202728</c:v>
                </c:pt>
                <c:pt idx="154">
                  <c:v>23.895589668615983</c:v>
                </c:pt>
                <c:pt idx="155">
                  <c:v>23.167032163742689</c:v>
                </c:pt>
                <c:pt idx="156">
                  <c:v>23.229775828460038</c:v>
                </c:pt>
                <c:pt idx="157">
                  <c:v>25.388036062378166</c:v>
                </c:pt>
                <c:pt idx="158">
                  <c:v>24.676535087719298</c:v>
                </c:pt>
                <c:pt idx="159">
                  <c:v>21.370004873294349</c:v>
                </c:pt>
                <c:pt idx="160">
                  <c:v>24.525462962962962</c:v>
                </c:pt>
                <c:pt idx="161">
                  <c:v>22.235623781676413</c:v>
                </c:pt>
                <c:pt idx="162">
                  <c:v>24.046052631578949</c:v>
                </c:pt>
                <c:pt idx="163">
                  <c:v>24.723440545808966</c:v>
                </c:pt>
                <c:pt idx="164">
                  <c:v>24.612573099415204</c:v>
                </c:pt>
                <c:pt idx="165">
                  <c:v>24.737451267056532</c:v>
                </c:pt>
                <c:pt idx="166">
                  <c:v>25.278386939571149</c:v>
                </c:pt>
                <c:pt idx="167">
                  <c:v>26.95662768031189</c:v>
                </c:pt>
                <c:pt idx="168">
                  <c:v>25.945419103313839</c:v>
                </c:pt>
                <c:pt idx="169">
                  <c:v>26.145833333333332</c:v>
                </c:pt>
                <c:pt idx="170">
                  <c:v>25.901559454191034</c:v>
                </c:pt>
                <c:pt idx="171">
                  <c:v>25.748659844054583</c:v>
                </c:pt>
                <c:pt idx="172">
                  <c:v>24.640594541910332</c:v>
                </c:pt>
                <c:pt idx="173">
                  <c:v>26.059332358674464</c:v>
                </c:pt>
                <c:pt idx="174">
                  <c:v>24.914108187134502</c:v>
                </c:pt>
                <c:pt idx="175">
                  <c:v>25.228435672514621</c:v>
                </c:pt>
                <c:pt idx="176">
                  <c:v>26.106846978557506</c:v>
                </c:pt>
                <c:pt idx="177">
                  <c:v>25.503167641325536</c:v>
                </c:pt>
                <c:pt idx="178">
                  <c:v>24.965277777777779</c:v>
                </c:pt>
                <c:pt idx="179">
                  <c:v>23.320540935672515</c:v>
                </c:pt>
                <c:pt idx="180">
                  <c:v>24.663742690058481</c:v>
                </c:pt>
                <c:pt idx="181">
                  <c:v>26.600877192982455</c:v>
                </c:pt>
                <c:pt idx="182">
                  <c:v>24.674098440545809</c:v>
                </c:pt>
                <c:pt idx="183">
                  <c:v>25.244273879142302</c:v>
                </c:pt>
                <c:pt idx="184">
                  <c:v>26.221978557504872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0-4B6B-B242-97C099C33B9D}"/>
            </c:ext>
          </c:extLst>
        </c:ser>
        <c:ser>
          <c:idx val="2"/>
          <c:order val="2"/>
          <c:tx>
            <c:strRef>
              <c:f>Analysis!$I$1</c:f>
              <c:strCache>
                <c:ptCount val="1"/>
                <c:pt idx="0">
                  <c:v>river_roi_12_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Analysis!$I$2:$I$186</c:f>
              <c:numCache>
                <c:formatCode>General</c:formatCode>
                <c:ptCount val="185"/>
                <c:pt idx="0">
                  <c:v>45.612542339760289</c:v>
                </c:pt>
                <c:pt idx="1">
                  <c:v>45.252247264200108</c:v>
                </c:pt>
                <c:pt idx="2">
                  <c:v>45.782715607087027</c:v>
                </c:pt>
                <c:pt idx="3">
                  <c:v>43.407617899947887</c:v>
                </c:pt>
                <c:pt idx="4">
                  <c:v>45.526641479937467</c:v>
                </c:pt>
                <c:pt idx="5">
                  <c:v>45.227413366336634</c:v>
                </c:pt>
                <c:pt idx="6">
                  <c:v>44.445349140177179</c:v>
                </c:pt>
                <c:pt idx="7">
                  <c:v>43.604253517457011</c:v>
                </c:pt>
                <c:pt idx="8">
                  <c:v>41.476680562793121</c:v>
                </c:pt>
                <c:pt idx="9">
                  <c:v>44.317108520062533</c:v>
                </c:pt>
                <c:pt idx="10">
                  <c:v>42.549016414799375</c:v>
                </c:pt>
                <c:pt idx="11">
                  <c:v>45.257132621156849</c:v>
                </c:pt>
                <c:pt idx="12">
                  <c:v>44.83495635747785</c:v>
                </c:pt>
                <c:pt idx="13">
                  <c:v>44.937548853569567</c:v>
                </c:pt>
                <c:pt idx="14">
                  <c:v>48.472511724856695</c:v>
                </c:pt>
                <c:pt idx="15">
                  <c:v>47.650550416883796</c:v>
                </c:pt>
                <c:pt idx="16">
                  <c:v>44.576032438770191</c:v>
                </c:pt>
                <c:pt idx="17">
                  <c:v>41.748632100052113</c:v>
                </c:pt>
                <c:pt idx="18">
                  <c:v>51.042616597186033</c:v>
                </c:pt>
                <c:pt idx="19">
                  <c:v>53.378631448671186</c:v>
                </c:pt>
                <c:pt idx="20">
                  <c:v>59.321261073475767</c:v>
                </c:pt>
                <c:pt idx="21">
                  <c:v>59.985262506513813</c:v>
                </c:pt>
                <c:pt idx="22">
                  <c:v>59.751986711829076</c:v>
                </c:pt>
                <c:pt idx="23">
                  <c:v>59.128289473684212</c:v>
                </c:pt>
                <c:pt idx="24">
                  <c:v>61.859204012506517</c:v>
                </c:pt>
                <c:pt idx="25">
                  <c:v>57.970866988014592</c:v>
                </c:pt>
                <c:pt idx="26">
                  <c:v>59.089206618030225</c:v>
                </c:pt>
                <c:pt idx="27">
                  <c:v>60.876433038040645</c:v>
                </c:pt>
                <c:pt idx="28">
                  <c:v>58.853895257946846</c:v>
                </c:pt>
                <c:pt idx="29">
                  <c:v>57.286917014069829</c:v>
                </c:pt>
                <c:pt idx="30">
                  <c:v>58.656445414278267</c:v>
                </c:pt>
                <c:pt idx="31">
                  <c:v>57.358161803022405</c:v>
                </c:pt>
                <c:pt idx="32">
                  <c:v>47.817466779572698</c:v>
                </c:pt>
                <c:pt idx="33">
                  <c:v>45.619463262115687</c:v>
                </c:pt>
                <c:pt idx="34">
                  <c:v>66.842268108389788</c:v>
                </c:pt>
                <c:pt idx="35">
                  <c:v>72.334630667014068</c:v>
                </c:pt>
                <c:pt idx="36">
                  <c:v>76.601175742574256</c:v>
                </c:pt>
                <c:pt idx="37">
                  <c:v>78.291102136529446</c:v>
                </c:pt>
                <c:pt idx="38">
                  <c:v>72.074078295987491</c:v>
                </c:pt>
                <c:pt idx="39">
                  <c:v>58.947124153204797</c:v>
                </c:pt>
                <c:pt idx="40">
                  <c:v>62.320056018759772</c:v>
                </c:pt>
                <c:pt idx="41">
                  <c:v>64.329159067222506</c:v>
                </c:pt>
                <c:pt idx="42">
                  <c:v>60.774654768108391</c:v>
                </c:pt>
                <c:pt idx="43">
                  <c:v>64.299439812402298</c:v>
                </c:pt>
                <c:pt idx="44">
                  <c:v>58.055953621677958</c:v>
                </c:pt>
                <c:pt idx="45">
                  <c:v>54.717626367899946</c:v>
                </c:pt>
                <c:pt idx="46">
                  <c:v>54.653709614382493</c:v>
                </c:pt>
                <c:pt idx="47">
                  <c:v>59.454387050547162</c:v>
                </c:pt>
                <c:pt idx="48">
                  <c:v>58.93531787389265</c:v>
                </c:pt>
                <c:pt idx="49">
                  <c:v>56.435643564356432</c:v>
                </c:pt>
                <c:pt idx="50">
                  <c:v>69.701830380406463</c:v>
                </c:pt>
                <c:pt idx="51">
                  <c:v>77.568069306930695</c:v>
                </c:pt>
                <c:pt idx="52">
                  <c:v>75.980735409067222</c:v>
                </c:pt>
                <c:pt idx="53">
                  <c:v>75.790613600833765</c:v>
                </c:pt>
                <c:pt idx="54">
                  <c:v>66.948524622199059</c:v>
                </c:pt>
                <c:pt idx="55">
                  <c:v>70.861288431474733</c:v>
                </c:pt>
                <c:pt idx="56">
                  <c:v>69.115994658676399</c:v>
                </c:pt>
                <c:pt idx="57">
                  <c:v>69.836584809796776</c:v>
                </c:pt>
                <c:pt idx="58">
                  <c:v>64.892196456487753</c:v>
                </c:pt>
                <c:pt idx="59">
                  <c:v>62.026527488275143</c:v>
                </c:pt>
                <c:pt idx="60">
                  <c:v>63.347609431995828</c:v>
                </c:pt>
                <c:pt idx="61">
                  <c:v>62.226420010422096</c:v>
                </c:pt>
                <c:pt idx="62">
                  <c:v>59.684405940594061</c:v>
                </c:pt>
                <c:pt idx="63">
                  <c:v>56.629836503387182</c:v>
                </c:pt>
                <c:pt idx="64">
                  <c:v>56.683168316831683</c:v>
                </c:pt>
                <c:pt idx="65">
                  <c:v>54.773807972902553</c:v>
                </c:pt>
                <c:pt idx="66">
                  <c:v>54.148889395518502</c:v>
                </c:pt>
                <c:pt idx="67">
                  <c:v>51.940300937988539</c:v>
                </c:pt>
                <c:pt idx="68">
                  <c:v>50.514183819697756</c:v>
                </c:pt>
                <c:pt idx="69">
                  <c:v>49.901478634705576</c:v>
                </c:pt>
                <c:pt idx="70">
                  <c:v>49.81964890568004</c:v>
                </c:pt>
                <c:pt idx="71">
                  <c:v>51.853585852006255</c:v>
                </c:pt>
                <c:pt idx="72">
                  <c:v>49.48988731109953</c:v>
                </c:pt>
                <c:pt idx="73">
                  <c:v>49.475231240229284</c:v>
                </c:pt>
                <c:pt idx="74">
                  <c:v>47.025224726420014</c:v>
                </c:pt>
                <c:pt idx="75">
                  <c:v>48.904865815528922</c:v>
                </c:pt>
                <c:pt idx="76">
                  <c:v>49.364903595622721</c:v>
                </c:pt>
                <c:pt idx="77">
                  <c:v>49.389330380406463</c:v>
                </c:pt>
                <c:pt idx="78">
                  <c:v>48.33816440854612</c:v>
                </c:pt>
                <c:pt idx="79">
                  <c:v>48.896316440854612</c:v>
                </c:pt>
                <c:pt idx="80">
                  <c:v>48.26569828035435</c:v>
                </c:pt>
                <c:pt idx="81">
                  <c:v>47.930644215737367</c:v>
                </c:pt>
                <c:pt idx="82">
                  <c:v>47.738079729025536</c:v>
                </c:pt>
                <c:pt idx="83">
                  <c:v>46.256595231891609</c:v>
                </c:pt>
                <c:pt idx="84">
                  <c:v>46.969043121417407</c:v>
                </c:pt>
                <c:pt idx="85">
                  <c:v>46.32051198540907</c:v>
                </c:pt>
                <c:pt idx="86">
                  <c:v>46.781363991662325</c:v>
                </c:pt>
                <c:pt idx="87">
                  <c:v>46.921003778009378</c:v>
                </c:pt>
                <c:pt idx="88">
                  <c:v>45.953703100573215</c:v>
                </c:pt>
                <c:pt idx="89">
                  <c:v>46.47847186034393</c:v>
                </c:pt>
                <c:pt idx="90">
                  <c:v>44.368811881188115</c:v>
                </c:pt>
                <c:pt idx="91">
                  <c:v>44.979888613861384</c:v>
                </c:pt>
                <c:pt idx="92">
                  <c:v>45.95980979676915</c:v>
                </c:pt>
                <c:pt idx="93">
                  <c:v>47.924944632621155</c:v>
                </c:pt>
                <c:pt idx="94">
                  <c:v>46.783399557060967</c:v>
                </c:pt>
                <c:pt idx="95">
                  <c:v>47.032145648775405</c:v>
                </c:pt>
                <c:pt idx="96">
                  <c:v>47.229188379364253</c:v>
                </c:pt>
                <c:pt idx="97">
                  <c:v>46.65353048462741</c:v>
                </c:pt>
                <c:pt idx="98">
                  <c:v>47.285369984366859</c:v>
                </c:pt>
                <c:pt idx="99">
                  <c:v>46.934031396560705</c:v>
                </c:pt>
                <c:pt idx="100">
                  <c:v>47.57197759249609</c:v>
                </c:pt>
                <c:pt idx="101">
                  <c:v>46.295678087545596</c:v>
                </c:pt>
                <c:pt idx="102">
                  <c:v>47.162421834288693</c:v>
                </c:pt>
                <c:pt idx="103">
                  <c:v>46.346567222511723</c:v>
                </c:pt>
                <c:pt idx="104">
                  <c:v>47.04150924960917</c:v>
                </c:pt>
                <c:pt idx="105">
                  <c:v>44.900094450234498</c:v>
                </c:pt>
                <c:pt idx="106">
                  <c:v>44.11070218863992</c:v>
                </c:pt>
                <c:pt idx="107">
                  <c:v>47.865099009900987</c:v>
                </c:pt>
                <c:pt idx="108">
                  <c:v>45.972023189161021</c:v>
                </c:pt>
                <c:pt idx="109">
                  <c:v>45.420792079207921</c:v>
                </c:pt>
                <c:pt idx="110">
                  <c:v>46.605898254299113</c:v>
                </c:pt>
                <c:pt idx="111">
                  <c:v>45.870652032308492</c:v>
                </c:pt>
                <c:pt idx="112">
                  <c:v>45.215199973944763</c:v>
                </c:pt>
                <c:pt idx="113">
                  <c:v>46.243160500260551</c:v>
                </c:pt>
                <c:pt idx="114">
                  <c:v>44.598016545075559</c:v>
                </c:pt>
                <c:pt idx="115">
                  <c:v>43.785418837936426</c:v>
                </c:pt>
                <c:pt idx="116">
                  <c:v>45.284409197498697</c:v>
                </c:pt>
                <c:pt idx="117">
                  <c:v>45.769280875455969</c:v>
                </c:pt>
                <c:pt idx="118">
                  <c:v>44.796280614903594</c:v>
                </c:pt>
                <c:pt idx="119">
                  <c:v>43.907959874934861</c:v>
                </c:pt>
                <c:pt idx="120">
                  <c:v>42.558380015633141</c:v>
                </c:pt>
                <c:pt idx="121">
                  <c:v>44.82844254820219</c:v>
                </c:pt>
                <c:pt idx="122">
                  <c:v>45.061311229807188</c:v>
                </c:pt>
                <c:pt idx="123">
                  <c:v>46.774443069306933</c:v>
                </c:pt>
                <c:pt idx="124">
                  <c:v>45.263239317352784</c:v>
                </c:pt>
                <c:pt idx="125">
                  <c:v>43.771984106305368</c:v>
                </c:pt>
                <c:pt idx="126">
                  <c:v>45.835233194372066</c:v>
                </c:pt>
                <c:pt idx="127">
                  <c:v>43.904702970297031</c:v>
                </c:pt>
                <c:pt idx="128">
                  <c:v>43.984090020844192</c:v>
                </c:pt>
                <c:pt idx="129">
                  <c:v>46.259037910369983</c:v>
                </c:pt>
                <c:pt idx="130">
                  <c:v>45.507914278269929</c:v>
                </c:pt>
                <c:pt idx="131">
                  <c:v>43.631937206878582</c:v>
                </c:pt>
                <c:pt idx="132">
                  <c:v>43.819209223553933</c:v>
                </c:pt>
                <c:pt idx="133">
                  <c:v>44.705494398124024</c:v>
                </c:pt>
                <c:pt idx="134">
                  <c:v>44.040678738926523</c:v>
                </c:pt>
                <c:pt idx="135">
                  <c:v>44.212887571651905</c:v>
                </c:pt>
                <c:pt idx="136">
                  <c:v>41.147326081292341</c:v>
                </c:pt>
                <c:pt idx="137">
                  <c:v>45.061311229807188</c:v>
                </c:pt>
                <c:pt idx="138">
                  <c:v>44.666004429390306</c:v>
                </c:pt>
                <c:pt idx="139">
                  <c:v>44.899280224075042</c:v>
                </c:pt>
                <c:pt idx="140">
                  <c:v>44.385910630536735</c:v>
                </c:pt>
                <c:pt idx="141">
                  <c:v>44.624886008337675</c:v>
                </c:pt>
                <c:pt idx="142">
                  <c:v>44.037828947368418</c:v>
                </c:pt>
                <c:pt idx="143">
                  <c:v>44.354970036477333</c:v>
                </c:pt>
                <c:pt idx="144">
                  <c:v>43.79641089108911</c:v>
                </c:pt>
                <c:pt idx="145">
                  <c:v>45.665467040125066</c:v>
                </c:pt>
                <c:pt idx="146">
                  <c:v>44.870375195414276</c:v>
                </c:pt>
                <c:pt idx="147">
                  <c:v>44.854497785304844</c:v>
                </c:pt>
                <c:pt idx="148">
                  <c:v>43.987754038561754</c:v>
                </c:pt>
                <c:pt idx="149">
                  <c:v>44.210444893173531</c:v>
                </c:pt>
                <c:pt idx="150">
                  <c:v>44.558526576341848</c:v>
                </c:pt>
                <c:pt idx="151">
                  <c:v>45.196879885356957</c:v>
                </c:pt>
                <c:pt idx="152">
                  <c:v>45.683380015633141</c:v>
                </c:pt>
                <c:pt idx="153">
                  <c:v>44.938363079729022</c:v>
                </c:pt>
                <c:pt idx="154">
                  <c:v>43.919359041167276</c:v>
                </c:pt>
                <c:pt idx="155">
                  <c:v>43.651478634705576</c:v>
                </c:pt>
                <c:pt idx="156">
                  <c:v>43.369349270453363</c:v>
                </c:pt>
                <c:pt idx="157">
                  <c:v>45.104465216258468</c:v>
                </c:pt>
                <c:pt idx="158">
                  <c:v>44.512522798332462</c:v>
                </c:pt>
                <c:pt idx="159">
                  <c:v>42.423218473163104</c:v>
                </c:pt>
                <c:pt idx="160">
                  <c:v>44.358634054194894</c:v>
                </c:pt>
                <c:pt idx="161">
                  <c:v>42.734252866076083</c:v>
                </c:pt>
                <c:pt idx="162">
                  <c:v>44.180725638353309</c:v>
                </c:pt>
                <c:pt idx="163">
                  <c:v>44.56056214174049</c:v>
                </c:pt>
                <c:pt idx="164">
                  <c:v>44.324029442417924</c:v>
                </c:pt>
                <c:pt idx="165">
                  <c:v>44.903758467952059</c:v>
                </c:pt>
                <c:pt idx="166">
                  <c:v>45.071489056800417</c:v>
                </c:pt>
                <c:pt idx="167">
                  <c:v>46.192678478374155</c:v>
                </c:pt>
                <c:pt idx="168">
                  <c:v>45.763174179260034</c:v>
                </c:pt>
                <c:pt idx="169">
                  <c:v>45.856810187597709</c:v>
                </c:pt>
                <c:pt idx="170">
                  <c:v>45.724091323606046</c:v>
                </c:pt>
                <c:pt idx="171">
                  <c:v>45.943932386659718</c:v>
                </c:pt>
                <c:pt idx="172">
                  <c:v>44.52595752996352</c:v>
                </c:pt>
                <c:pt idx="173">
                  <c:v>45.873501823866597</c:v>
                </c:pt>
                <c:pt idx="174">
                  <c:v>44.413594319958314</c:v>
                </c:pt>
                <c:pt idx="175">
                  <c:v>45.129706227201666</c:v>
                </c:pt>
                <c:pt idx="176">
                  <c:v>45.606842756644085</c:v>
                </c:pt>
                <c:pt idx="177">
                  <c:v>44.902537128712872</c:v>
                </c:pt>
                <c:pt idx="178">
                  <c:v>44.850833767587282</c:v>
                </c:pt>
                <c:pt idx="179">
                  <c:v>43.845264460656594</c:v>
                </c:pt>
                <c:pt idx="180">
                  <c:v>44.476696847316312</c:v>
                </c:pt>
                <c:pt idx="181">
                  <c:v>46.294456748306409</c:v>
                </c:pt>
                <c:pt idx="182">
                  <c:v>44.442499348619073</c:v>
                </c:pt>
                <c:pt idx="183">
                  <c:v>44.897244658676392</c:v>
                </c:pt>
                <c:pt idx="184">
                  <c:v>45.847039473684212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0-4B6B-B242-97C099C33B9D}"/>
            </c:ext>
          </c:extLst>
        </c:ser>
        <c:ser>
          <c:idx val="3"/>
          <c:order val="3"/>
          <c:tx>
            <c:strRef>
              <c:f>Analysis!$G$1</c:f>
              <c:strCache>
                <c:ptCount val="1"/>
                <c:pt idx="0">
                  <c:v>model_ratio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Analysis!$G$2:$G$186</c:f>
              <c:numCache>
                <c:formatCode>General</c:formatCode>
                <c:ptCount val="185"/>
                <c:pt idx="0">
                  <c:v>45.011846990620114</c:v>
                </c:pt>
                <c:pt idx="1">
                  <c:v>44.346420661803023</c:v>
                </c:pt>
                <c:pt idx="2">
                  <c:v>45.262221534653463</c:v>
                </c:pt>
                <c:pt idx="3">
                  <c:v>44.461633663366335</c:v>
                </c:pt>
                <c:pt idx="4">
                  <c:v>46.253338327253779</c:v>
                </c:pt>
                <c:pt idx="5">
                  <c:v>46.073394346013551</c:v>
                </c:pt>
                <c:pt idx="6">
                  <c:v>44.431100182386658</c:v>
                </c:pt>
                <c:pt idx="7">
                  <c:v>43.685879689942681</c:v>
                </c:pt>
                <c:pt idx="8">
                  <c:v>44.221436946326214</c:v>
                </c:pt>
                <c:pt idx="9">
                  <c:v>48.503859431995828</c:v>
                </c:pt>
                <c:pt idx="10">
                  <c:v>46.278782894736842</c:v>
                </c:pt>
                <c:pt idx="11">
                  <c:v>44.962586307972906</c:v>
                </c:pt>
                <c:pt idx="12">
                  <c:v>48.36116629755081</c:v>
                </c:pt>
                <c:pt idx="13">
                  <c:v>46.001131774361646</c:v>
                </c:pt>
                <c:pt idx="14">
                  <c:v>44.912104286086503</c:v>
                </c:pt>
                <c:pt idx="15">
                  <c:v>44.609008598228243</c:v>
                </c:pt>
                <c:pt idx="16">
                  <c:v>44.074672681083896</c:v>
                </c:pt>
                <c:pt idx="17">
                  <c:v>42.526218082334552</c:v>
                </c:pt>
                <c:pt idx="18">
                  <c:v>49.520827905158939</c:v>
                </c:pt>
                <c:pt idx="19">
                  <c:v>52.416419684731629</c:v>
                </c:pt>
                <c:pt idx="20">
                  <c:v>53.876530745179778</c:v>
                </c:pt>
                <c:pt idx="21">
                  <c:v>54.448931735278791</c:v>
                </c:pt>
                <c:pt idx="22">
                  <c:v>55.812556995831159</c:v>
                </c:pt>
                <c:pt idx="23">
                  <c:v>50.82236842105263</c:v>
                </c:pt>
                <c:pt idx="24">
                  <c:v>55.355369007295465</c:v>
                </c:pt>
                <c:pt idx="25">
                  <c:v>53.733226941115163</c:v>
                </c:pt>
                <c:pt idx="26">
                  <c:v>54.197335852006255</c:v>
                </c:pt>
                <c:pt idx="27">
                  <c:v>54.837928282959872</c:v>
                </c:pt>
                <c:pt idx="28">
                  <c:v>53.326113861386141</c:v>
                </c:pt>
                <c:pt idx="29">
                  <c:v>47.104815333507034</c:v>
                </c:pt>
                <c:pt idx="30">
                  <c:v>50.86348684210526</c:v>
                </c:pt>
                <c:pt idx="31">
                  <c:v>50.491385487232932</c:v>
                </c:pt>
                <c:pt idx="32">
                  <c:v>47.611671117769674</c:v>
                </c:pt>
                <c:pt idx="33">
                  <c:v>43.221770779051589</c:v>
                </c:pt>
                <c:pt idx="34">
                  <c:v>56.660980653986449</c:v>
                </c:pt>
                <c:pt idx="35">
                  <c:v>56.102828621677958</c:v>
                </c:pt>
                <c:pt idx="36">
                  <c:v>61.863275143303802</c:v>
                </c:pt>
                <c:pt idx="37">
                  <c:v>64.712048918707666</c:v>
                </c:pt>
                <c:pt idx="38">
                  <c:v>61.780834744658677</c:v>
                </c:pt>
                <c:pt idx="39">
                  <c:v>50.495456618030225</c:v>
                </c:pt>
                <c:pt idx="40">
                  <c:v>51.608503778009378</c:v>
                </c:pt>
                <c:pt idx="41">
                  <c:v>52.95910142001042</c:v>
                </c:pt>
                <c:pt idx="42">
                  <c:v>52.984342430953625</c:v>
                </c:pt>
                <c:pt idx="43">
                  <c:v>54.830193134445025</c:v>
                </c:pt>
                <c:pt idx="44">
                  <c:v>49.908603113600833</c:v>
                </c:pt>
                <c:pt idx="45">
                  <c:v>47.907438770192812</c:v>
                </c:pt>
                <c:pt idx="46">
                  <c:v>47.608210656591972</c:v>
                </c:pt>
                <c:pt idx="47">
                  <c:v>51.449933233454928</c:v>
                </c:pt>
                <c:pt idx="48">
                  <c:v>48.914025859822821</c:v>
                </c:pt>
                <c:pt idx="49">
                  <c:v>48.949444697759247</c:v>
                </c:pt>
                <c:pt idx="50">
                  <c:v>55.214914994788955</c:v>
                </c:pt>
                <c:pt idx="51">
                  <c:v>61.07469710786868</c:v>
                </c:pt>
                <c:pt idx="52">
                  <c:v>60.977600638353309</c:v>
                </c:pt>
                <c:pt idx="53">
                  <c:v>60.197164864512764</c:v>
                </c:pt>
                <c:pt idx="54">
                  <c:v>54.090265112037521</c:v>
                </c:pt>
                <c:pt idx="55">
                  <c:v>59.168797225117245</c:v>
                </c:pt>
                <c:pt idx="56">
                  <c:v>56.427908415841586</c:v>
                </c:pt>
                <c:pt idx="57">
                  <c:v>57.994072433559147</c:v>
                </c:pt>
                <c:pt idx="58">
                  <c:v>55.318932386659718</c:v>
                </c:pt>
                <c:pt idx="59">
                  <c:v>53.300465737363211</c:v>
                </c:pt>
                <c:pt idx="60">
                  <c:v>55.243209353830117</c:v>
                </c:pt>
                <c:pt idx="61">
                  <c:v>54.38705054715998</c:v>
                </c:pt>
                <c:pt idx="62">
                  <c:v>51.289530680041686</c:v>
                </c:pt>
                <c:pt idx="63">
                  <c:v>50.206813444502345</c:v>
                </c:pt>
                <c:pt idx="64">
                  <c:v>51.011065333507034</c:v>
                </c:pt>
                <c:pt idx="65">
                  <c:v>52.065284653465348</c:v>
                </c:pt>
                <c:pt idx="66">
                  <c:v>49.437980393434081</c:v>
                </c:pt>
                <c:pt idx="67">
                  <c:v>48.331039929650856</c:v>
                </c:pt>
                <c:pt idx="68">
                  <c:v>48.543349400729547</c:v>
                </c:pt>
                <c:pt idx="69">
                  <c:v>47.967691505992704</c:v>
                </c:pt>
                <c:pt idx="70">
                  <c:v>47.644240164147995</c:v>
                </c:pt>
                <c:pt idx="71">
                  <c:v>47.787951081292341</c:v>
                </c:pt>
                <c:pt idx="72">
                  <c:v>47.218399882751434</c:v>
                </c:pt>
                <c:pt idx="73">
                  <c:v>49.146894541427827</c:v>
                </c:pt>
                <c:pt idx="74">
                  <c:v>46.866654181865556</c:v>
                </c:pt>
                <c:pt idx="75">
                  <c:v>46.495977722772274</c:v>
                </c:pt>
                <c:pt idx="76">
                  <c:v>48.60665548462741</c:v>
                </c:pt>
                <c:pt idx="77">
                  <c:v>48.96735767326733</c:v>
                </c:pt>
                <c:pt idx="78">
                  <c:v>47.87446261073476</c:v>
                </c:pt>
                <c:pt idx="79">
                  <c:v>50.486907243355915</c:v>
                </c:pt>
                <c:pt idx="80">
                  <c:v>45.282373632100054</c:v>
                </c:pt>
                <c:pt idx="81">
                  <c:v>47.493404768108391</c:v>
                </c:pt>
                <c:pt idx="82">
                  <c:v>45.773352006253255</c:v>
                </c:pt>
                <c:pt idx="83">
                  <c:v>46.522643629494532</c:v>
                </c:pt>
                <c:pt idx="84">
                  <c:v>47.392847837415317</c:v>
                </c:pt>
                <c:pt idx="85">
                  <c:v>46.962732868681606</c:v>
                </c:pt>
                <c:pt idx="86">
                  <c:v>46.732713978634706</c:v>
                </c:pt>
                <c:pt idx="87">
                  <c:v>45.945153725898905</c:v>
                </c:pt>
                <c:pt idx="88">
                  <c:v>45.408171573736318</c:v>
                </c:pt>
                <c:pt idx="89">
                  <c:v>45.886936555497655</c:v>
                </c:pt>
                <c:pt idx="90">
                  <c:v>42.924171117769674</c:v>
                </c:pt>
                <c:pt idx="91">
                  <c:v>47.521495570609694</c:v>
                </c:pt>
                <c:pt idx="92">
                  <c:v>46.244992509119335</c:v>
                </c:pt>
                <c:pt idx="93">
                  <c:v>45.960420466388747</c:v>
                </c:pt>
                <c:pt idx="94">
                  <c:v>47.458189486711831</c:v>
                </c:pt>
                <c:pt idx="95">
                  <c:v>44.073451341844709</c:v>
                </c:pt>
                <c:pt idx="96">
                  <c:v>46.749202058363728</c:v>
                </c:pt>
                <c:pt idx="97">
                  <c:v>44.570332855653987</c:v>
                </c:pt>
                <c:pt idx="98">
                  <c:v>43.507360604481498</c:v>
                </c:pt>
                <c:pt idx="99">
                  <c:v>45.660174570088586</c:v>
                </c:pt>
                <c:pt idx="100">
                  <c:v>46.868689747264199</c:v>
                </c:pt>
                <c:pt idx="101">
                  <c:v>45.265681995831159</c:v>
                </c:pt>
                <c:pt idx="102">
                  <c:v>44.805440659197501</c:v>
                </c:pt>
                <c:pt idx="103">
                  <c:v>44.519850833767585</c:v>
                </c:pt>
                <c:pt idx="104">
                  <c:v>45.077188639916621</c:v>
                </c:pt>
                <c:pt idx="105">
                  <c:v>43.788675742574256</c:v>
                </c:pt>
                <c:pt idx="106">
                  <c:v>44.082814942678482</c:v>
                </c:pt>
                <c:pt idx="107">
                  <c:v>47.793243551328814</c:v>
                </c:pt>
                <c:pt idx="108">
                  <c:v>47.401804325169358</c:v>
                </c:pt>
                <c:pt idx="109">
                  <c:v>46.963954207920793</c:v>
                </c:pt>
                <c:pt idx="110">
                  <c:v>46.891488079729022</c:v>
                </c:pt>
                <c:pt idx="111">
                  <c:v>43.901446065659201</c:v>
                </c:pt>
                <c:pt idx="112">
                  <c:v>42.713693655549768</c:v>
                </c:pt>
                <c:pt idx="113">
                  <c:v>45.073524622199059</c:v>
                </c:pt>
                <c:pt idx="114">
                  <c:v>42.715525664408545</c:v>
                </c:pt>
                <c:pt idx="115">
                  <c:v>41.097047615945804</c:v>
                </c:pt>
                <c:pt idx="116">
                  <c:v>44.601884119332986</c:v>
                </c:pt>
                <c:pt idx="117">
                  <c:v>43.449143434080248</c:v>
                </c:pt>
                <c:pt idx="118">
                  <c:v>44.815414929650856</c:v>
                </c:pt>
                <c:pt idx="119">
                  <c:v>42.374772016675351</c:v>
                </c:pt>
                <c:pt idx="120">
                  <c:v>41.234244723814484</c:v>
                </c:pt>
                <c:pt idx="121">
                  <c:v>44.706919293903077</c:v>
                </c:pt>
                <c:pt idx="122">
                  <c:v>44.359041167274626</c:v>
                </c:pt>
                <c:pt idx="123">
                  <c:v>45.582008858780618</c:v>
                </c:pt>
                <c:pt idx="124">
                  <c:v>45.174692222511723</c:v>
                </c:pt>
                <c:pt idx="125">
                  <c:v>43.46135682647212</c:v>
                </c:pt>
                <c:pt idx="126">
                  <c:v>45.682158676393954</c:v>
                </c:pt>
                <c:pt idx="127">
                  <c:v>44.684935187597709</c:v>
                </c:pt>
                <c:pt idx="128">
                  <c:v>43.70684601354872</c:v>
                </c:pt>
                <c:pt idx="129">
                  <c:v>45.383744788952576</c:v>
                </c:pt>
                <c:pt idx="130">
                  <c:v>44.970525013027618</c:v>
                </c:pt>
                <c:pt idx="131">
                  <c:v>43.389704924439812</c:v>
                </c:pt>
                <c:pt idx="132">
                  <c:v>44.64809145388223</c:v>
                </c:pt>
                <c:pt idx="133">
                  <c:v>43.875594385096406</c:v>
                </c:pt>
                <c:pt idx="134">
                  <c:v>43.903481631057844</c:v>
                </c:pt>
                <c:pt idx="135">
                  <c:v>43.342886920270978</c:v>
                </c:pt>
                <c:pt idx="136">
                  <c:v>43.722926980198018</c:v>
                </c:pt>
                <c:pt idx="137">
                  <c:v>45.579769736842103</c:v>
                </c:pt>
                <c:pt idx="138">
                  <c:v>43.178006122980719</c:v>
                </c:pt>
                <c:pt idx="139">
                  <c:v>45.116678608650339</c:v>
                </c:pt>
                <c:pt idx="140">
                  <c:v>43.96821261073476</c:v>
                </c:pt>
                <c:pt idx="141">
                  <c:v>43.822669684731629</c:v>
                </c:pt>
                <c:pt idx="142">
                  <c:v>43.786436620635747</c:v>
                </c:pt>
                <c:pt idx="143">
                  <c:v>43.957220557582076</c:v>
                </c:pt>
                <c:pt idx="144">
                  <c:v>44.38814975247525</c:v>
                </c:pt>
                <c:pt idx="145">
                  <c:v>44.035793381969775</c:v>
                </c:pt>
                <c:pt idx="146">
                  <c:v>44.924928348097964</c:v>
                </c:pt>
                <c:pt idx="147">
                  <c:v>44.619797094841061</c:v>
                </c:pt>
                <c:pt idx="148">
                  <c:v>43.068899817613342</c:v>
                </c:pt>
                <c:pt idx="149">
                  <c:v>44.551198540906725</c:v>
                </c:pt>
                <c:pt idx="150">
                  <c:v>43.289147993746745</c:v>
                </c:pt>
                <c:pt idx="151">
                  <c:v>44.91861809536217</c:v>
                </c:pt>
                <c:pt idx="152">
                  <c:v>45.318810252735801</c:v>
                </c:pt>
                <c:pt idx="153">
                  <c:v>44.024801328817091</c:v>
                </c:pt>
                <c:pt idx="154">
                  <c:v>43.797632230328297</c:v>
                </c:pt>
                <c:pt idx="155">
                  <c:v>43.0914945935383</c:v>
                </c:pt>
                <c:pt idx="156">
                  <c:v>44.361280289213134</c:v>
                </c:pt>
                <c:pt idx="157">
                  <c:v>44.224083181344447</c:v>
                </c:pt>
                <c:pt idx="158">
                  <c:v>43.171899426784783</c:v>
                </c:pt>
                <c:pt idx="159">
                  <c:v>42.935570284002083</c:v>
                </c:pt>
                <c:pt idx="160">
                  <c:v>43.131188118811885</c:v>
                </c:pt>
                <c:pt idx="161">
                  <c:v>42.450902162584683</c:v>
                </c:pt>
                <c:pt idx="162">
                  <c:v>44.247492183428868</c:v>
                </c:pt>
                <c:pt idx="163">
                  <c:v>44.629160695674834</c:v>
                </c:pt>
                <c:pt idx="164">
                  <c:v>43.128134770713913</c:v>
                </c:pt>
                <c:pt idx="165">
                  <c:v>42.268922615945804</c:v>
                </c:pt>
                <c:pt idx="166">
                  <c:v>45.104058103178737</c:v>
                </c:pt>
                <c:pt idx="167">
                  <c:v>46.583914147993745</c:v>
                </c:pt>
                <c:pt idx="168">
                  <c:v>45.722259314747262</c:v>
                </c:pt>
                <c:pt idx="169">
                  <c:v>46.458319762897339</c:v>
                </c:pt>
                <c:pt idx="170">
                  <c:v>45.342829924439812</c:v>
                </c:pt>
                <c:pt idx="171">
                  <c:v>45.958588457529963</c:v>
                </c:pt>
                <c:pt idx="172">
                  <c:v>45.413056930693067</c:v>
                </c:pt>
                <c:pt idx="173">
                  <c:v>44.894801980198018</c:v>
                </c:pt>
                <c:pt idx="174">
                  <c:v>42.927224465867639</c:v>
                </c:pt>
                <c:pt idx="175">
                  <c:v>44.157113079729022</c:v>
                </c:pt>
                <c:pt idx="176">
                  <c:v>44.793430823345496</c:v>
                </c:pt>
                <c:pt idx="177">
                  <c:v>45.339776576341848</c:v>
                </c:pt>
                <c:pt idx="178">
                  <c:v>44.775110734757689</c:v>
                </c:pt>
                <c:pt idx="179">
                  <c:v>41.056539864512764</c:v>
                </c:pt>
                <c:pt idx="180">
                  <c:v>43.333930432516937</c:v>
                </c:pt>
                <c:pt idx="181">
                  <c:v>44.945284002084421</c:v>
                </c:pt>
                <c:pt idx="182">
                  <c:v>45.255911281917669</c:v>
                </c:pt>
                <c:pt idx="183">
                  <c:v>44.478732412714955</c:v>
                </c:pt>
                <c:pt idx="184">
                  <c:v>46.257816571130796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6-444F-9F39-EB53F5AB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6912"/>
        <c:axId val="203996896"/>
      </c:lineChart>
      <c:catAx>
        <c:axId val="2039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576"/>
        <c:crosses val="autoZero"/>
        <c:auto val="1"/>
        <c:lblAlgn val="ctr"/>
        <c:lblOffset val="100"/>
        <c:noMultiLvlLbl val="0"/>
      </c:catAx>
      <c:valAx>
        <c:axId val="203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160"/>
        <c:crosses val="autoZero"/>
        <c:crossBetween val="between"/>
      </c:valAx>
      <c:valAx>
        <c:axId val="20399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6912"/>
        <c:crosses val="max"/>
        <c:crossBetween val="between"/>
      </c:valAx>
      <c:catAx>
        <c:axId val="20398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399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Analysis!$H$1</c:f>
              <c:strCache>
                <c:ptCount val="1"/>
                <c:pt idx="0">
                  <c:v>river_roi_13_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506780402449696E-2"/>
                  <c:y val="-0.37361767279090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Analysis!$H$2:$H$186</c:f>
              <c:numCache>
                <c:formatCode>General</c:formatCode>
                <c:ptCount val="185"/>
                <c:pt idx="0">
                  <c:v>24.591252436647174</c:v>
                </c:pt>
                <c:pt idx="1">
                  <c:v>24.854410331384017</c:v>
                </c:pt>
                <c:pt idx="2">
                  <c:v>25.577485380116958</c:v>
                </c:pt>
                <c:pt idx="3">
                  <c:v>22.306895711500974</c:v>
                </c:pt>
                <c:pt idx="4">
                  <c:v>24.846491228070175</c:v>
                </c:pt>
                <c:pt idx="5">
                  <c:v>24.18067738791423</c:v>
                </c:pt>
                <c:pt idx="6">
                  <c:v>23.042153996101366</c:v>
                </c:pt>
                <c:pt idx="7">
                  <c:v>22.792397660818715</c:v>
                </c:pt>
                <c:pt idx="8">
                  <c:v>19.642422027290447</c:v>
                </c:pt>
                <c:pt idx="9">
                  <c:v>24.167884990253413</c:v>
                </c:pt>
                <c:pt idx="10">
                  <c:v>21.857943469785575</c:v>
                </c:pt>
                <c:pt idx="11">
                  <c:v>25.08162768031189</c:v>
                </c:pt>
                <c:pt idx="12">
                  <c:v>24.864766081871345</c:v>
                </c:pt>
                <c:pt idx="13">
                  <c:v>24.131335282651072</c:v>
                </c:pt>
                <c:pt idx="14">
                  <c:v>29.19956140350877</c:v>
                </c:pt>
                <c:pt idx="15">
                  <c:v>31.276193957115009</c:v>
                </c:pt>
                <c:pt idx="16">
                  <c:v>28.453947368421051</c:v>
                </c:pt>
                <c:pt idx="17">
                  <c:v>28.432626705653021</c:v>
                </c:pt>
                <c:pt idx="18">
                  <c:v>34.752071150097464</c:v>
                </c:pt>
                <c:pt idx="19">
                  <c:v>36.511330409356724</c:v>
                </c:pt>
                <c:pt idx="20">
                  <c:v>45.182748538011694</c:v>
                </c:pt>
                <c:pt idx="21">
                  <c:v>45.972831384015592</c:v>
                </c:pt>
                <c:pt idx="22">
                  <c:v>45.816885964912281</c:v>
                </c:pt>
                <c:pt idx="23">
                  <c:v>46.109283625730995</c:v>
                </c:pt>
                <c:pt idx="24">
                  <c:v>48.623903508771932</c:v>
                </c:pt>
                <c:pt idx="25">
                  <c:v>43.848075048732944</c:v>
                </c:pt>
                <c:pt idx="26">
                  <c:v>45.499512670565302</c:v>
                </c:pt>
                <c:pt idx="27">
                  <c:v>47.492080896686161</c:v>
                </c:pt>
                <c:pt idx="28">
                  <c:v>44.641203703703702</c:v>
                </c:pt>
                <c:pt idx="29">
                  <c:v>42.859405458089668</c:v>
                </c:pt>
                <c:pt idx="30">
                  <c:v>43.813352826510723</c:v>
                </c:pt>
                <c:pt idx="31">
                  <c:v>45.31615497076023</c:v>
                </c:pt>
                <c:pt idx="32">
                  <c:v>36.100755360623779</c:v>
                </c:pt>
                <c:pt idx="33">
                  <c:v>38.166423001949319</c:v>
                </c:pt>
                <c:pt idx="34">
                  <c:v>56.394980506822613</c:v>
                </c:pt>
                <c:pt idx="35">
                  <c:v>64.038133528265107</c:v>
                </c:pt>
                <c:pt idx="36">
                  <c:v>69.830043859649123</c:v>
                </c:pt>
                <c:pt idx="37">
                  <c:v>70.524488304093566</c:v>
                </c:pt>
                <c:pt idx="38">
                  <c:v>63.24317738791423</c:v>
                </c:pt>
                <c:pt idx="39">
                  <c:v>51.36574074074074</c:v>
                </c:pt>
                <c:pt idx="40">
                  <c:v>50.882066276803116</c:v>
                </c:pt>
                <c:pt idx="41">
                  <c:v>52.671174463937625</c:v>
                </c:pt>
                <c:pt idx="42">
                  <c:v>46.774488304093566</c:v>
                </c:pt>
                <c:pt idx="43">
                  <c:v>51.095882066276801</c:v>
                </c:pt>
                <c:pt idx="44">
                  <c:v>44.322002923976605</c:v>
                </c:pt>
                <c:pt idx="45">
                  <c:v>38.959551656920077</c:v>
                </c:pt>
                <c:pt idx="46">
                  <c:v>38.991228070175438</c:v>
                </c:pt>
                <c:pt idx="47">
                  <c:v>45.246101364522417</c:v>
                </c:pt>
                <c:pt idx="48">
                  <c:v>47.899000974658868</c:v>
                </c:pt>
                <c:pt idx="49">
                  <c:v>40.359405458089668</c:v>
                </c:pt>
                <c:pt idx="50">
                  <c:v>61.501583820662766</c:v>
                </c:pt>
                <c:pt idx="51">
                  <c:v>72.593201754385959</c:v>
                </c:pt>
                <c:pt idx="52">
                  <c:v>70.511695906432749</c:v>
                </c:pt>
                <c:pt idx="53">
                  <c:v>69.458455165692001</c:v>
                </c:pt>
                <c:pt idx="54">
                  <c:v>57.708942495126706</c:v>
                </c:pt>
                <c:pt idx="55">
                  <c:v>61.95967348927875</c:v>
                </c:pt>
                <c:pt idx="56">
                  <c:v>60.497685185185183</c:v>
                </c:pt>
                <c:pt idx="57">
                  <c:v>60.000609161793371</c:v>
                </c:pt>
                <c:pt idx="58">
                  <c:v>53.094541910331387</c:v>
                </c:pt>
                <c:pt idx="59">
                  <c:v>49.295199805068229</c:v>
                </c:pt>
                <c:pt idx="60">
                  <c:v>51.547880116959064</c:v>
                </c:pt>
                <c:pt idx="61">
                  <c:v>49.401803118908383</c:v>
                </c:pt>
                <c:pt idx="62">
                  <c:v>46.845151072124757</c:v>
                </c:pt>
                <c:pt idx="63">
                  <c:v>41.449195906432749</c:v>
                </c:pt>
                <c:pt idx="64">
                  <c:v>41.869517543859651</c:v>
                </c:pt>
                <c:pt idx="65">
                  <c:v>39.303118908382068</c:v>
                </c:pt>
                <c:pt idx="66">
                  <c:v>38.042153996101362</c:v>
                </c:pt>
                <c:pt idx="67">
                  <c:v>36.742811890838205</c:v>
                </c:pt>
                <c:pt idx="68">
                  <c:v>32.947124756335285</c:v>
                </c:pt>
                <c:pt idx="69">
                  <c:v>32.402534113060426</c:v>
                </c:pt>
                <c:pt idx="70">
                  <c:v>32.096125730994153</c:v>
                </c:pt>
                <c:pt idx="71">
                  <c:v>33.892543859649123</c:v>
                </c:pt>
                <c:pt idx="72">
                  <c:v>31.991349902534115</c:v>
                </c:pt>
                <c:pt idx="73">
                  <c:v>31.427266081871345</c:v>
                </c:pt>
                <c:pt idx="74">
                  <c:v>27.84904970760234</c:v>
                </c:pt>
                <c:pt idx="75">
                  <c:v>29.780092592592592</c:v>
                </c:pt>
                <c:pt idx="76">
                  <c:v>30.382553606237817</c:v>
                </c:pt>
                <c:pt idx="77">
                  <c:v>30.346613060428851</c:v>
                </c:pt>
                <c:pt idx="78">
                  <c:v>28.950414230019494</c:v>
                </c:pt>
                <c:pt idx="79">
                  <c:v>29.753289473684209</c:v>
                </c:pt>
                <c:pt idx="80">
                  <c:v>29.626583820662766</c:v>
                </c:pt>
                <c:pt idx="81">
                  <c:v>28.259624756335281</c:v>
                </c:pt>
                <c:pt idx="82">
                  <c:v>28.67141812865497</c:v>
                </c:pt>
                <c:pt idx="83">
                  <c:v>27.006578947368421</c:v>
                </c:pt>
                <c:pt idx="84">
                  <c:v>28.241349902534115</c:v>
                </c:pt>
                <c:pt idx="85">
                  <c:v>27.043737816764132</c:v>
                </c:pt>
                <c:pt idx="86">
                  <c:v>28.235867446393762</c:v>
                </c:pt>
                <c:pt idx="87">
                  <c:v>27.185063352826511</c:v>
                </c:pt>
                <c:pt idx="88">
                  <c:v>26.047149122807017</c:v>
                </c:pt>
                <c:pt idx="89">
                  <c:v>27.010843079922026</c:v>
                </c:pt>
                <c:pt idx="90">
                  <c:v>24.589424951267056</c:v>
                </c:pt>
                <c:pt idx="91">
                  <c:v>25.745004873294349</c:v>
                </c:pt>
                <c:pt idx="92">
                  <c:v>26.176900584795323</c:v>
                </c:pt>
                <c:pt idx="93">
                  <c:v>28.985136452241715</c:v>
                </c:pt>
                <c:pt idx="94">
                  <c:v>27.121101364522417</c:v>
                </c:pt>
                <c:pt idx="95">
                  <c:v>27.492080896686161</c:v>
                </c:pt>
                <c:pt idx="96">
                  <c:v>27.432383040935672</c:v>
                </c:pt>
                <c:pt idx="97">
                  <c:v>27.202729044834307</c:v>
                </c:pt>
                <c:pt idx="98">
                  <c:v>28.086622807017545</c:v>
                </c:pt>
                <c:pt idx="99">
                  <c:v>27.392787524366472</c:v>
                </c:pt>
                <c:pt idx="100">
                  <c:v>27.816154970760234</c:v>
                </c:pt>
                <c:pt idx="101">
                  <c:v>27.584064327485379</c:v>
                </c:pt>
                <c:pt idx="102">
                  <c:v>27.706505847953217</c:v>
                </c:pt>
                <c:pt idx="103">
                  <c:v>27.141203703703702</c:v>
                </c:pt>
                <c:pt idx="104">
                  <c:v>26.975511695906434</c:v>
                </c:pt>
                <c:pt idx="105">
                  <c:v>24.195906432748536</c:v>
                </c:pt>
                <c:pt idx="106">
                  <c:v>23.012305068226119</c:v>
                </c:pt>
                <c:pt idx="107">
                  <c:v>28.545930799220272</c:v>
                </c:pt>
                <c:pt idx="108">
                  <c:v>27.337962962962962</c:v>
                </c:pt>
                <c:pt idx="109">
                  <c:v>26.938961988304094</c:v>
                </c:pt>
                <c:pt idx="110">
                  <c:v>27.401924951267056</c:v>
                </c:pt>
                <c:pt idx="111">
                  <c:v>26.862816764132553</c:v>
                </c:pt>
                <c:pt idx="112">
                  <c:v>26.105019493177387</c:v>
                </c:pt>
                <c:pt idx="113">
                  <c:v>27.144858674463936</c:v>
                </c:pt>
                <c:pt idx="114">
                  <c:v>24.643031189083821</c:v>
                </c:pt>
                <c:pt idx="115">
                  <c:v>23.839546783625732</c:v>
                </c:pt>
                <c:pt idx="116">
                  <c:v>25.331384015594541</c:v>
                </c:pt>
                <c:pt idx="117">
                  <c:v>25.631091617933723</c:v>
                </c:pt>
                <c:pt idx="118">
                  <c:v>25.015229044834307</c:v>
                </c:pt>
                <c:pt idx="119">
                  <c:v>24.25925925925926</c:v>
                </c:pt>
                <c:pt idx="120">
                  <c:v>22.707115009746587</c:v>
                </c:pt>
                <c:pt idx="121">
                  <c:v>25.541544834307992</c:v>
                </c:pt>
                <c:pt idx="122">
                  <c:v>25.698708576998051</c:v>
                </c:pt>
                <c:pt idx="123">
                  <c:v>27.389132553606238</c:v>
                </c:pt>
                <c:pt idx="124">
                  <c:v>25.481846978557506</c:v>
                </c:pt>
                <c:pt idx="125">
                  <c:v>23.614156920077974</c:v>
                </c:pt>
                <c:pt idx="126">
                  <c:v>26.192738791423</c:v>
                </c:pt>
                <c:pt idx="127">
                  <c:v>24.105141325536064</c:v>
                </c:pt>
                <c:pt idx="128">
                  <c:v>24.365253411306043</c:v>
                </c:pt>
                <c:pt idx="129">
                  <c:v>26.845151072124757</c:v>
                </c:pt>
                <c:pt idx="130">
                  <c:v>25.961866471734893</c:v>
                </c:pt>
                <c:pt idx="131">
                  <c:v>22.92824074074074</c:v>
                </c:pt>
                <c:pt idx="132">
                  <c:v>23.180433723196881</c:v>
                </c:pt>
                <c:pt idx="133">
                  <c:v>24.798367446393762</c:v>
                </c:pt>
                <c:pt idx="134">
                  <c:v>23.976608187134502</c:v>
                </c:pt>
                <c:pt idx="135">
                  <c:v>24.186159844054583</c:v>
                </c:pt>
                <c:pt idx="136">
                  <c:v>19.443226120857698</c:v>
                </c:pt>
                <c:pt idx="137">
                  <c:v>25.281432748538013</c:v>
                </c:pt>
                <c:pt idx="138">
                  <c:v>24.619273879142302</c:v>
                </c:pt>
                <c:pt idx="139">
                  <c:v>25.245492202729046</c:v>
                </c:pt>
                <c:pt idx="140">
                  <c:v>24.074074074074073</c:v>
                </c:pt>
                <c:pt idx="141">
                  <c:v>24.567495126705651</c:v>
                </c:pt>
                <c:pt idx="142">
                  <c:v>24.131335282651072</c:v>
                </c:pt>
                <c:pt idx="143">
                  <c:v>24.197124756335281</c:v>
                </c:pt>
                <c:pt idx="144">
                  <c:v>23.776803118908383</c:v>
                </c:pt>
                <c:pt idx="145">
                  <c:v>25.924707602339183</c:v>
                </c:pt>
                <c:pt idx="146">
                  <c:v>24.780701754385966</c:v>
                </c:pt>
                <c:pt idx="147">
                  <c:v>24.843445419103315</c:v>
                </c:pt>
                <c:pt idx="148">
                  <c:v>23.840765107212476</c:v>
                </c:pt>
                <c:pt idx="149">
                  <c:v>24.100877192982455</c:v>
                </c:pt>
                <c:pt idx="150">
                  <c:v>24.68445419103314</c:v>
                </c:pt>
                <c:pt idx="151">
                  <c:v>25.609161793372319</c:v>
                </c:pt>
                <c:pt idx="152">
                  <c:v>25.868055555555557</c:v>
                </c:pt>
                <c:pt idx="153">
                  <c:v>24.834307992202728</c:v>
                </c:pt>
                <c:pt idx="154">
                  <c:v>23.895589668615983</c:v>
                </c:pt>
                <c:pt idx="155">
                  <c:v>23.167032163742689</c:v>
                </c:pt>
                <c:pt idx="156">
                  <c:v>23.229775828460038</c:v>
                </c:pt>
                <c:pt idx="157">
                  <c:v>25.388036062378166</c:v>
                </c:pt>
                <c:pt idx="158">
                  <c:v>24.676535087719298</c:v>
                </c:pt>
                <c:pt idx="159">
                  <c:v>21.370004873294349</c:v>
                </c:pt>
                <c:pt idx="160">
                  <c:v>24.525462962962962</c:v>
                </c:pt>
                <c:pt idx="161">
                  <c:v>22.235623781676413</c:v>
                </c:pt>
                <c:pt idx="162">
                  <c:v>24.046052631578949</c:v>
                </c:pt>
                <c:pt idx="163">
                  <c:v>24.723440545808966</c:v>
                </c:pt>
                <c:pt idx="164">
                  <c:v>24.612573099415204</c:v>
                </c:pt>
                <c:pt idx="165">
                  <c:v>24.737451267056532</c:v>
                </c:pt>
                <c:pt idx="166">
                  <c:v>25.278386939571149</c:v>
                </c:pt>
                <c:pt idx="167">
                  <c:v>26.95662768031189</c:v>
                </c:pt>
                <c:pt idx="168">
                  <c:v>25.945419103313839</c:v>
                </c:pt>
                <c:pt idx="169">
                  <c:v>26.145833333333332</c:v>
                </c:pt>
                <c:pt idx="170">
                  <c:v>25.901559454191034</c:v>
                </c:pt>
                <c:pt idx="171">
                  <c:v>25.748659844054583</c:v>
                </c:pt>
                <c:pt idx="172">
                  <c:v>24.640594541910332</c:v>
                </c:pt>
                <c:pt idx="173">
                  <c:v>26.059332358674464</c:v>
                </c:pt>
                <c:pt idx="174">
                  <c:v>24.914108187134502</c:v>
                </c:pt>
                <c:pt idx="175">
                  <c:v>25.228435672514621</c:v>
                </c:pt>
                <c:pt idx="176">
                  <c:v>26.106846978557506</c:v>
                </c:pt>
                <c:pt idx="177">
                  <c:v>25.503167641325536</c:v>
                </c:pt>
                <c:pt idx="178">
                  <c:v>24.965277777777779</c:v>
                </c:pt>
                <c:pt idx="179">
                  <c:v>23.320540935672515</c:v>
                </c:pt>
                <c:pt idx="180">
                  <c:v>24.663742690058481</c:v>
                </c:pt>
                <c:pt idx="181">
                  <c:v>26.600877192982455</c:v>
                </c:pt>
                <c:pt idx="182">
                  <c:v>24.674098440545809</c:v>
                </c:pt>
                <c:pt idx="183">
                  <c:v>25.244273879142302</c:v>
                </c:pt>
                <c:pt idx="184">
                  <c:v>26.221978557504872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E-486B-B3BA-D582CE8C09E3}"/>
            </c:ext>
          </c:extLst>
        </c:ser>
        <c:ser>
          <c:idx val="1"/>
          <c:order val="1"/>
          <c:tx>
            <c:strRef>
              <c:f>Analysis!$I$1</c:f>
              <c:strCache>
                <c:ptCount val="1"/>
                <c:pt idx="0">
                  <c:v>river_roi_12_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17804024496937"/>
                  <c:y val="2.427821522309711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Analysis!$I$2:$I$186</c:f>
              <c:numCache>
                <c:formatCode>General</c:formatCode>
                <c:ptCount val="185"/>
                <c:pt idx="0">
                  <c:v>45.612542339760289</c:v>
                </c:pt>
                <c:pt idx="1">
                  <c:v>45.252247264200108</c:v>
                </c:pt>
                <c:pt idx="2">
                  <c:v>45.782715607087027</c:v>
                </c:pt>
                <c:pt idx="3">
                  <c:v>43.407617899947887</c:v>
                </c:pt>
                <c:pt idx="4">
                  <c:v>45.526641479937467</c:v>
                </c:pt>
                <c:pt idx="5">
                  <c:v>45.227413366336634</c:v>
                </c:pt>
                <c:pt idx="6">
                  <c:v>44.445349140177179</c:v>
                </c:pt>
                <c:pt idx="7">
                  <c:v>43.604253517457011</c:v>
                </c:pt>
                <c:pt idx="8">
                  <c:v>41.476680562793121</c:v>
                </c:pt>
                <c:pt idx="9">
                  <c:v>44.317108520062533</c:v>
                </c:pt>
                <c:pt idx="10">
                  <c:v>42.549016414799375</c:v>
                </c:pt>
                <c:pt idx="11">
                  <c:v>45.257132621156849</c:v>
                </c:pt>
                <c:pt idx="12">
                  <c:v>44.83495635747785</c:v>
                </c:pt>
                <c:pt idx="13">
                  <c:v>44.937548853569567</c:v>
                </c:pt>
                <c:pt idx="14">
                  <c:v>48.472511724856695</c:v>
                </c:pt>
                <c:pt idx="15">
                  <c:v>47.650550416883796</c:v>
                </c:pt>
                <c:pt idx="16">
                  <c:v>44.576032438770191</c:v>
                </c:pt>
                <c:pt idx="17">
                  <c:v>41.748632100052113</c:v>
                </c:pt>
                <c:pt idx="18">
                  <c:v>51.042616597186033</c:v>
                </c:pt>
                <c:pt idx="19">
                  <c:v>53.378631448671186</c:v>
                </c:pt>
                <c:pt idx="20">
                  <c:v>59.321261073475767</c:v>
                </c:pt>
                <c:pt idx="21">
                  <c:v>59.985262506513813</c:v>
                </c:pt>
                <c:pt idx="22">
                  <c:v>59.751986711829076</c:v>
                </c:pt>
                <c:pt idx="23">
                  <c:v>59.128289473684212</c:v>
                </c:pt>
                <c:pt idx="24">
                  <c:v>61.859204012506517</c:v>
                </c:pt>
                <c:pt idx="25">
                  <c:v>57.970866988014592</c:v>
                </c:pt>
                <c:pt idx="26">
                  <c:v>59.089206618030225</c:v>
                </c:pt>
                <c:pt idx="27">
                  <c:v>60.876433038040645</c:v>
                </c:pt>
                <c:pt idx="28">
                  <c:v>58.853895257946846</c:v>
                </c:pt>
                <c:pt idx="29">
                  <c:v>57.286917014069829</c:v>
                </c:pt>
                <c:pt idx="30">
                  <c:v>58.656445414278267</c:v>
                </c:pt>
                <c:pt idx="31">
                  <c:v>57.358161803022405</c:v>
                </c:pt>
                <c:pt idx="32">
                  <c:v>47.817466779572698</c:v>
                </c:pt>
                <c:pt idx="33">
                  <c:v>45.619463262115687</c:v>
                </c:pt>
                <c:pt idx="34">
                  <c:v>66.842268108389788</c:v>
                </c:pt>
                <c:pt idx="35">
                  <c:v>72.334630667014068</c:v>
                </c:pt>
                <c:pt idx="36">
                  <c:v>76.601175742574256</c:v>
                </c:pt>
                <c:pt idx="37">
                  <c:v>78.291102136529446</c:v>
                </c:pt>
                <c:pt idx="38">
                  <c:v>72.074078295987491</c:v>
                </c:pt>
                <c:pt idx="39">
                  <c:v>58.947124153204797</c:v>
                </c:pt>
                <c:pt idx="40">
                  <c:v>62.320056018759772</c:v>
                </c:pt>
                <c:pt idx="41">
                  <c:v>64.329159067222506</c:v>
                </c:pt>
                <c:pt idx="42">
                  <c:v>60.774654768108391</c:v>
                </c:pt>
                <c:pt idx="43">
                  <c:v>64.299439812402298</c:v>
                </c:pt>
                <c:pt idx="44">
                  <c:v>58.055953621677958</c:v>
                </c:pt>
                <c:pt idx="45">
                  <c:v>54.717626367899946</c:v>
                </c:pt>
                <c:pt idx="46">
                  <c:v>54.653709614382493</c:v>
                </c:pt>
                <c:pt idx="47">
                  <c:v>59.454387050547162</c:v>
                </c:pt>
                <c:pt idx="48">
                  <c:v>58.93531787389265</c:v>
                </c:pt>
                <c:pt idx="49">
                  <c:v>56.435643564356432</c:v>
                </c:pt>
                <c:pt idx="50">
                  <c:v>69.701830380406463</c:v>
                </c:pt>
                <c:pt idx="51">
                  <c:v>77.568069306930695</c:v>
                </c:pt>
                <c:pt idx="52">
                  <c:v>75.980735409067222</c:v>
                </c:pt>
                <c:pt idx="53">
                  <c:v>75.790613600833765</c:v>
                </c:pt>
                <c:pt idx="54">
                  <c:v>66.948524622199059</c:v>
                </c:pt>
                <c:pt idx="55">
                  <c:v>70.861288431474733</c:v>
                </c:pt>
                <c:pt idx="56">
                  <c:v>69.115994658676399</c:v>
                </c:pt>
                <c:pt idx="57">
                  <c:v>69.836584809796776</c:v>
                </c:pt>
                <c:pt idx="58">
                  <c:v>64.892196456487753</c:v>
                </c:pt>
                <c:pt idx="59">
                  <c:v>62.026527488275143</c:v>
                </c:pt>
                <c:pt idx="60">
                  <c:v>63.347609431995828</c:v>
                </c:pt>
                <c:pt idx="61">
                  <c:v>62.226420010422096</c:v>
                </c:pt>
                <c:pt idx="62">
                  <c:v>59.684405940594061</c:v>
                </c:pt>
                <c:pt idx="63">
                  <c:v>56.629836503387182</c:v>
                </c:pt>
                <c:pt idx="64">
                  <c:v>56.683168316831683</c:v>
                </c:pt>
                <c:pt idx="65">
                  <c:v>54.773807972902553</c:v>
                </c:pt>
                <c:pt idx="66">
                  <c:v>54.148889395518502</c:v>
                </c:pt>
                <c:pt idx="67">
                  <c:v>51.940300937988539</c:v>
                </c:pt>
                <c:pt idx="68">
                  <c:v>50.514183819697756</c:v>
                </c:pt>
                <c:pt idx="69">
                  <c:v>49.901478634705576</c:v>
                </c:pt>
                <c:pt idx="70">
                  <c:v>49.81964890568004</c:v>
                </c:pt>
                <c:pt idx="71">
                  <c:v>51.853585852006255</c:v>
                </c:pt>
                <c:pt idx="72">
                  <c:v>49.48988731109953</c:v>
                </c:pt>
                <c:pt idx="73">
                  <c:v>49.475231240229284</c:v>
                </c:pt>
                <c:pt idx="74">
                  <c:v>47.025224726420014</c:v>
                </c:pt>
                <c:pt idx="75">
                  <c:v>48.904865815528922</c:v>
                </c:pt>
                <c:pt idx="76">
                  <c:v>49.364903595622721</c:v>
                </c:pt>
                <c:pt idx="77">
                  <c:v>49.389330380406463</c:v>
                </c:pt>
                <c:pt idx="78">
                  <c:v>48.33816440854612</c:v>
                </c:pt>
                <c:pt idx="79">
                  <c:v>48.896316440854612</c:v>
                </c:pt>
                <c:pt idx="80">
                  <c:v>48.26569828035435</c:v>
                </c:pt>
                <c:pt idx="81">
                  <c:v>47.930644215737367</c:v>
                </c:pt>
                <c:pt idx="82">
                  <c:v>47.738079729025536</c:v>
                </c:pt>
                <c:pt idx="83">
                  <c:v>46.256595231891609</c:v>
                </c:pt>
                <c:pt idx="84">
                  <c:v>46.969043121417407</c:v>
                </c:pt>
                <c:pt idx="85">
                  <c:v>46.32051198540907</c:v>
                </c:pt>
                <c:pt idx="86">
                  <c:v>46.781363991662325</c:v>
                </c:pt>
                <c:pt idx="87">
                  <c:v>46.921003778009378</c:v>
                </c:pt>
                <c:pt idx="88">
                  <c:v>45.953703100573215</c:v>
                </c:pt>
                <c:pt idx="89">
                  <c:v>46.47847186034393</c:v>
                </c:pt>
                <c:pt idx="90">
                  <c:v>44.368811881188115</c:v>
                </c:pt>
                <c:pt idx="91">
                  <c:v>44.979888613861384</c:v>
                </c:pt>
                <c:pt idx="92">
                  <c:v>45.95980979676915</c:v>
                </c:pt>
                <c:pt idx="93">
                  <c:v>47.924944632621155</c:v>
                </c:pt>
                <c:pt idx="94">
                  <c:v>46.783399557060967</c:v>
                </c:pt>
                <c:pt idx="95">
                  <c:v>47.032145648775405</c:v>
                </c:pt>
                <c:pt idx="96">
                  <c:v>47.229188379364253</c:v>
                </c:pt>
                <c:pt idx="97">
                  <c:v>46.65353048462741</c:v>
                </c:pt>
                <c:pt idx="98">
                  <c:v>47.285369984366859</c:v>
                </c:pt>
                <c:pt idx="99">
                  <c:v>46.934031396560705</c:v>
                </c:pt>
                <c:pt idx="100">
                  <c:v>47.57197759249609</c:v>
                </c:pt>
                <c:pt idx="101">
                  <c:v>46.295678087545596</c:v>
                </c:pt>
                <c:pt idx="102">
                  <c:v>47.162421834288693</c:v>
                </c:pt>
                <c:pt idx="103">
                  <c:v>46.346567222511723</c:v>
                </c:pt>
                <c:pt idx="104">
                  <c:v>47.04150924960917</c:v>
                </c:pt>
                <c:pt idx="105">
                  <c:v>44.900094450234498</c:v>
                </c:pt>
                <c:pt idx="106">
                  <c:v>44.11070218863992</c:v>
                </c:pt>
                <c:pt idx="107">
                  <c:v>47.865099009900987</c:v>
                </c:pt>
                <c:pt idx="108">
                  <c:v>45.972023189161021</c:v>
                </c:pt>
                <c:pt idx="109">
                  <c:v>45.420792079207921</c:v>
                </c:pt>
                <c:pt idx="110">
                  <c:v>46.605898254299113</c:v>
                </c:pt>
                <c:pt idx="111">
                  <c:v>45.870652032308492</c:v>
                </c:pt>
                <c:pt idx="112">
                  <c:v>45.215199973944763</c:v>
                </c:pt>
                <c:pt idx="113">
                  <c:v>46.243160500260551</c:v>
                </c:pt>
                <c:pt idx="114">
                  <c:v>44.598016545075559</c:v>
                </c:pt>
                <c:pt idx="115">
                  <c:v>43.785418837936426</c:v>
                </c:pt>
                <c:pt idx="116">
                  <c:v>45.284409197498697</c:v>
                </c:pt>
                <c:pt idx="117">
                  <c:v>45.769280875455969</c:v>
                </c:pt>
                <c:pt idx="118">
                  <c:v>44.796280614903594</c:v>
                </c:pt>
                <c:pt idx="119">
                  <c:v>43.907959874934861</c:v>
                </c:pt>
                <c:pt idx="120">
                  <c:v>42.558380015633141</c:v>
                </c:pt>
                <c:pt idx="121">
                  <c:v>44.82844254820219</c:v>
                </c:pt>
                <c:pt idx="122">
                  <c:v>45.061311229807188</c:v>
                </c:pt>
                <c:pt idx="123">
                  <c:v>46.774443069306933</c:v>
                </c:pt>
                <c:pt idx="124">
                  <c:v>45.263239317352784</c:v>
                </c:pt>
                <c:pt idx="125">
                  <c:v>43.771984106305368</c:v>
                </c:pt>
                <c:pt idx="126">
                  <c:v>45.835233194372066</c:v>
                </c:pt>
                <c:pt idx="127">
                  <c:v>43.904702970297031</c:v>
                </c:pt>
                <c:pt idx="128">
                  <c:v>43.984090020844192</c:v>
                </c:pt>
                <c:pt idx="129">
                  <c:v>46.259037910369983</c:v>
                </c:pt>
                <c:pt idx="130">
                  <c:v>45.507914278269929</c:v>
                </c:pt>
                <c:pt idx="131">
                  <c:v>43.631937206878582</c:v>
                </c:pt>
                <c:pt idx="132">
                  <c:v>43.819209223553933</c:v>
                </c:pt>
                <c:pt idx="133">
                  <c:v>44.705494398124024</c:v>
                </c:pt>
                <c:pt idx="134">
                  <c:v>44.040678738926523</c:v>
                </c:pt>
                <c:pt idx="135">
                  <c:v>44.212887571651905</c:v>
                </c:pt>
                <c:pt idx="136">
                  <c:v>41.147326081292341</c:v>
                </c:pt>
                <c:pt idx="137">
                  <c:v>45.061311229807188</c:v>
                </c:pt>
                <c:pt idx="138">
                  <c:v>44.666004429390306</c:v>
                </c:pt>
                <c:pt idx="139">
                  <c:v>44.899280224075042</c:v>
                </c:pt>
                <c:pt idx="140">
                  <c:v>44.385910630536735</c:v>
                </c:pt>
                <c:pt idx="141">
                  <c:v>44.624886008337675</c:v>
                </c:pt>
                <c:pt idx="142">
                  <c:v>44.037828947368418</c:v>
                </c:pt>
                <c:pt idx="143">
                  <c:v>44.354970036477333</c:v>
                </c:pt>
                <c:pt idx="144">
                  <c:v>43.79641089108911</c:v>
                </c:pt>
                <c:pt idx="145">
                  <c:v>45.665467040125066</c:v>
                </c:pt>
                <c:pt idx="146">
                  <c:v>44.870375195414276</c:v>
                </c:pt>
                <c:pt idx="147">
                  <c:v>44.854497785304844</c:v>
                </c:pt>
                <c:pt idx="148">
                  <c:v>43.987754038561754</c:v>
                </c:pt>
                <c:pt idx="149">
                  <c:v>44.210444893173531</c:v>
                </c:pt>
                <c:pt idx="150">
                  <c:v>44.558526576341848</c:v>
                </c:pt>
                <c:pt idx="151">
                  <c:v>45.196879885356957</c:v>
                </c:pt>
                <c:pt idx="152">
                  <c:v>45.683380015633141</c:v>
                </c:pt>
                <c:pt idx="153">
                  <c:v>44.938363079729022</c:v>
                </c:pt>
                <c:pt idx="154">
                  <c:v>43.919359041167276</c:v>
                </c:pt>
                <c:pt idx="155">
                  <c:v>43.651478634705576</c:v>
                </c:pt>
                <c:pt idx="156">
                  <c:v>43.369349270453363</c:v>
                </c:pt>
                <c:pt idx="157">
                  <c:v>45.104465216258468</c:v>
                </c:pt>
                <c:pt idx="158">
                  <c:v>44.512522798332462</c:v>
                </c:pt>
                <c:pt idx="159">
                  <c:v>42.423218473163104</c:v>
                </c:pt>
                <c:pt idx="160">
                  <c:v>44.358634054194894</c:v>
                </c:pt>
                <c:pt idx="161">
                  <c:v>42.734252866076083</c:v>
                </c:pt>
                <c:pt idx="162">
                  <c:v>44.180725638353309</c:v>
                </c:pt>
                <c:pt idx="163">
                  <c:v>44.56056214174049</c:v>
                </c:pt>
                <c:pt idx="164">
                  <c:v>44.324029442417924</c:v>
                </c:pt>
                <c:pt idx="165">
                  <c:v>44.903758467952059</c:v>
                </c:pt>
                <c:pt idx="166">
                  <c:v>45.071489056800417</c:v>
                </c:pt>
                <c:pt idx="167">
                  <c:v>46.192678478374155</c:v>
                </c:pt>
                <c:pt idx="168">
                  <c:v>45.763174179260034</c:v>
                </c:pt>
                <c:pt idx="169">
                  <c:v>45.856810187597709</c:v>
                </c:pt>
                <c:pt idx="170">
                  <c:v>45.724091323606046</c:v>
                </c:pt>
                <c:pt idx="171">
                  <c:v>45.943932386659718</c:v>
                </c:pt>
                <c:pt idx="172">
                  <c:v>44.52595752996352</c:v>
                </c:pt>
                <c:pt idx="173">
                  <c:v>45.873501823866597</c:v>
                </c:pt>
                <c:pt idx="174">
                  <c:v>44.413594319958314</c:v>
                </c:pt>
                <c:pt idx="175">
                  <c:v>45.129706227201666</c:v>
                </c:pt>
                <c:pt idx="176">
                  <c:v>45.606842756644085</c:v>
                </c:pt>
                <c:pt idx="177">
                  <c:v>44.902537128712872</c:v>
                </c:pt>
                <c:pt idx="178">
                  <c:v>44.850833767587282</c:v>
                </c:pt>
                <c:pt idx="179">
                  <c:v>43.845264460656594</c:v>
                </c:pt>
                <c:pt idx="180">
                  <c:v>44.476696847316312</c:v>
                </c:pt>
                <c:pt idx="181">
                  <c:v>46.294456748306409</c:v>
                </c:pt>
                <c:pt idx="182">
                  <c:v>44.442499348619073</c:v>
                </c:pt>
                <c:pt idx="183">
                  <c:v>44.897244658676392</c:v>
                </c:pt>
                <c:pt idx="184">
                  <c:v>45.847039473684212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486B-B3BA-D582CE8C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368"/>
        <c:axId val="11636112"/>
      </c:scatterChart>
      <c:valAx>
        <c:axId val="1163236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12"/>
        <c:crosses val="autoZero"/>
        <c:crossBetween val="midCat"/>
      </c:valAx>
      <c:valAx>
        <c:axId val="11636112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gt/model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Analysis_v2!$C$1</c:f>
              <c:strCache>
                <c:ptCount val="1"/>
                <c:pt idx="0">
                  <c:v>Avg Dist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Analysis_v2!$B$2:$B$186</c:f>
              <c:numCache>
                <c:formatCode>h:mm:ss</c:formatCode>
                <c:ptCount val="185"/>
                <c:pt idx="0">
                  <c:v>0.4812731481481482</c:v>
                </c:pt>
                <c:pt idx="1">
                  <c:v>0.48474537037037035</c:v>
                </c:pt>
                <c:pt idx="2">
                  <c:v>0.48821759259259262</c:v>
                </c:pt>
                <c:pt idx="3">
                  <c:v>0.49168981481481483</c:v>
                </c:pt>
                <c:pt idx="4">
                  <c:v>0.49516203703703704</c:v>
                </c:pt>
                <c:pt idx="5">
                  <c:v>0.49863425925925925</c:v>
                </c:pt>
                <c:pt idx="6">
                  <c:v>0.50210648148148151</c:v>
                </c:pt>
                <c:pt idx="7">
                  <c:v>0.50557870370370372</c:v>
                </c:pt>
                <c:pt idx="8">
                  <c:v>0.50905092592592593</c:v>
                </c:pt>
                <c:pt idx="9">
                  <c:v>0.51252314814814814</c:v>
                </c:pt>
                <c:pt idx="10">
                  <c:v>0.51599537037037035</c:v>
                </c:pt>
                <c:pt idx="11">
                  <c:v>0.51946759259259256</c:v>
                </c:pt>
                <c:pt idx="12">
                  <c:v>0.52293981481481489</c:v>
                </c:pt>
                <c:pt idx="13">
                  <c:v>0.52641203703703698</c:v>
                </c:pt>
                <c:pt idx="14">
                  <c:v>0.5298842592592593</c:v>
                </c:pt>
                <c:pt idx="15">
                  <c:v>0.53335648148148151</c:v>
                </c:pt>
                <c:pt idx="16">
                  <c:v>0.53682870370370372</c:v>
                </c:pt>
                <c:pt idx="17">
                  <c:v>0.54030092592592593</c:v>
                </c:pt>
                <c:pt idx="18">
                  <c:v>0.54377314814814814</c:v>
                </c:pt>
                <c:pt idx="19">
                  <c:v>0.54724537037037035</c:v>
                </c:pt>
                <c:pt idx="20">
                  <c:v>0.55071759259259256</c:v>
                </c:pt>
                <c:pt idx="21">
                  <c:v>0.55418981481481489</c:v>
                </c:pt>
                <c:pt idx="22">
                  <c:v>0.55766203703703698</c:v>
                </c:pt>
                <c:pt idx="23">
                  <c:v>0.5611342592592593</c:v>
                </c:pt>
                <c:pt idx="24">
                  <c:v>0.56460648148148151</c:v>
                </c:pt>
                <c:pt idx="25">
                  <c:v>0.56807870370370372</c:v>
                </c:pt>
                <c:pt idx="26">
                  <c:v>0.57155092592592593</c:v>
                </c:pt>
                <c:pt idx="27">
                  <c:v>0.57502314814814814</c:v>
                </c:pt>
                <c:pt idx="28">
                  <c:v>0.57849537037037035</c:v>
                </c:pt>
                <c:pt idx="29">
                  <c:v>0.58196759259259256</c:v>
                </c:pt>
                <c:pt idx="30">
                  <c:v>0.58543981481481489</c:v>
                </c:pt>
                <c:pt idx="31">
                  <c:v>0.58891203703703698</c:v>
                </c:pt>
                <c:pt idx="32">
                  <c:v>0.5923842592592593</c:v>
                </c:pt>
                <c:pt idx="33">
                  <c:v>0.59585648148148151</c:v>
                </c:pt>
                <c:pt idx="34">
                  <c:v>0.59932870370370372</c:v>
                </c:pt>
                <c:pt idx="35">
                  <c:v>0.60280092592592593</c:v>
                </c:pt>
                <c:pt idx="36">
                  <c:v>0.60627314814814814</c:v>
                </c:pt>
                <c:pt idx="37">
                  <c:v>0.60974537037037035</c:v>
                </c:pt>
                <c:pt idx="38">
                  <c:v>0.61321759259259256</c:v>
                </c:pt>
                <c:pt idx="39">
                  <c:v>0.61668981481481489</c:v>
                </c:pt>
                <c:pt idx="40">
                  <c:v>0.62016203703703698</c:v>
                </c:pt>
                <c:pt idx="41">
                  <c:v>0.6236342592592593</c:v>
                </c:pt>
                <c:pt idx="42">
                  <c:v>0.62710648148148151</c:v>
                </c:pt>
                <c:pt idx="43">
                  <c:v>0.63057870370370372</c:v>
                </c:pt>
                <c:pt idx="44">
                  <c:v>0.63405092592592593</c:v>
                </c:pt>
                <c:pt idx="45">
                  <c:v>0.63752314814814814</c:v>
                </c:pt>
                <c:pt idx="46">
                  <c:v>0.64099537037037035</c:v>
                </c:pt>
                <c:pt idx="47">
                  <c:v>0.64446759259259256</c:v>
                </c:pt>
                <c:pt idx="48">
                  <c:v>0.64793981481481489</c:v>
                </c:pt>
                <c:pt idx="49">
                  <c:v>0.65141203703703698</c:v>
                </c:pt>
                <c:pt idx="50">
                  <c:v>0.6548842592592593</c:v>
                </c:pt>
                <c:pt idx="51">
                  <c:v>0.65835648148148151</c:v>
                </c:pt>
                <c:pt idx="52">
                  <c:v>0.66182870370370372</c:v>
                </c:pt>
                <c:pt idx="53">
                  <c:v>0.66530092592592593</c:v>
                </c:pt>
                <c:pt idx="54">
                  <c:v>0.66877314814814814</c:v>
                </c:pt>
                <c:pt idx="55">
                  <c:v>0.67224537037037047</c:v>
                </c:pt>
                <c:pt idx="56">
                  <c:v>0.67571759259259256</c:v>
                </c:pt>
                <c:pt idx="57">
                  <c:v>0.67918981481481477</c:v>
                </c:pt>
                <c:pt idx="58">
                  <c:v>0.68266203703703709</c:v>
                </c:pt>
                <c:pt idx="59">
                  <c:v>0.6861342592592593</c:v>
                </c:pt>
                <c:pt idx="60">
                  <c:v>0.6896064814814814</c:v>
                </c:pt>
                <c:pt idx="61">
                  <c:v>0.69307870370370372</c:v>
                </c:pt>
                <c:pt idx="62">
                  <c:v>0.69655092592592593</c:v>
                </c:pt>
                <c:pt idx="63">
                  <c:v>0.70002314814814814</c:v>
                </c:pt>
                <c:pt idx="64">
                  <c:v>0.70349537037037047</c:v>
                </c:pt>
                <c:pt idx="65">
                  <c:v>0.70696759259259256</c:v>
                </c:pt>
                <c:pt idx="66">
                  <c:v>0.71043981481481477</c:v>
                </c:pt>
                <c:pt idx="67">
                  <c:v>0.71391203703703709</c:v>
                </c:pt>
                <c:pt idx="68">
                  <c:v>0.7173842592592593</c:v>
                </c:pt>
                <c:pt idx="69">
                  <c:v>0.7208564814814814</c:v>
                </c:pt>
                <c:pt idx="70">
                  <c:v>0.72432870370370372</c:v>
                </c:pt>
                <c:pt idx="71">
                  <c:v>0.72780092592592593</c:v>
                </c:pt>
                <c:pt idx="72">
                  <c:v>0.73127314814814814</c:v>
                </c:pt>
                <c:pt idx="73">
                  <c:v>0.73474537037037047</c:v>
                </c:pt>
                <c:pt idx="74">
                  <c:v>0.73821759259259256</c:v>
                </c:pt>
                <c:pt idx="75">
                  <c:v>0.74168981481481477</c:v>
                </c:pt>
                <c:pt idx="76">
                  <c:v>0.74516203703703709</c:v>
                </c:pt>
                <c:pt idx="77">
                  <c:v>0.7486342592592593</c:v>
                </c:pt>
                <c:pt idx="78">
                  <c:v>0.7521064814814814</c:v>
                </c:pt>
                <c:pt idx="79">
                  <c:v>0.75557870370370372</c:v>
                </c:pt>
                <c:pt idx="80">
                  <c:v>0.75905092592592593</c:v>
                </c:pt>
                <c:pt idx="81">
                  <c:v>0.76252314814814814</c:v>
                </c:pt>
                <c:pt idx="82">
                  <c:v>0.76599537037037047</c:v>
                </c:pt>
                <c:pt idx="83">
                  <c:v>0.76946759259259256</c:v>
                </c:pt>
                <c:pt idx="84">
                  <c:v>0.77293981481481477</c:v>
                </c:pt>
                <c:pt idx="85">
                  <c:v>0.77641203703703709</c:v>
                </c:pt>
                <c:pt idx="86">
                  <c:v>0.7798842592592593</c:v>
                </c:pt>
                <c:pt idx="87">
                  <c:v>0.7833564814814814</c:v>
                </c:pt>
                <c:pt idx="88">
                  <c:v>0.78682870370370372</c:v>
                </c:pt>
                <c:pt idx="89">
                  <c:v>0.79030092592592593</c:v>
                </c:pt>
                <c:pt idx="90">
                  <c:v>0.79377314814814814</c:v>
                </c:pt>
                <c:pt idx="91">
                  <c:v>0.79724537037037047</c:v>
                </c:pt>
                <c:pt idx="92">
                  <c:v>0.80071759259259256</c:v>
                </c:pt>
                <c:pt idx="93">
                  <c:v>0.80418981481481477</c:v>
                </c:pt>
                <c:pt idx="94">
                  <c:v>0.80766203703703709</c:v>
                </c:pt>
                <c:pt idx="95">
                  <c:v>0.8111342592592593</c:v>
                </c:pt>
                <c:pt idx="96">
                  <c:v>0.8146064814814814</c:v>
                </c:pt>
                <c:pt idx="97">
                  <c:v>0.81807870370370372</c:v>
                </c:pt>
                <c:pt idx="98">
                  <c:v>0.82155092592592593</c:v>
                </c:pt>
                <c:pt idx="99">
                  <c:v>0.82502314814814814</c:v>
                </c:pt>
                <c:pt idx="100">
                  <c:v>0.82849537037037047</c:v>
                </c:pt>
                <c:pt idx="101">
                  <c:v>0.83196759259259256</c:v>
                </c:pt>
                <c:pt idx="102">
                  <c:v>0.83543981481481477</c:v>
                </c:pt>
                <c:pt idx="103">
                  <c:v>0.83891203703703709</c:v>
                </c:pt>
                <c:pt idx="104">
                  <c:v>0.8423842592592593</c:v>
                </c:pt>
                <c:pt idx="105">
                  <c:v>0.8458564814814814</c:v>
                </c:pt>
                <c:pt idx="106">
                  <c:v>0.84932870370370372</c:v>
                </c:pt>
                <c:pt idx="107">
                  <c:v>0.85280092592592593</c:v>
                </c:pt>
                <c:pt idx="108">
                  <c:v>0.26252314814814814</c:v>
                </c:pt>
                <c:pt idx="109">
                  <c:v>0.26599537037037035</c:v>
                </c:pt>
                <c:pt idx="110">
                  <c:v>0.26946759259259262</c:v>
                </c:pt>
                <c:pt idx="111">
                  <c:v>0.27293981481481483</c:v>
                </c:pt>
                <c:pt idx="112">
                  <c:v>0.27641203703703704</c:v>
                </c:pt>
                <c:pt idx="113">
                  <c:v>0.27988425925925925</c:v>
                </c:pt>
                <c:pt idx="114">
                  <c:v>0.28335648148148146</c:v>
                </c:pt>
                <c:pt idx="115">
                  <c:v>0.28682870370370367</c:v>
                </c:pt>
                <c:pt idx="116">
                  <c:v>0.29030092592592593</c:v>
                </c:pt>
                <c:pt idx="117">
                  <c:v>0.29377314814814814</c:v>
                </c:pt>
                <c:pt idx="118">
                  <c:v>0.29724537037037035</c:v>
                </c:pt>
                <c:pt idx="119">
                  <c:v>0.30071759259259262</c:v>
                </c:pt>
                <c:pt idx="120">
                  <c:v>0.30418981481481483</c:v>
                </c:pt>
                <c:pt idx="121">
                  <c:v>0.30766203703703704</c:v>
                </c:pt>
                <c:pt idx="122">
                  <c:v>0.31113425925925925</c:v>
                </c:pt>
                <c:pt idx="123">
                  <c:v>0.31460648148148146</c:v>
                </c:pt>
                <c:pt idx="124">
                  <c:v>0.31807870370370367</c:v>
                </c:pt>
                <c:pt idx="125">
                  <c:v>0.32155092592592593</c:v>
                </c:pt>
                <c:pt idx="126">
                  <c:v>0.32502314814814814</c:v>
                </c:pt>
                <c:pt idx="127">
                  <c:v>0.32849537037037035</c:v>
                </c:pt>
                <c:pt idx="128">
                  <c:v>0.33196759259259262</c:v>
                </c:pt>
                <c:pt idx="129">
                  <c:v>0.33543981481481483</c:v>
                </c:pt>
                <c:pt idx="130">
                  <c:v>0.33891203703703704</c:v>
                </c:pt>
                <c:pt idx="131">
                  <c:v>0.34238425925925925</c:v>
                </c:pt>
                <c:pt idx="132">
                  <c:v>0.34585648148148151</c:v>
                </c:pt>
                <c:pt idx="133">
                  <c:v>0.34932870370370367</c:v>
                </c:pt>
                <c:pt idx="134">
                  <c:v>0.35280092592592593</c:v>
                </c:pt>
                <c:pt idx="135">
                  <c:v>0.3562731481481482</c:v>
                </c:pt>
                <c:pt idx="136">
                  <c:v>0.35974537037037035</c:v>
                </c:pt>
                <c:pt idx="137">
                  <c:v>0.36321759259259262</c:v>
                </c:pt>
                <c:pt idx="138">
                  <c:v>0.36668981481481483</c:v>
                </c:pt>
                <c:pt idx="139">
                  <c:v>0.37016203703703704</c:v>
                </c:pt>
                <c:pt idx="140">
                  <c:v>0.37363425925925925</c:v>
                </c:pt>
                <c:pt idx="141">
                  <c:v>0.37710648148148151</c:v>
                </c:pt>
                <c:pt idx="142">
                  <c:v>0.38057870370370367</c:v>
                </c:pt>
                <c:pt idx="143">
                  <c:v>0.38405092592592593</c:v>
                </c:pt>
                <c:pt idx="144">
                  <c:v>0.3875231481481482</c:v>
                </c:pt>
                <c:pt idx="145">
                  <c:v>0.39099537037037035</c:v>
                </c:pt>
                <c:pt idx="146">
                  <c:v>0.39446759259259262</c:v>
                </c:pt>
                <c:pt idx="147">
                  <c:v>0.39793981481481483</c:v>
                </c:pt>
                <c:pt idx="148">
                  <c:v>0.40141203703703704</c:v>
                </c:pt>
                <c:pt idx="149">
                  <c:v>0.40488425925925925</c:v>
                </c:pt>
                <c:pt idx="150">
                  <c:v>0.40835648148148151</c:v>
                </c:pt>
                <c:pt idx="151">
                  <c:v>0.41182870370370367</c:v>
                </c:pt>
                <c:pt idx="152">
                  <c:v>0.41530092592592593</c:v>
                </c:pt>
                <c:pt idx="153">
                  <c:v>0.4187731481481482</c:v>
                </c:pt>
                <c:pt idx="154">
                  <c:v>0.42224537037037035</c:v>
                </c:pt>
                <c:pt idx="155">
                  <c:v>0.42571759259259262</c:v>
                </c:pt>
                <c:pt idx="156">
                  <c:v>0.42918981481481483</c:v>
                </c:pt>
                <c:pt idx="157">
                  <c:v>0.43266203703703704</c:v>
                </c:pt>
                <c:pt idx="158">
                  <c:v>0.43613425925925925</c:v>
                </c:pt>
                <c:pt idx="159">
                  <c:v>0.43960648148148151</c:v>
                </c:pt>
                <c:pt idx="160">
                  <c:v>0.44307870370370367</c:v>
                </c:pt>
                <c:pt idx="161">
                  <c:v>0.44655092592592593</c:v>
                </c:pt>
                <c:pt idx="162">
                  <c:v>0.4500231481481482</c:v>
                </c:pt>
                <c:pt idx="163">
                  <c:v>0.45349537037037035</c:v>
                </c:pt>
                <c:pt idx="164">
                  <c:v>0.45696759259259262</c:v>
                </c:pt>
                <c:pt idx="165">
                  <c:v>0.46043981481481483</c:v>
                </c:pt>
                <c:pt idx="166">
                  <c:v>0.46391203703703704</c:v>
                </c:pt>
                <c:pt idx="167">
                  <c:v>0.46738425925925925</c:v>
                </c:pt>
                <c:pt idx="168">
                  <c:v>0.47085648148148151</c:v>
                </c:pt>
                <c:pt idx="169">
                  <c:v>0.47432870370370367</c:v>
                </c:pt>
                <c:pt idx="170">
                  <c:v>0.47780092592592593</c:v>
                </c:pt>
                <c:pt idx="171">
                  <c:v>0.4812731481481482</c:v>
                </c:pt>
                <c:pt idx="172">
                  <c:v>0.48474537037037035</c:v>
                </c:pt>
                <c:pt idx="173">
                  <c:v>0.48821759259259262</c:v>
                </c:pt>
                <c:pt idx="174">
                  <c:v>0.49168981481481483</c:v>
                </c:pt>
                <c:pt idx="175">
                  <c:v>0.49516203703703704</c:v>
                </c:pt>
                <c:pt idx="176">
                  <c:v>0.49863425925925925</c:v>
                </c:pt>
                <c:pt idx="177">
                  <c:v>0.50210648148148151</c:v>
                </c:pt>
                <c:pt idx="178">
                  <c:v>0.50557870370370372</c:v>
                </c:pt>
                <c:pt idx="179">
                  <c:v>0.50905092592592593</c:v>
                </c:pt>
                <c:pt idx="180">
                  <c:v>0.51252314814814814</c:v>
                </c:pt>
                <c:pt idx="181">
                  <c:v>0.51599537037037035</c:v>
                </c:pt>
                <c:pt idx="182">
                  <c:v>0.51946759259259256</c:v>
                </c:pt>
                <c:pt idx="183">
                  <c:v>0.52293981481481489</c:v>
                </c:pt>
                <c:pt idx="184">
                  <c:v>0.52641203703703698</c:v>
                </c:pt>
              </c:numCache>
            </c:numRef>
          </c:cat>
          <c:val>
            <c:numRef>
              <c:f>Analysis_v2!$C$2:$C$186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5-4E34-A106-1CB79FC0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6160"/>
        <c:axId val="203936576"/>
      </c:lineChart>
      <c:lineChart>
        <c:grouping val="standard"/>
        <c:varyColors val="0"/>
        <c:ser>
          <c:idx val="1"/>
          <c:order val="1"/>
          <c:tx>
            <c:strRef>
              <c:f>Analysis_v2!$F$1</c:f>
              <c:strCache>
                <c:ptCount val="1"/>
                <c:pt idx="0">
                  <c:v>gt_ratio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Analysis_v2!$F$2:$F$186</c:f>
              <c:numCache>
                <c:formatCode>General</c:formatCode>
                <c:ptCount val="185"/>
                <c:pt idx="0">
                  <c:v>49.590240685252702</c:v>
                </c:pt>
                <c:pt idx="1">
                  <c:v>49.145469645648696</c:v>
                </c:pt>
                <c:pt idx="2">
                  <c:v>50.074501693590399</c:v>
                </c:pt>
                <c:pt idx="3">
                  <c:v>48.987306214173998</c:v>
                </c:pt>
                <c:pt idx="4">
                  <c:v>48.278318785825903</c:v>
                </c:pt>
                <c:pt idx="5">
                  <c:v>48.097560578426204</c:v>
                </c:pt>
                <c:pt idx="6">
                  <c:v>47.883622655028603</c:v>
                </c:pt>
                <c:pt idx="7">
                  <c:v>49.2954908155289</c:v>
                </c:pt>
                <c:pt idx="8">
                  <c:v>49.530191505992697</c:v>
                </c:pt>
                <c:pt idx="9">
                  <c:v>53.054162324127098</c:v>
                </c:pt>
                <c:pt idx="10">
                  <c:v>51.826309275664393</c:v>
                </c:pt>
                <c:pt idx="11">
                  <c:v>51.045669945283997</c:v>
                </c:pt>
                <c:pt idx="12">
                  <c:v>51.211161412193796</c:v>
                </c:pt>
                <c:pt idx="13">
                  <c:v>51.213807647212093</c:v>
                </c:pt>
                <c:pt idx="14">
                  <c:v>50.526397212089606</c:v>
                </c:pt>
                <c:pt idx="15">
                  <c:v>52.841038626889002</c:v>
                </c:pt>
                <c:pt idx="16">
                  <c:v>51.824070153725899</c:v>
                </c:pt>
                <c:pt idx="17">
                  <c:v>51.446472772277197</c:v>
                </c:pt>
                <c:pt idx="18">
                  <c:v>55.700804455445493</c:v>
                </c:pt>
                <c:pt idx="19">
                  <c:v>55.6957155419489</c:v>
                </c:pt>
                <c:pt idx="20">
                  <c:v>59.149662910369905</c:v>
                </c:pt>
                <c:pt idx="21">
                  <c:v>58.503370896300098</c:v>
                </c:pt>
                <c:pt idx="22">
                  <c:v>57.266764916623202</c:v>
                </c:pt>
                <c:pt idx="23">
                  <c:v>58.811759054194802</c:v>
                </c:pt>
                <c:pt idx="24">
                  <c:v>58.654002735799807</c:v>
                </c:pt>
                <c:pt idx="25">
                  <c:v>58.610238079729001</c:v>
                </c:pt>
                <c:pt idx="26">
                  <c:v>56.500781657112995</c:v>
                </c:pt>
                <c:pt idx="27">
                  <c:v>56.834614382490798</c:v>
                </c:pt>
                <c:pt idx="28">
                  <c:v>57.501465607086999</c:v>
                </c:pt>
                <c:pt idx="29">
                  <c:v>58.0211454533611</c:v>
                </c:pt>
                <c:pt idx="30">
                  <c:v>58.443118160500198</c:v>
                </c:pt>
                <c:pt idx="31">
                  <c:v>58.301442808754501</c:v>
                </c:pt>
                <c:pt idx="32">
                  <c:v>60.484790255341302</c:v>
                </c:pt>
                <c:pt idx="33">
                  <c:v>63.727242378843094</c:v>
                </c:pt>
                <c:pt idx="34">
                  <c:v>65.66530419489311</c:v>
                </c:pt>
                <c:pt idx="35">
                  <c:v>65.544188053673707</c:v>
                </c:pt>
                <c:pt idx="36">
                  <c:v>64.3466649296508</c:v>
                </c:pt>
                <c:pt idx="37">
                  <c:v>65.649019671703996</c:v>
                </c:pt>
                <c:pt idx="38">
                  <c:v>63.973138678999398</c:v>
                </c:pt>
                <c:pt idx="39">
                  <c:v>62.041997785304801</c:v>
                </c:pt>
                <c:pt idx="40">
                  <c:v>59.962464174048904</c:v>
                </c:pt>
                <c:pt idx="41">
                  <c:v>58.298593017196396</c:v>
                </c:pt>
                <c:pt idx="42">
                  <c:v>58.027862819176605</c:v>
                </c:pt>
                <c:pt idx="43">
                  <c:v>57.2439665841584</c:v>
                </c:pt>
                <c:pt idx="44">
                  <c:v>56.183029898384497</c:v>
                </c:pt>
                <c:pt idx="45">
                  <c:v>56.4995603178739</c:v>
                </c:pt>
                <c:pt idx="46">
                  <c:v>56.508516805627892</c:v>
                </c:pt>
                <c:pt idx="47">
                  <c:v>60.006025273579901</c:v>
                </c:pt>
                <c:pt idx="48">
                  <c:v>61.747247915581006</c:v>
                </c:pt>
                <c:pt idx="49">
                  <c:v>65.482306865554889</c:v>
                </c:pt>
                <c:pt idx="50">
                  <c:v>69.648905680041594</c:v>
                </c:pt>
                <c:pt idx="51">
                  <c:v>70.273213587806111</c:v>
                </c:pt>
                <c:pt idx="52">
                  <c:v>70.22802403595621</c:v>
                </c:pt>
                <c:pt idx="53">
                  <c:v>70.295197694111494</c:v>
                </c:pt>
                <c:pt idx="54">
                  <c:v>69.996580250130208</c:v>
                </c:pt>
                <c:pt idx="55">
                  <c:v>64.082448540906697</c:v>
                </c:pt>
                <c:pt idx="56">
                  <c:v>59.839719580510597</c:v>
                </c:pt>
                <c:pt idx="57">
                  <c:v>58.643621352266791</c:v>
                </c:pt>
                <c:pt idx="58">
                  <c:v>56.9453491401771</c:v>
                </c:pt>
                <c:pt idx="59">
                  <c:v>54.978178738926495</c:v>
                </c:pt>
                <c:pt idx="60">
                  <c:v>54.884135617509102</c:v>
                </c:pt>
                <c:pt idx="61">
                  <c:v>54.518140958832696</c:v>
                </c:pt>
                <c:pt idx="62">
                  <c:v>54.480482998957704</c:v>
                </c:pt>
                <c:pt idx="63">
                  <c:v>53.003273189161007</c:v>
                </c:pt>
                <c:pt idx="64">
                  <c:v>52.842870635747694</c:v>
                </c:pt>
                <c:pt idx="65">
                  <c:v>53.058844124544002</c:v>
                </c:pt>
                <c:pt idx="66">
                  <c:v>52.753305758207404</c:v>
                </c:pt>
                <c:pt idx="67">
                  <c:v>51.728805693069305</c:v>
                </c:pt>
                <c:pt idx="68">
                  <c:v>52.723179390307394</c:v>
                </c:pt>
                <c:pt idx="69">
                  <c:v>51.102055106826406</c:v>
                </c:pt>
                <c:pt idx="70">
                  <c:v>50.973407373632099</c:v>
                </c:pt>
                <c:pt idx="71">
                  <c:v>50.849848553934294</c:v>
                </c:pt>
                <c:pt idx="72">
                  <c:v>50.940024101094295</c:v>
                </c:pt>
                <c:pt idx="73">
                  <c:v>50.885470948410607</c:v>
                </c:pt>
                <c:pt idx="74">
                  <c:v>50.8353960396039</c:v>
                </c:pt>
                <c:pt idx="75">
                  <c:v>51.010861776967097</c:v>
                </c:pt>
                <c:pt idx="76">
                  <c:v>50.079590607086999</c:v>
                </c:pt>
                <c:pt idx="77">
                  <c:v>50.060456292339694</c:v>
                </c:pt>
                <c:pt idx="78">
                  <c:v>50.035011724856602</c:v>
                </c:pt>
                <c:pt idx="79">
                  <c:v>52.214695153725899</c:v>
                </c:pt>
                <c:pt idx="80">
                  <c:v>50.893002540385602</c:v>
                </c:pt>
                <c:pt idx="81">
                  <c:v>50.921093342886905</c:v>
                </c:pt>
                <c:pt idx="82">
                  <c:v>51.046687727983297</c:v>
                </c:pt>
                <c:pt idx="83">
                  <c:v>50.376172485669599</c:v>
                </c:pt>
                <c:pt idx="84">
                  <c:v>50.382075625325697</c:v>
                </c:pt>
                <c:pt idx="85">
                  <c:v>50.358463066701397</c:v>
                </c:pt>
                <c:pt idx="86">
                  <c:v>50.426450951016101</c:v>
                </c:pt>
                <c:pt idx="87">
                  <c:v>50.128240620114596</c:v>
                </c:pt>
                <c:pt idx="88">
                  <c:v>50.158570544554401</c:v>
                </c:pt>
                <c:pt idx="89">
                  <c:v>49.3895339369463</c:v>
                </c:pt>
                <c:pt idx="90">
                  <c:v>50.488128582595103</c:v>
                </c:pt>
                <c:pt idx="91">
                  <c:v>52.168487819176605</c:v>
                </c:pt>
                <c:pt idx="92">
                  <c:v>50.964857998957704</c:v>
                </c:pt>
                <c:pt idx="93">
                  <c:v>51.138898840541898</c:v>
                </c:pt>
                <c:pt idx="94">
                  <c:v>52.0103243877019</c:v>
                </c:pt>
                <c:pt idx="95">
                  <c:v>51.092284392912902</c:v>
                </c:pt>
                <c:pt idx="96">
                  <c:v>52.167062923397602</c:v>
                </c:pt>
                <c:pt idx="97">
                  <c:v>50.965875781657097</c:v>
                </c:pt>
                <c:pt idx="98">
                  <c:v>51.196912454403297</c:v>
                </c:pt>
                <c:pt idx="99">
                  <c:v>50.710412324127098</c:v>
                </c:pt>
                <c:pt idx="100">
                  <c:v>50.484057451797803</c:v>
                </c:pt>
                <c:pt idx="101">
                  <c:v>50.315512636789904</c:v>
                </c:pt>
                <c:pt idx="102">
                  <c:v>50.540035500260508</c:v>
                </c:pt>
                <c:pt idx="103">
                  <c:v>50.351338587806104</c:v>
                </c:pt>
                <c:pt idx="104">
                  <c:v>50.352763483585193</c:v>
                </c:pt>
                <c:pt idx="105">
                  <c:v>50.351949257425701</c:v>
                </c:pt>
                <c:pt idx="106">
                  <c:v>50.293121417404897</c:v>
                </c:pt>
                <c:pt idx="107">
                  <c:v>50.179943981240207</c:v>
                </c:pt>
                <c:pt idx="108">
                  <c:v>50.350117248566896</c:v>
                </c:pt>
                <c:pt idx="109">
                  <c:v>50.347471013548692</c:v>
                </c:pt>
                <c:pt idx="110">
                  <c:v>50.073687467430908</c:v>
                </c:pt>
                <c:pt idx="111">
                  <c:v>50.345435448149999</c:v>
                </c:pt>
                <c:pt idx="112">
                  <c:v>50.187475573215202</c:v>
                </c:pt>
                <c:pt idx="113">
                  <c:v>50.271340867639303</c:v>
                </c:pt>
                <c:pt idx="114">
                  <c:v>50.227779768108306</c:v>
                </c:pt>
                <c:pt idx="115">
                  <c:v>50.308591714434606</c:v>
                </c:pt>
                <c:pt idx="116">
                  <c:v>50.117859236581495</c:v>
                </c:pt>
                <c:pt idx="117">
                  <c:v>50.348081683168303</c:v>
                </c:pt>
                <c:pt idx="118">
                  <c:v>50.1606061099531</c:v>
                </c:pt>
                <c:pt idx="119">
                  <c:v>50.077351485148505</c:v>
                </c:pt>
                <c:pt idx="120">
                  <c:v>50.273376433037996</c:v>
                </c:pt>
                <c:pt idx="121">
                  <c:v>50.596827774882705</c:v>
                </c:pt>
                <c:pt idx="122">
                  <c:v>50.273376433037996</c:v>
                </c:pt>
                <c:pt idx="123">
                  <c:v>50.154092300677398</c:v>
                </c:pt>
                <c:pt idx="124">
                  <c:v>50.443549700364699</c:v>
                </c:pt>
                <c:pt idx="125">
                  <c:v>50.411591323605997</c:v>
                </c:pt>
                <c:pt idx="126">
                  <c:v>50.376579598749302</c:v>
                </c:pt>
                <c:pt idx="127">
                  <c:v>50.538610604481505</c:v>
                </c:pt>
                <c:pt idx="128">
                  <c:v>50.3517457008858</c:v>
                </c:pt>
                <c:pt idx="129">
                  <c:v>50.227779768108306</c:v>
                </c:pt>
                <c:pt idx="130">
                  <c:v>50.451081292339694</c:v>
                </c:pt>
                <c:pt idx="131">
                  <c:v>50.254242118290705</c:v>
                </c:pt>
                <c:pt idx="132">
                  <c:v>50.221673071912399</c:v>
                </c:pt>
                <c:pt idx="133">
                  <c:v>50.2137343668577</c:v>
                </c:pt>
                <c:pt idx="134">
                  <c:v>50.229001107347507</c:v>
                </c:pt>
                <c:pt idx="135">
                  <c:v>50.249153204794098</c:v>
                </c:pt>
                <c:pt idx="136">
                  <c:v>50.342178543512198</c:v>
                </c:pt>
                <c:pt idx="137">
                  <c:v>50.264419945283997</c:v>
                </c:pt>
                <c:pt idx="138">
                  <c:v>50.118266349661198</c:v>
                </c:pt>
                <c:pt idx="139">
                  <c:v>50.339125195414205</c:v>
                </c:pt>
                <c:pt idx="140">
                  <c:v>50.211291688379298</c:v>
                </c:pt>
                <c:pt idx="141">
                  <c:v>50.232665125065104</c:v>
                </c:pt>
                <c:pt idx="142">
                  <c:v>50.259331031787305</c:v>
                </c:pt>
                <c:pt idx="143">
                  <c:v>50.2269655419489</c:v>
                </c:pt>
                <c:pt idx="144">
                  <c:v>50.218212610734703</c:v>
                </c:pt>
                <c:pt idx="145">
                  <c:v>50.173023058884802</c:v>
                </c:pt>
                <c:pt idx="146">
                  <c:v>50.221673071912399</c:v>
                </c:pt>
                <c:pt idx="147">
                  <c:v>50.230222446586701</c:v>
                </c:pt>
                <c:pt idx="148">
                  <c:v>50.173023058884802</c:v>
                </c:pt>
                <c:pt idx="149">
                  <c:v>50.174855067743593</c:v>
                </c:pt>
                <c:pt idx="150">
                  <c:v>50.112770323084902</c:v>
                </c:pt>
                <c:pt idx="151">
                  <c:v>50.439275013027597</c:v>
                </c:pt>
                <c:pt idx="152">
                  <c:v>50.373119137571599</c:v>
                </c:pt>
                <c:pt idx="153">
                  <c:v>50.304317027097397</c:v>
                </c:pt>
                <c:pt idx="154">
                  <c:v>50.390625</c:v>
                </c:pt>
                <c:pt idx="155">
                  <c:v>50.399581487753998</c:v>
                </c:pt>
                <c:pt idx="156">
                  <c:v>50.329558038040602</c:v>
                </c:pt>
                <c:pt idx="157">
                  <c:v>50.328133142261599</c:v>
                </c:pt>
                <c:pt idx="158">
                  <c:v>50.382279181865499</c:v>
                </c:pt>
                <c:pt idx="159">
                  <c:v>50.363755536737798</c:v>
                </c:pt>
                <c:pt idx="160">
                  <c:v>50.305131253256896</c:v>
                </c:pt>
                <c:pt idx="161">
                  <c:v>50.399581487753998</c:v>
                </c:pt>
                <c:pt idx="162">
                  <c:v>50.351949257425701</c:v>
                </c:pt>
                <c:pt idx="163">
                  <c:v>50.417698019801904</c:v>
                </c:pt>
                <c:pt idx="164">
                  <c:v>50.246303413236006</c:v>
                </c:pt>
                <c:pt idx="165">
                  <c:v>50.419937141740398</c:v>
                </c:pt>
                <c:pt idx="166">
                  <c:v>50.715501237623698</c:v>
                </c:pt>
                <c:pt idx="167">
                  <c:v>50.511334028139601</c:v>
                </c:pt>
                <c:pt idx="168">
                  <c:v>50.612298071912399</c:v>
                </c:pt>
                <c:pt idx="169">
                  <c:v>50.605987819176605</c:v>
                </c:pt>
                <c:pt idx="170">
                  <c:v>50.658301849921806</c:v>
                </c:pt>
                <c:pt idx="171">
                  <c:v>50.5583555888483</c:v>
                </c:pt>
                <c:pt idx="172">
                  <c:v>50.4968815138092</c:v>
                </c:pt>
                <c:pt idx="173">
                  <c:v>50.478968538301103</c:v>
                </c:pt>
                <c:pt idx="174">
                  <c:v>50.578914799374594</c:v>
                </c:pt>
                <c:pt idx="175">
                  <c:v>50.5235474205315</c:v>
                </c:pt>
                <c:pt idx="176">
                  <c:v>50.599677566440803</c:v>
                </c:pt>
                <c:pt idx="177">
                  <c:v>50.406705966649298</c:v>
                </c:pt>
                <c:pt idx="178">
                  <c:v>50.093432451797803</c:v>
                </c:pt>
                <c:pt idx="179">
                  <c:v>50.426654507556002</c:v>
                </c:pt>
                <c:pt idx="180">
                  <c:v>50.235311360083301</c:v>
                </c:pt>
                <c:pt idx="181">
                  <c:v>50.189918251693499</c:v>
                </c:pt>
                <c:pt idx="182">
                  <c:v>50.0132311750911</c:v>
                </c:pt>
                <c:pt idx="183">
                  <c:v>49.912674244398097</c:v>
                </c:pt>
                <c:pt idx="184">
                  <c:v>50.171394606565897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5-4E34-A106-1CB79FC0FAA2}"/>
            </c:ext>
          </c:extLst>
        </c:ser>
        <c:ser>
          <c:idx val="2"/>
          <c:order val="2"/>
          <c:tx>
            <c:strRef>
              <c:f>Analysis_v2!$G$1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Analysis_v2!$G$2:$G$186</c:f>
              <c:numCache>
                <c:formatCode>General</c:formatCode>
                <c:ptCount val="185"/>
                <c:pt idx="0">
                  <c:v>43.726183884835855</c:v>
                </c:pt>
                <c:pt idx="1">
                  <c:v>44.479139525794686</c:v>
                </c:pt>
                <c:pt idx="2">
                  <c:v>43.189405289213134</c:v>
                </c:pt>
                <c:pt idx="3">
                  <c:v>39.001229481500779</c:v>
                </c:pt>
                <c:pt idx="4">
                  <c:v>41.124324192287652</c:v>
                </c:pt>
                <c:pt idx="5">
                  <c:v>42.749723163105784</c:v>
                </c:pt>
                <c:pt idx="6">
                  <c:v>39.089165906722251</c:v>
                </c:pt>
                <c:pt idx="7">
                  <c:v>43.679365880667014</c:v>
                </c:pt>
                <c:pt idx="8">
                  <c:v>46.09049309536217</c:v>
                </c:pt>
                <c:pt idx="9">
                  <c:v>49.461185838978636</c:v>
                </c:pt>
                <c:pt idx="10">
                  <c:v>47.517627996352267</c:v>
                </c:pt>
                <c:pt idx="11">
                  <c:v>43.775037454403332</c:v>
                </c:pt>
                <c:pt idx="12">
                  <c:v>43.734529702970299</c:v>
                </c:pt>
                <c:pt idx="13">
                  <c:v>43.244161998436688</c:v>
                </c:pt>
                <c:pt idx="14">
                  <c:v>45.024263939551851</c:v>
                </c:pt>
                <c:pt idx="15">
                  <c:v>42.247956292339758</c:v>
                </c:pt>
                <c:pt idx="16">
                  <c:v>40.662250846795203</c:v>
                </c:pt>
                <c:pt idx="17">
                  <c:v>35.41028856175091</c:v>
                </c:pt>
                <c:pt idx="18">
                  <c:v>45.82525892391871</c:v>
                </c:pt>
                <c:pt idx="19">
                  <c:v>51.598122394476292</c:v>
                </c:pt>
                <c:pt idx="20">
                  <c:v>42.771503712871286</c:v>
                </c:pt>
                <c:pt idx="21">
                  <c:v>47.076724531005731</c:v>
                </c:pt>
                <c:pt idx="22">
                  <c:v>46.900037454403332</c:v>
                </c:pt>
                <c:pt idx="23">
                  <c:v>45.342015698280356</c:v>
                </c:pt>
                <c:pt idx="24">
                  <c:v>48.536021365294424</c:v>
                </c:pt>
                <c:pt idx="25">
                  <c:v>44.044342756644085</c:v>
                </c:pt>
                <c:pt idx="26">
                  <c:v>48.08147961177697</c:v>
                </c:pt>
                <c:pt idx="27">
                  <c:v>45.22232445284002</c:v>
                </c:pt>
                <c:pt idx="28">
                  <c:v>47.581341193329862</c:v>
                </c:pt>
                <c:pt idx="29">
                  <c:v>42.864936164669096</c:v>
                </c:pt>
                <c:pt idx="30">
                  <c:v>36.447409132360605</c:v>
                </c:pt>
                <c:pt idx="31">
                  <c:v>33.485865033871811</c:v>
                </c:pt>
                <c:pt idx="32">
                  <c:v>44.686970752996352</c:v>
                </c:pt>
                <c:pt idx="33">
                  <c:v>28.815463783220427</c:v>
                </c:pt>
                <c:pt idx="34">
                  <c:v>51.364235930171965</c:v>
                </c:pt>
                <c:pt idx="35">
                  <c:v>48.479839760291817</c:v>
                </c:pt>
                <c:pt idx="36">
                  <c:v>51.092284392912973</c:v>
                </c:pt>
                <c:pt idx="37">
                  <c:v>56.414270127670662</c:v>
                </c:pt>
                <c:pt idx="38">
                  <c:v>52.061417079207921</c:v>
                </c:pt>
                <c:pt idx="39">
                  <c:v>50.019541427826994</c:v>
                </c:pt>
                <c:pt idx="40">
                  <c:v>47.091991271495573</c:v>
                </c:pt>
                <c:pt idx="41">
                  <c:v>53.72264200104221</c:v>
                </c:pt>
                <c:pt idx="42">
                  <c:v>46.365701537258992</c:v>
                </c:pt>
                <c:pt idx="43">
                  <c:v>52.779564551849923</c:v>
                </c:pt>
                <c:pt idx="44">
                  <c:v>47.001815724335593</c:v>
                </c:pt>
                <c:pt idx="45">
                  <c:v>36.851672420531528</c:v>
                </c:pt>
                <c:pt idx="46">
                  <c:v>26.194266219385096</c:v>
                </c:pt>
                <c:pt idx="47">
                  <c:v>32.000105849400732</c:v>
                </c:pt>
                <c:pt idx="48">
                  <c:v>18.153782894736842</c:v>
                </c:pt>
                <c:pt idx="49">
                  <c:v>33.789164278269929</c:v>
                </c:pt>
                <c:pt idx="50">
                  <c:v>29.088025990099009</c:v>
                </c:pt>
                <c:pt idx="51">
                  <c:v>40.362819176654504</c:v>
                </c:pt>
                <c:pt idx="52">
                  <c:v>45.504453817092234</c:v>
                </c:pt>
                <c:pt idx="53">
                  <c:v>53.33201700104221</c:v>
                </c:pt>
                <c:pt idx="54">
                  <c:v>46.767725703491401</c:v>
                </c:pt>
                <c:pt idx="55">
                  <c:v>54.624601029181868</c:v>
                </c:pt>
                <c:pt idx="56">
                  <c:v>51.497158350703494</c:v>
                </c:pt>
                <c:pt idx="57">
                  <c:v>51.876587741010944</c:v>
                </c:pt>
                <c:pt idx="58">
                  <c:v>51.890836698801458</c:v>
                </c:pt>
                <c:pt idx="59">
                  <c:v>50.515608715476809</c:v>
                </c:pt>
                <c:pt idx="60">
                  <c:v>48.316383858780618</c:v>
                </c:pt>
                <c:pt idx="61">
                  <c:v>47.503379038561754</c:v>
                </c:pt>
                <c:pt idx="62">
                  <c:v>47.577473619072435</c:v>
                </c:pt>
                <c:pt idx="63">
                  <c:v>48.064380862428351</c:v>
                </c:pt>
                <c:pt idx="64">
                  <c:v>44.959940072954666</c:v>
                </c:pt>
                <c:pt idx="65">
                  <c:v>47.459614382490884</c:v>
                </c:pt>
                <c:pt idx="66">
                  <c:v>43.869894801980195</c:v>
                </c:pt>
                <c:pt idx="67">
                  <c:v>45.866580901511206</c:v>
                </c:pt>
                <c:pt idx="68">
                  <c:v>45.14599075039083</c:v>
                </c:pt>
                <c:pt idx="69">
                  <c:v>44.803608650338717</c:v>
                </c:pt>
                <c:pt idx="70">
                  <c:v>46.113087871287128</c:v>
                </c:pt>
                <c:pt idx="71">
                  <c:v>46.541574387701928</c:v>
                </c:pt>
                <c:pt idx="72">
                  <c:v>46.258427240750393</c:v>
                </c:pt>
                <c:pt idx="73">
                  <c:v>49.783212285044293</c:v>
                </c:pt>
                <c:pt idx="74">
                  <c:v>46.756530093798851</c:v>
                </c:pt>
                <c:pt idx="75">
                  <c:v>43.79641089108911</c:v>
                </c:pt>
                <c:pt idx="76">
                  <c:v>44.720150468994269</c:v>
                </c:pt>
                <c:pt idx="77">
                  <c:v>48.313941180302244</c:v>
                </c:pt>
                <c:pt idx="78">
                  <c:v>46.954794163626886</c:v>
                </c:pt>
                <c:pt idx="79">
                  <c:v>49.0111223293382</c:v>
                </c:pt>
                <c:pt idx="80">
                  <c:v>47.039270127670662</c:v>
                </c:pt>
                <c:pt idx="81">
                  <c:v>45.596257816571132</c:v>
                </c:pt>
                <c:pt idx="82">
                  <c:v>48.466405028660759</c:v>
                </c:pt>
                <c:pt idx="83">
                  <c:v>46.817597055758206</c:v>
                </c:pt>
                <c:pt idx="84">
                  <c:v>47.811767196456486</c:v>
                </c:pt>
                <c:pt idx="85">
                  <c:v>44.932052826993228</c:v>
                </c:pt>
                <c:pt idx="86">
                  <c:v>46.275933103178737</c:v>
                </c:pt>
                <c:pt idx="87">
                  <c:v>45.624552175612301</c:v>
                </c:pt>
                <c:pt idx="88">
                  <c:v>46.354709484106309</c:v>
                </c:pt>
                <c:pt idx="89">
                  <c:v>42.866361060448149</c:v>
                </c:pt>
                <c:pt idx="90">
                  <c:v>42.497923723293383</c:v>
                </c:pt>
                <c:pt idx="91">
                  <c:v>43.683844124544031</c:v>
                </c:pt>
                <c:pt idx="92">
                  <c:v>45.153725898905677</c:v>
                </c:pt>
                <c:pt idx="93">
                  <c:v>43.896153595622721</c:v>
                </c:pt>
                <c:pt idx="94">
                  <c:v>46.837749153204797</c:v>
                </c:pt>
                <c:pt idx="95">
                  <c:v>43.561303087545596</c:v>
                </c:pt>
                <c:pt idx="96">
                  <c:v>44.874039213131837</c:v>
                </c:pt>
                <c:pt idx="97">
                  <c:v>42.115644541427827</c:v>
                </c:pt>
                <c:pt idx="98">
                  <c:v>43.417999283480981</c:v>
                </c:pt>
                <c:pt idx="99">
                  <c:v>44.739081227201666</c:v>
                </c:pt>
                <c:pt idx="100">
                  <c:v>45.16939975247525</c:v>
                </c:pt>
                <c:pt idx="101">
                  <c:v>44.349677566440853</c:v>
                </c:pt>
                <c:pt idx="102">
                  <c:v>46.260462806149036</c:v>
                </c:pt>
                <c:pt idx="103">
                  <c:v>47.611060448150077</c:v>
                </c:pt>
                <c:pt idx="104">
                  <c:v>47.981126237623762</c:v>
                </c:pt>
                <c:pt idx="105">
                  <c:v>47.709581813444501</c:v>
                </c:pt>
                <c:pt idx="106">
                  <c:v>49.703418121417407</c:v>
                </c:pt>
                <c:pt idx="107">
                  <c:v>50.961804650859825</c:v>
                </c:pt>
                <c:pt idx="108">
                  <c:v>45.96245603178739</c:v>
                </c:pt>
                <c:pt idx="109">
                  <c:v>46.293438965607088</c:v>
                </c:pt>
                <c:pt idx="110">
                  <c:v>39.772708767587282</c:v>
                </c:pt>
                <c:pt idx="111">
                  <c:v>38.687141740489835</c:v>
                </c:pt>
                <c:pt idx="112">
                  <c:v>39.645282373632099</c:v>
                </c:pt>
                <c:pt idx="113">
                  <c:v>38.465875781657111</c:v>
                </c:pt>
                <c:pt idx="114">
                  <c:v>37.816123306409587</c:v>
                </c:pt>
                <c:pt idx="115">
                  <c:v>39.593171899426785</c:v>
                </c:pt>
                <c:pt idx="116">
                  <c:v>44.294513744137575</c:v>
                </c:pt>
                <c:pt idx="117">
                  <c:v>45.319420922355391</c:v>
                </c:pt>
                <c:pt idx="118">
                  <c:v>38.865457269411152</c:v>
                </c:pt>
                <c:pt idx="119">
                  <c:v>32.134046052631582</c:v>
                </c:pt>
                <c:pt idx="120">
                  <c:v>26.915874153204793</c:v>
                </c:pt>
                <c:pt idx="121">
                  <c:v>36.573207073996876</c:v>
                </c:pt>
                <c:pt idx="122">
                  <c:v>31.83135747785305</c:v>
                </c:pt>
                <c:pt idx="123">
                  <c:v>43.943785825951018</c:v>
                </c:pt>
                <c:pt idx="124">
                  <c:v>46.673886138613859</c:v>
                </c:pt>
                <c:pt idx="125">
                  <c:v>44.519036607608129</c:v>
                </c:pt>
                <c:pt idx="126">
                  <c:v>45.58302664147994</c:v>
                </c:pt>
                <c:pt idx="127">
                  <c:v>42.829924439812402</c:v>
                </c:pt>
                <c:pt idx="128">
                  <c:v>37.561677631578945</c:v>
                </c:pt>
                <c:pt idx="129">
                  <c:v>42.737306214174048</c:v>
                </c:pt>
                <c:pt idx="130">
                  <c:v>45.523384575299637</c:v>
                </c:pt>
                <c:pt idx="131">
                  <c:v>44.739895453361129</c:v>
                </c:pt>
                <c:pt idx="132">
                  <c:v>46.024337219906201</c:v>
                </c:pt>
                <c:pt idx="133">
                  <c:v>43.342886920270978</c:v>
                </c:pt>
                <c:pt idx="134">
                  <c:v>42.536599465867639</c:v>
                </c:pt>
                <c:pt idx="135">
                  <c:v>43.134852136529446</c:v>
                </c:pt>
                <c:pt idx="136">
                  <c:v>43.578401836894216</c:v>
                </c:pt>
                <c:pt idx="137">
                  <c:v>46.013752279833248</c:v>
                </c:pt>
                <c:pt idx="138">
                  <c:v>44.328100573215217</c:v>
                </c:pt>
                <c:pt idx="139">
                  <c:v>46.847519867118294</c:v>
                </c:pt>
                <c:pt idx="140">
                  <c:v>45.677680432516937</c:v>
                </c:pt>
                <c:pt idx="141">
                  <c:v>45.553103830119852</c:v>
                </c:pt>
                <c:pt idx="142">
                  <c:v>46.316237298071911</c:v>
                </c:pt>
                <c:pt idx="143">
                  <c:v>45.255300612298072</c:v>
                </c:pt>
                <c:pt idx="144">
                  <c:v>44.498070284002083</c:v>
                </c:pt>
                <c:pt idx="145">
                  <c:v>45.47575234497134</c:v>
                </c:pt>
                <c:pt idx="146">
                  <c:v>45.687654702970299</c:v>
                </c:pt>
                <c:pt idx="147">
                  <c:v>45.745871873371549</c:v>
                </c:pt>
                <c:pt idx="148">
                  <c:v>43.75529247003648</c:v>
                </c:pt>
                <c:pt idx="149">
                  <c:v>44.96502898645128</c:v>
                </c:pt>
                <c:pt idx="150">
                  <c:v>45.542315333507034</c:v>
                </c:pt>
                <c:pt idx="151">
                  <c:v>46.538521039603964</c:v>
                </c:pt>
                <c:pt idx="152">
                  <c:v>44.403620049504951</c:v>
                </c:pt>
                <c:pt idx="153">
                  <c:v>47.489333637311098</c:v>
                </c:pt>
                <c:pt idx="154">
                  <c:v>44.721778921313181</c:v>
                </c:pt>
                <c:pt idx="155">
                  <c:v>44.775314291297548</c:v>
                </c:pt>
                <c:pt idx="156">
                  <c:v>45.134388027618549</c:v>
                </c:pt>
                <c:pt idx="157">
                  <c:v>45.302729286086503</c:v>
                </c:pt>
                <c:pt idx="158">
                  <c:v>45.768670205836372</c:v>
                </c:pt>
                <c:pt idx="159">
                  <c:v>45.445625977071394</c:v>
                </c:pt>
                <c:pt idx="160">
                  <c:v>47.26623566961959</c:v>
                </c:pt>
                <c:pt idx="161">
                  <c:v>46.029222576862949</c:v>
                </c:pt>
                <c:pt idx="162">
                  <c:v>45.618649035956224</c:v>
                </c:pt>
                <c:pt idx="163">
                  <c:v>45.05642587285044</c:v>
                </c:pt>
                <c:pt idx="164">
                  <c:v>45.112200364773322</c:v>
                </c:pt>
                <c:pt idx="165">
                  <c:v>43.134445023449715</c:v>
                </c:pt>
                <c:pt idx="166">
                  <c:v>46.557044684731629</c:v>
                </c:pt>
                <c:pt idx="167">
                  <c:v>46.965582660239711</c:v>
                </c:pt>
                <c:pt idx="168">
                  <c:v>44.74091323606045</c:v>
                </c:pt>
                <c:pt idx="169">
                  <c:v>45.276266935904118</c:v>
                </c:pt>
                <c:pt idx="170">
                  <c:v>45.594222251172482</c:v>
                </c:pt>
                <c:pt idx="171">
                  <c:v>45.365831813444501</c:v>
                </c:pt>
                <c:pt idx="172">
                  <c:v>44.181946977592496</c:v>
                </c:pt>
                <c:pt idx="173">
                  <c:v>44.961772081813443</c:v>
                </c:pt>
                <c:pt idx="174">
                  <c:v>44.156298853569567</c:v>
                </c:pt>
                <c:pt idx="175">
                  <c:v>45.349343733715479</c:v>
                </c:pt>
                <c:pt idx="176">
                  <c:v>44.676182256383534</c:v>
                </c:pt>
                <c:pt idx="177">
                  <c:v>44.898873110995311</c:v>
                </c:pt>
                <c:pt idx="178">
                  <c:v>44.342756644085462</c:v>
                </c:pt>
                <c:pt idx="179">
                  <c:v>37.474148319437205</c:v>
                </c:pt>
                <c:pt idx="180">
                  <c:v>43.57229514069828</c:v>
                </c:pt>
                <c:pt idx="181">
                  <c:v>46.87825690463783</c:v>
                </c:pt>
                <c:pt idx="182">
                  <c:v>45.256318394997393</c:v>
                </c:pt>
                <c:pt idx="183">
                  <c:v>45.048080054715996</c:v>
                </c:pt>
                <c:pt idx="184">
                  <c:v>46.789506253256903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5-4E34-A106-1CB79FC0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6912"/>
        <c:axId val="203996896"/>
      </c:lineChart>
      <c:catAx>
        <c:axId val="2039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576"/>
        <c:crosses val="autoZero"/>
        <c:auto val="1"/>
        <c:lblAlgn val="ctr"/>
        <c:lblOffset val="100"/>
        <c:noMultiLvlLbl val="0"/>
      </c:catAx>
      <c:valAx>
        <c:axId val="203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160"/>
        <c:crosses val="autoZero"/>
        <c:crossBetween val="between"/>
      </c:valAx>
      <c:valAx>
        <c:axId val="20399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6912"/>
        <c:crosses val="max"/>
        <c:crossBetween val="between"/>
      </c:valAx>
      <c:catAx>
        <c:axId val="20398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399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Analysis_v2!$G$1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449125109361331"/>
                  <c:y val="-5.66783318751822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Analysis_v2!$F$2:$F$186</c:f>
              <c:numCache>
                <c:formatCode>General</c:formatCode>
                <c:ptCount val="185"/>
                <c:pt idx="0">
                  <c:v>49.590240685252702</c:v>
                </c:pt>
                <c:pt idx="1">
                  <c:v>49.145469645648696</c:v>
                </c:pt>
                <c:pt idx="2">
                  <c:v>50.074501693590399</c:v>
                </c:pt>
                <c:pt idx="3">
                  <c:v>48.987306214173998</c:v>
                </c:pt>
                <c:pt idx="4">
                  <c:v>48.278318785825903</c:v>
                </c:pt>
                <c:pt idx="5">
                  <c:v>48.097560578426204</c:v>
                </c:pt>
                <c:pt idx="6">
                  <c:v>47.883622655028603</c:v>
                </c:pt>
                <c:pt idx="7">
                  <c:v>49.2954908155289</c:v>
                </c:pt>
                <c:pt idx="8">
                  <c:v>49.530191505992697</c:v>
                </c:pt>
                <c:pt idx="9">
                  <c:v>53.054162324127098</c:v>
                </c:pt>
                <c:pt idx="10">
                  <c:v>51.826309275664393</c:v>
                </c:pt>
                <c:pt idx="11">
                  <c:v>51.045669945283997</c:v>
                </c:pt>
                <c:pt idx="12">
                  <c:v>51.211161412193796</c:v>
                </c:pt>
                <c:pt idx="13">
                  <c:v>51.213807647212093</c:v>
                </c:pt>
                <c:pt idx="14">
                  <c:v>50.526397212089606</c:v>
                </c:pt>
                <c:pt idx="15">
                  <c:v>52.841038626889002</c:v>
                </c:pt>
                <c:pt idx="16">
                  <c:v>51.824070153725899</c:v>
                </c:pt>
                <c:pt idx="17">
                  <c:v>51.446472772277197</c:v>
                </c:pt>
                <c:pt idx="18">
                  <c:v>55.700804455445493</c:v>
                </c:pt>
                <c:pt idx="19">
                  <c:v>55.6957155419489</c:v>
                </c:pt>
                <c:pt idx="20">
                  <c:v>59.149662910369905</c:v>
                </c:pt>
                <c:pt idx="21">
                  <c:v>58.503370896300098</c:v>
                </c:pt>
                <c:pt idx="22">
                  <c:v>57.266764916623202</c:v>
                </c:pt>
                <c:pt idx="23">
                  <c:v>58.811759054194802</c:v>
                </c:pt>
                <c:pt idx="24">
                  <c:v>58.654002735799807</c:v>
                </c:pt>
                <c:pt idx="25">
                  <c:v>58.610238079729001</c:v>
                </c:pt>
                <c:pt idx="26">
                  <c:v>56.500781657112995</c:v>
                </c:pt>
                <c:pt idx="27">
                  <c:v>56.834614382490798</c:v>
                </c:pt>
                <c:pt idx="28">
                  <c:v>57.501465607086999</c:v>
                </c:pt>
                <c:pt idx="29">
                  <c:v>58.0211454533611</c:v>
                </c:pt>
                <c:pt idx="30">
                  <c:v>58.443118160500198</c:v>
                </c:pt>
                <c:pt idx="31">
                  <c:v>58.301442808754501</c:v>
                </c:pt>
                <c:pt idx="32">
                  <c:v>60.484790255341302</c:v>
                </c:pt>
                <c:pt idx="33">
                  <c:v>63.727242378843094</c:v>
                </c:pt>
                <c:pt idx="34">
                  <c:v>65.66530419489311</c:v>
                </c:pt>
                <c:pt idx="35">
                  <c:v>65.544188053673707</c:v>
                </c:pt>
                <c:pt idx="36">
                  <c:v>64.3466649296508</c:v>
                </c:pt>
                <c:pt idx="37">
                  <c:v>65.649019671703996</c:v>
                </c:pt>
                <c:pt idx="38">
                  <c:v>63.973138678999398</c:v>
                </c:pt>
                <c:pt idx="39">
                  <c:v>62.041997785304801</c:v>
                </c:pt>
                <c:pt idx="40">
                  <c:v>59.962464174048904</c:v>
                </c:pt>
                <c:pt idx="41">
                  <c:v>58.298593017196396</c:v>
                </c:pt>
                <c:pt idx="42">
                  <c:v>58.027862819176605</c:v>
                </c:pt>
                <c:pt idx="43">
                  <c:v>57.2439665841584</c:v>
                </c:pt>
                <c:pt idx="44">
                  <c:v>56.183029898384497</c:v>
                </c:pt>
                <c:pt idx="45">
                  <c:v>56.4995603178739</c:v>
                </c:pt>
                <c:pt idx="46">
                  <c:v>56.508516805627892</c:v>
                </c:pt>
                <c:pt idx="47">
                  <c:v>60.006025273579901</c:v>
                </c:pt>
                <c:pt idx="48">
                  <c:v>61.747247915581006</c:v>
                </c:pt>
                <c:pt idx="49">
                  <c:v>65.482306865554889</c:v>
                </c:pt>
                <c:pt idx="50">
                  <c:v>69.648905680041594</c:v>
                </c:pt>
                <c:pt idx="51">
                  <c:v>70.273213587806111</c:v>
                </c:pt>
                <c:pt idx="52">
                  <c:v>70.22802403595621</c:v>
                </c:pt>
                <c:pt idx="53">
                  <c:v>70.295197694111494</c:v>
                </c:pt>
                <c:pt idx="54">
                  <c:v>69.996580250130208</c:v>
                </c:pt>
                <c:pt idx="55">
                  <c:v>64.082448540906697</c:v>
                </c:pt>
                <c:pt idx="56">
                  <c:v>59.839719580510597</c:v>
                </c:pt>
                <c:pt idx="57">
                  <c:v>58.643621352266791</c:v>
                </c:pt>
                <c:pt idx="58">
                  <c:v>56.9453491401771</c:v>
                </c:pt>
                <c:pt idx="59">
                  <c:v>54.978178738926495</c:v>
                </c:pt>
                <c:pt idx="60">
                  <c:v>54.884135617509102</c:v>
                </c:pt>
                <c:pt idx="61">
                  <c:v>54.518140958832696</c:v>
                </c:pt>
                <c:pt idx="62">
                  <c:v>54.480482998957704</c:v>
                </c:pt>
                <c:pt idx="63">
                  <c:v>53.003273189161007</c:v>
                </c:pt>
                <c:pt idx="64">
                  <c:v>52.842870635747694</c:v>
                </c:pt>
                <c:pt idx="65">
                  <c:v>53.058844124544002</c:v>
                </c:pt>
                <c:pt idx="66">
                  <c:v>52.753305758207404</c:v>
                </c:pt>
                <c:pt idx="67">
                  <c:v>51.728805693069305</c:v>
                </c:pt>
                <c:pt idx="68">
                  <c:v>52.723179390307394</c:v>
                </c:pt>
                <c:pt idx="69">
                  <c:v>51.102055106826406</c:v>
                </c:pt>
                <c:pt idx="70">
                  <c:v>50.973407373632099</c:v>
                </c:pt>
                <c:pt idx="71">
                  <c:v>50.849848553934294</c:v>
                </c:pt>
                <c:pt idx="72">
                  <c:v>50.940024101094295</c:v>
                </c:pt>
                <c:pt idx="73">
                  <c:v>50.885470948410607</c:v>
                </c:pt>
                <c:pt idx="74">
                  <c:v>50.8353960396039</c:v>
                </c:pt>
                <c:pt idx="75">
                  <c:v>51.010861776967097</c:v>
                </c:pt>
                <c:pt idx="76">
                  <c:v>50.079590607086999</c:v>
                </c:pt>
                <c:pt idx="77">
                  <c:v>50.060456292339694</c:v>
                </c:pt>
                <c:pt idx="78">
                  <c:v>50.035011724856602</c:v>
                </c:pt>
                <c:pt idx="79">
                  <c:v>52.214695153725899</c:v>
                </c:pt>
                <c:pt idx="80">
                  <c:v>50.893002540385602</c:v>
                </c:pt>
                <c:pt idx="81">
                  <c:v>50.921093342886905</c:v>
                </c:pt>
                <c:pt idx="82">
                  <c:v>51.046687727983297</c:v>
                </c:pt>
                <c:pt idx="83">
                  <c:v>50.376172485669599</c:v>
                </c:pt>
                <c:pt idx="84">
                  <c:v>50.382075625325697</c:v>
                </c:pt>
                <c:pt idx="85">
                  <c:v>50.358463066701397</c:v>
                </c:pt>
                <c:pt idx="86">
                  <c:v>50.426450951016101</c:v>
                </c:pt>
                <c:pt idx="87">
                  <c:v>50.128240620114596</c:v>
                </c:pt>
                <c:pt idx="88">
                  <c:v>50.158570544554401</c:v>
                </c:pt>
                <c:pt idx="89">
                  <c:v>49.3895339369463</c:v>
                </c:pt>
                <c:pt idx="90">
                  <c:v>50.488128582595103</c:v>
                </c:pt>
                <c:pt idx="91">
                  <c:v>52.168487819176605</c:v>
                </c:pt>
                <c:pt idx="92">
                  <c:v>50.964857998957704</c:v>
                </c:pt>
                <c:pt idx="93">
                  <c:v>51.138898840541898</c:v>
                </c:pt>
                <c:pt idx="94">
                  <c:v>52.0103243877019</c:v>
                </c:pt>
                <c:pt idx="95">
                  <c:v>51.092284392912902</c:v>
                </c:pt>
                <c:pt idx="96">
                  <c:v>52.167062923397602</c:v>
                </c:pt>
                <c:pt idx="97">
                  <c:v>50.965875781657097</c:v>
                </c:pt>
                <c:pt idx="98">
                  <c:v>51.196912454403297</c:v>
                </c:pt>
                <c:pt idx="99">
                  <c:v>50.710412324127098</c:v>
                </c:pt>
                <c:pt idx="100">
                  <c:v>50.484057451797803</c:v>
                </c:pt>
                <c:pt idx="101">
                  <c:v>50.315512636789904</c:v>
                </c:pt>
                <c:pt idx="102">
                  <c:v>50.540035500260508</c:v>
                </c:pt>
                <c:pt idx="103">
                  <c:v>50.351338587806104</c:v>
                </c:pt>
                <c:pt idx="104">
                  <c:v>50.352763483585193</c:v>
                </c:pt>
                <c:pt idx="105">
                  <c:v>50.351949257425701</c:v>
                </c:pt>
                <c:pt idx="106">
                  <c:v>50.293121417404897</c:v>
                </c:pt>
                <c:pt idx="107">
                  <c:v>50.179943981240207</c:v>
                </c:pt>
                <c:pt idx="108">
                  <c:v>50.350117248566896</c:v>
                </c:pt>
                <c:pt idx="109">
                  <c:v>50.347471013548692</c:v>
                </c:pt>
                <c:pt idx="110">
                  <c:v>50.073687467430908</c:v>
                </c:pt>
                <c:pt idx="111">
                  <c:v>50.345435448149999</c:v>
                </c:pt>
                <c:pt idx="112">
                  <c:v>50.187475573215202</c:v>
                </c:pt>
                <c:pt idx="113">
                  <c:v>50.271340867639303</c:v>
                </c:pt>
                <c:pt idx="114">
                  <c:v>50.227779768108306</c:v>
                </c:pt>
                <c:pt idx="115">
                  <c:v>50.308591714434606</c:v>
                </c:pt>
                <c:pt idx="116">
                  <c:v>50.117859236581495</c:v>
                </c:pt>
                <c:pt idx="117">
                  <c:v>50.348081683168303</c:v>
                </c:pt>
                <c:pt idx="118">
                  <c:v>50.1606061099531</c:v>
                </c:pt>
                <c:pt idx="119">
                  <c:v>50.077351485148505</c:v>
                </c:pt>
                <c:pt idx="120">
                  <c:v>50.273376433037996</c:v>
                </c:pt>
                <c:pt idx="121">
                  <c:v>50.596827774882705</c:v>
                </c:pt>
                <c:pt idx="122">
                  <c:v>50.273376433037996</c:v>
                </c:pt>
                <c:pt idx="123">
                  <c:v>50.154092300677398</c:v>
                </c:pt>
                <c:pt idx="124">
                  <c:v>50.443549700364699</c:v>
                </c:pt>
                <c:pt idx="125">
                  <c:v>50.411591323605997</c:v>
                </c:pt>
                <c:pt idx="126">
                  <c:v>50.376579598749302</c:v>
                </c:pt>
                <c:pt idx="127">
                  <c:v>50.538610604481505</c:v>
                </c:pt>
                <c:pt idx="128">
                  <c:v>50.3517457008858</c:v>
                </c:pt>
                <c:pt idx="129">
                  <c:v>50.227779768108306</c:v>
                </c:pt>
                <c:pt idx="130">
                  <c:v>50.451081292339694</c:v>
                </c:pt>
                <c:pt idx="131">
                  <c:v>50.254242118290705</c:v>
                </c:pt>
                <c:pt idx="132">
                  <c:v>50.221673071912399</c:v>
                </c:pt>
                <c:pt idx="133">
                  <c:v>50.2137343668577</c:v>
                </c:pt>
                <c:pt idx="134">
                  <c:v>50.229001107347507</c:v>
                </c:pt>
                <c:pt idx="135">
                  <c:v>50.249153204794098</c:v>
                </c:pt>
                <c:pt idx="136">
                  <c:v>50.342178543512198</c:v>
                </c:pt>
                <c:pt idx="137">
                  <c:v>50.264419945283997</c:v>
                </c:pt>
                <c:pt idx="138">
                  <c:v>50.118266349661198</c:v>
                </c:pt>
                <c:pt idx="139">
                  <c:v>50.339125195414205</c:v>
                </c:pt>
                <c:pt idx="140">
                  <c:v>50.211291688379298</c:v>
                </c:pt>
                <c:pt idx="141">
                  <c:v>50.232665125065104</c:v>
                </c:pt>
                <c:pt idx="142">
                  <c:v>50.259331031787305</c:v>
                </c:pt>
                <c:pt idx="143">
                  <c:v>50.2269655419489</c:v>
                </c:pt>
                <c:pt idx="144">
                  <c:v>50.218212610734703</c:v>
                </c:pt>
                <c:pt idx="145">
                  <c:v>50.173023058884802</c:v>
                </c:pt>
                <c:pt idx="146">
                  <c:v>50.221673071912399</c:v>
                </c:pt>
                <c:pt idx="147">
                  <c:v>50.230222446586701</c:v>
                </c:pt>
                <c:pt idx="148">
                  <c:v>50.173023058884802</c:v>
                </c:pt>
                <c:pt idx="149">
                  <c:v>50.174855067743593</c:v>
                </c:pt>
                <c:pt idx="150">
                  <c:v>50.112770323084902</c:v>
                </c:pt>
                <c:pt idx="151">
                  <c:v>50.439275013027597</c:v>
                </c:pt>
                <c:pt idx="152">
                  <c:v>50.373119137571599</c:v>
                </c:pt>
                <c:pt idx="153">
                  <c:v>50.304317027097397</c:v>
                </c:pt>
                <c:pt idx="154">
                  <c:v>50.390625</c:v>
                </c:pt>
                <c:pt idx="155">
                  <c:v>50.399581487753998</c:v>
                </c:pt>
                <c:pt idx="156">
                  <c:v>50.329558038040602</c:v>
                </c:pt>
                <c:pt idx="157">
                  <c:v>50.328133142261599</c:v>
                </c:pt>
                <c:pt idx="158">
                  <c:v>50.382279181865499</c:v>
                </c:pt>
                <c:pt idx="159">
                  <c:v>50.363755536737798</c:v>
                </c:pt>
                <c:pt idx="160">
                  <c:v>50.305131253256896</c:v>
                </c:pt>
                <c:pt idx="161">
                  <c:v>50.399581487753998</c:v>
                </c:pt>
                <c:pt idx="162">
                  <c:v>50.351949257425701</c:v>
                </c:pt>
                <c:pt idx="163">
                  <c:v>50.417698019801904</c:v>
                </c:pt>
                <c:pt idx="164">
                  <c:v>50.246303413236006</c:v>
                </c:pt>
                <c:pt idx="165">
                  <c:v>50.419937141740398</c:v>
                </c:pt>
                <c:pt idx="166">
                  <c:v>50.715501237623698</c:v>
                </c:pt>
                <c:pt idx="167">
                  <c:v>50.511334028139601</c:v>
                </c:pt>
                <c:pt idx="168">
                  <c:v>50.612298071912399</c:v>
                </c:pt>
                <c:pt idx="169">
                  <c:v>50.605987819176605</c:v>
                </c:pt>
                <c:pt idx="170">
                  <c:v>50.658301849921806</c:v>
                </c:pt>
                <c:pt idx="171">
                  <c:v>50.5583555888483</c:v>
                </c:pt>
                <c:pt idx="172">
                  <c:v>50.4968815138092</c:v>
                </c:pt>
                <c:pt idx="173">
                  <c:v>50.478968538301103</c:v>
                </c:pt>
                <c:pt idx="174">
                  <c:v>50.578914799374594</c:v>
                </c:pt>
                <c:pt idx="175">
                  <c:v>50.5235474205315</c:v>
                </c:pt>
                <c:pt idx="176">
                  <c:v>50.599677566440803</c:v>
                </c:pt>
                <c:pt idx="177">
                  <c:v>50.406705966649298</c:v>
                </c:pt>
                <c:pt idx="178">
                  <c:v>50.093432451797803</c:v>
                </c:pt>
                <c:pt idx="179">
                  <c:v>50.426654507556002</c:v>
                </c:pt>
                <c:pt idx="180">
                  <c:v>50.235311360083301</c:v>
                </c:pt>
                <c:pt idx="181">
                  <c:v>50.189918251693499</c:v>
                </c:pt>
                <c:pt idx="182">
                  <c:v>50.0132311750911</c:v>
                </c:pt>
                <c:pt idx="183">
                  <c:v>49.912674244398097</c:v>
                </c:pt>
                <c:pt idx="184">
                  <c:v>50.171394606565897</c:v>
                </c:pt>
              </c:numCache>
            </c:numRef>
          </c:xVal>
          <c:yVal>
            <c:numRef>
              <c:f>Analysis_v2!$G$2:$G$186</c:f>
              <c:numCache>
                <c:formatCode>General</c:formatCode>
                <c:ptCount val="185"/>
                <c:pt idx="0">
                  <c:v>43.726183884835855</c:v>
                </c:pt>
                <c:pt idx="1">
                  <c:v>44.479139525794686</c:v>
                </c:pt>
                <c:pt idx="2">
                  <c:v>43.189405289213134</c:v>
                </c:pt>
                <c:pt idx="3">
                  <c:v>39.001229481500779</c:v>
                </c:pt>
                <c:pt idx="4">
                  <c:v>41.124324192287652</c:v>
                </c:pt>
                <c:pt idx="5">
                  <c:v>42.749723163105784</c:v>
                </c:pt>
                <c:pt idx="6">
                  <c:v>39.089165906722251</c:v>
                </c:pt>
                <c:pt idx="7">
                  <c:v>43.679365880667014</c:v>
                </c:pt>
                <c:pt idx="8">
                  <c:v>46.09049309536217</c:v>
                </c:pt>
                <c:pt idx="9">
                  <c:v>49.461185838978636</c:v>
                </c:pt>
                <c:pt idx="10">
                  <c:v>47.517627996352267</c:v>
                </c:pt>
                <c:pt idx="11">
                  <c:v>43.775037454403332</c:v>
                </c:pt>
                <c:pt idx="12">
                  <c:v>43.734529702970299</c:v>
                </c:pt>
                <c:pt idx="13">
                  <c:v>43.244161998436688</c:v>
                </c:pt>
                <c:pt idx="14">
                  <c:v>45.024263939551851</c:v>
                </c:pt>
                <c:pt idx="15">
                  <c:v>42.247956292339758</c:v>
                </c:pt>
                <c:pt idx="16">
                  <c:v>40.662250846795203</c:v>
                </c:pt>
                <c:pt idx="17">
                  <c:v>35.41028856175091</c:v>
                </c:pt>
                <c:pt idx="18">
                  <c:v>45.82525892391871</c:v>
                </c:pt>
                <c:pt idx="19">
                  <c:v>51.598122394476292</c:v>
                </c:pt>
                <c:pt idx="20">
                  <c:v>42.771503712871286</c:v>
                </c:pt>
                <c:pt idx="21">
                  <c:v>47.076724531005731</c:v>
                </c:pt>
                <c:pt idx="22">
                  <c:v>46.900037454403332</c:v>
                </c:pt>
                <c:pt idx="23">
                  <c:v>45.342015698280356</c:v>
                </c:pt>
                <c:pt idx="24">
                  <c:v>48.536021365294424</c:v>
                </c:pt>
                <c:pt idx="25">
                  <c:v>44.044342756644085</c:v>
                </c:pt>
                <c:pt idx="26">
                  <c:v>48.08147961177697</c:v>
                </c:pt>
                <c:pt idx="27">
                  <c:v>45.22232445284002</c:v>
                </c:pt>
                <c:pt idx="28">
                  <c:v>47.581341193329862</c:v>
                </c:pt>
                <c:pt idx="29">
                  <c:v>42.864936164669096</c:v>
                </c:pt>
                <c:pt idx="30">
                  <c:v>36.447409132360605</c:v>
                </c:pt>
                <c:pt idx="31">
                  <c:v>33.485865033871811</c:v>
                </c:pt>
                <c:pt idx="32">
                  <c:v>44.686970752996352</c:v>
                </c:pt>
                <c:pt idx="33">
                  <c:v>28.815463783220427</c:v>
                </c:pt>
                <c:pt idx="34">
                  <c:v>51.364235930171965</c:v>
                </c:pt>
                <c:pt idx="35">
                  <c:v>48.479839760291817</c:v>
                </c:pt>
                <c:pt idx="36">
                  <c:v>51.092284392912973</c:v>
                </c:pt>
                <c:pt idx="37">
                  <c:v>56.414270127670662</c:v>
                </c:pt>
                <c:pt idx="38">
                  <c:v>52.061417079207921</c:v>
                </c:pt>
                <c:pt idx="39">
                  <c:v>50.019541427826994</c:v>
                </c:pt>
                <c:pt idx="40">
                  <c:v>47.091991271495573</c:v>
                </c:pt>
                <c:pt idx="41">
                  <c:v>53.72264200104221</c:v>
                </c:pt>
                <c:pt idx="42">
                  <c:v>46.365701537258992</c:v>
                </c:pt>
                <c:pt idx="43">
                  <c:v>52.779564551849923</c:v>
                </c:pt>
                <c:pt idx="44">
                  <c:v>47.001815724335593</c:v>
                </c:pt>
                <c:pt idx="45">
                  <c:v>36.851672420531528</c:v>
                </c:pt>
                <c:pt idx="46">
                  <c:v>26.194266219385096</c:v>
                </c:pt>
                <c:pt idx="47">
                  <c:v>32.000105849400732</c:v>
                </c:pt>
                <c:pt idx="48">
                  <c:v>18.153782894736842</c:v>
                </c:pt>
                <c:pt idx="49">
                  <c:v>33.789164278269929</c:v>
                </c:pt>
                <c:pt idx="50">
                  <c:v>29.088025990099009</c:v>
                </c:pt>
                <c:pt idx="51">
                  <c:v>40.362819176654504</c:v>
                </c:pt>
                <c:pt idx="52">
                  <c:v>45.504453817092234</c:v>
                </c:pt>
                <c:pt idx="53">
                  <c:v>53.33201700104221</c:v>
                </c:pt>
                <c:pt idx="54">
                  <c:v>46.767725703491401</c:v>
                </c:pt>
                <c:pt idx="55">
                  <c:v>54.624601029181868</c:v>
                </c:pt>
                <c:pt idx="56">
                  <c:v>51.497158350703494</c:v>
                </c:pt>
                <c:pt idx="57">
                  <c:v>51.876587741010944</c:v>
                </c:pt>
                <c:pt idx="58">
                  <c:v>51.890836698801458</c:v>
                </c:pt>
                <c:pt idx="59">
                  <c:v>50.515608715476809</c:v>
                </c:pt>
                <c:pt idx="60">
                  <c:v>48.316383858780618</c:v>
                </c:pt>
                <c:pt idx="61">
                  <c:v>47.503379038561754</c:v>
                </c:pt>
                <c:pt idx="62">
                  <c:v>47.577473619072435</c:v>
                </c:pt>
                <c:pt idx="63">
                  <c:v>48.064380862428351</c:v>
                </c:pt>
                <c:pt idx="64">
                  <c:v>44.959940072954666</c:v>
                </c:pt>
                <c:pt idx="65">
                  <c:v>47.459614382490884</c:v>
                </c:pt>
                <c:pt idx="66">
                  <c:v>43.869894801980195</c:v>
                </c:pt>
                <c:pt idx="67">
                  <c:v>45.866580901511206</c:v>
                </c:pt>
                <c:pt idx="68">
                  <c:v>45.14599075039083</c:v>
                </c:pt>
                <c:pt idx="69">
                  <c:v>44.803608650338717</c:v>
                </c:pt>
                <c:pt idx="70">
                  <c:v>46.113087871287128</c:v>
                </c:pt>
                <c:pt idx="71">
                  <c:v>46.541574387701928</c:v>
                </c:pt>
                <c:pt idx="72">
                  <c:v>46.258427240750393</c:v>
                </c:pt>
                <c:pt idx="73">
                  <c:v>49.783212285044293</c:v>
                </c:pt>
                <c:pt idx="74">
                  <c:v>46.756530093798851</c:v>
                </c:pt>
                <c:pt idx="75">
                  <c:v>43.79641089108911</c:v>
                </c:pt>
                <c:pt idx="76">
                  <c:v>44.720150468994269</c:v>
                </c:pt>
                <c:pt idx="77">
                  <c:v>48.313941180302244</c:v>
                </c:pt>
                <c:pt idx="78">
                  <c:v>46.954794163626886</c:v>
                </c:pt>
                <c:pt idx="79">
                  <c:v>49.0111223293382</c:v>
                </c:pt>
                <c:pt idx="80">
                  <c:v>47.039270127670662</c:v>
                </c:pt>
                <c:pt idx="81">
                  <c:v>45.596257816571132</c:v>
                </c:pt>
                <c:pt idx="82">
                  <c:v>48.466405028660759</c:v>
                </c:pt>
                <c:pt idx="83">
                  <c:v>46.817597055758206</c:v>
                </c:pt>
                <c:pt idx="84">
                  <c:v>47.811767196456486</c:v>
                </c:pt>
                <c:pt idx="85">
                  <c:v>44.932052826993228</c:v>
                </c:pt>
                <c:pt idx="86">
                  <c:v>46.275933103178737</c:v>
                </c:pt>
                <c:pt idx="87">
                  <c:v>45.624552175612301</c:v>
                </c:pt>
                <c:pt idx="88">
                  <c:v>46.354709484106309</c:v>
                </c:pt>
                <c:pt idx="89">
                  <c:v>42.866361060448149</c:v>
                </c:pt>
                <c:pt idx="90">
                  <c:v>42.497923723293383</c:v>
                </c:pt>
                <c:pt idx="91">
                  <c:v>43.683844124544031</c:v>
                </c:pt>
                <c:pt idx="92">
                  <c:v>45.153725898905677</c:v>
                </c:pt>
                <c:pt idx="93">
                  <c:v>43.896153595622721</c:v>
                </c:pt>
                <c:pt idx="94">
                  <c:v>46.837749153204797</c:v>
                </c:pt>
                <c:pt idx="95">
                  <c:v>43.561303087545596</c:v>
                </c:pt>
                <c:pt idx="96">
                  <c:v>44.874039213131837</c:v>
                </c:pt>
                <c:pt idx="97">
                  <c:v>42.115644541427827</c:v>
                </c:pt>
                <c:pt idx="98">
                  <c:v>43.417999283480981</c:v>
                </c:pt>
                <c:pt idx="99">
                  <c:v>44.739081227201666</c:v>
                </c:pt>
                <c:pt idx="100">
                  <c:v>45.16939975247525</c:v>
                </c:pt>
                <c:pt idx="101">
                  <c:v>44.349677566440853</c:v>
                </c:pt>
                <c:pt idx="102">
                  <c:v>46.260462806149036</c:v>
                </c:pt>
                <c:pt idx="103">
                  <c:v>47.611060448150077</c:v>
                </c:pt>
                <c:pt idx="104">
                  <c:v>47.981126237623762</c:v>
                </c:pt>
                <c:pt idx="105">
                  <c:v>47.709581813444501</c:v>
                </c:pt>
                <c:pt idx="106">
                  <c:v>49.703418121417407</c:v>
                </c:pt>
                <c:pt idx="107">
                  <c:v>50.961804650859825</c:v>
                </c:pt>
                <c:pt idx="108">
                  <c:v>45.96245603178739</c:v>
                </c:pt>
                <c:pt idx="109">
                  <c:v>46.293438965607088</c:v>
                </c:pt>
                <c:pt idx="110">
                  <c:v>39.772708767587282</c:v>
                </c:pt>
                <c:pt idx="111">
                  <c:v>38.687141740489835</c:v>
                </c:pt>
                <c:pt idx="112">
                  <c:v>39.645282373632099</c:v>
                </c:pt>
                <c:pt idx="113">
                  <c:v>38.465875781657111</c:v>
                </c:pt>
                <c:pt idx="114">
                  <c:v>37.816123306409587</c:v>
                </c:pt>
                <c:pt idx="115">
                  <c:v>39.593171899426785</c:v>
                </c:pt>
                <c:pt idx="116">
                  <c:v>44.294513744137575</c:v>
                </c:pt>
                <c:pt idx="117">
                  <c:v>45.319420922355391</c:v>
                </c:pt>
                <c:pt idx="118">
                  <c:v>38.865457269411152</c:v>
                </c:pt>
                <c:pt idx="119">
                  <c:v>32.134046052631582</c:v>
                </c:pt>
                <c:pt idx="120">
                  <c:v>26.915874153204793</c:v>
                </c:pt>
                <c:pt idx="121">
                  <c:v>36.573207073996876</c:v>
                </c:pt>
                <c:pt idx="122">
                  <c:v>31.83135747785305</c:v>
                </c:pt>
                <c:pt idx="123">
                  <c:v>43.943785825951018</c:v>
                </c:pt>
                <c:pt idx="124">
                  <c:v>46.673886138613859</c:v>
                </c:pt>
                <c:pt idx="125">
                  <c:v>44.519036607608129</c:v>
                </c:pt>
                <c:pt idx="126">
                  <c:v>45.58302664147994</c:v>
                </c:pt>
                <c:pt idx="127">
                  <c:v>42.829924439812402</c:v>
                </c:pt>
                <c:pt idx="128">
                  <c:v>37.561677631578945</c:v>
                </c:pt>
                <c:pt idx="129">
                  <c:v>42.737306214174048</c:v>
                </c:pt>
                <c:pt idx="130">
                  <c:v>45.523384575299637</c:v>
                </c:pt>
                <c:pt idx="131">
                  <c:v>44.739895453361129</c:v>
                </c:pt>
                <c:pt idx="132">
                  <c:v>46.024337219906201</c:v>
                </c:pt>
                <c:pt idx="133">
                  <c:v>43.342886920270978</c:v>
                </c:pt>
                <c:pt idx="134">
                  <c:v>42.536599465867639</c:v>
                </c:pt>
                <c:pt idx="135">
                  <c:v>43.134852136529446</c:v>
                </c:pt>
                <c:pt idx="136">
                  <c:v>43.578401836894216</c:v>
                </c:pt>
                <c:pt idx="137">
                  <c:v>46.013752279833248</c:v>
                </c:pt>
                <c:pt idx="138">
                  <c:v>44.328100573215217</c:v>
                </c:pt>
                <c:pt idx="139">
                  <c:v>46.847519867118294</c:v>
                </c:pt>
                <c:pt idx="140">
                  <c:v>45.677680432516937</c:v>
                </c:pt>
                <c:pt idx="141">
                  <c:v>45.553103830119852</c:v>
                </c:pt>
                <c:pt idx="142">
                  <c:v>46.316237298071911</c:v>
                </c:pt>
                <c:pt idx="143">
                  <c:v>45.255300612298072</c:v>
                </c:pt>
                <c:pt idx="144">
                  <c:v>44.498070284002083</c:v>
                </c:pt>
                <c:pt idx="145">
                  <c:v>45.47575234497134</c:v>
                </c:pt>
                <c:pt idx="146">
                  <c:v>45.687654702970299</c:v>
                </c:pt>
                <c:pt idx="147">
                  <c:v>45.745871873371549</c:v>
                </c:pt>
                <c:pt idx="148">
                  <c:v>43.75529247003648</c:v>
                </c:pt>
                <c:pt idx="149">
                  <c:v>44.96502898645128</c:v>
                </c:pt>
                <c:pt idx="150">
                  <c:v>45.542315333507034</c:v>
                </c:pt>
                <c:pt idx="151">
                  <c:v>46.538521039603964</c:v>
                </c:pt>
                <c:pt idx="152">
                  <c:v>44.403620049504951</c:v>
                </c:pt>
                <c:pt idx="153">
                  <c:v>47.489333637311098</c:v>
                </c:pt>
                <c:pt idx="154">
                  <c:v>44.721778921313181</c:v>
                </c:pt>
                <c:pt idx="155">
                  <c:v>44.775314291297548</c:v>
                </c:pt>
                <c:pt idx="156">
                  <c:v>45.134388027618549</c:v>
                </c:pt>
                <c:pt idx="157">
                  <c:v>45.302729286086503</c:v>
                </c:pt>
                <c:pt idx="158">
                  <c:v>45.768670205836372</c:v>
                </c:pt>
                <c:pt idx="159">
                  <c:v>45.445625977071394</c:v>
                </c:pt>
                <c:pt idx="160">
                  <c:v>47.26623566961959</c:v>
                </c:pt>
                <c:pt idx="161">
                  <c:v>46.029222576862949</c:v>
                </c:pt>
                <c:pt idx="162">
                  <c:v>45.618649035956224</c:v>
                </c:pt>
                <c:pt idx="163">
                  <c:v>45.05642587285044</c:v>
                </c:pt>
                <c:pt idx="164">
                  <c:v>45.112200364773322</c:v>
                </c:pt>
                <c:pt idx="165">
                  <c:v>43.134445023449715</c:v>
                </c:pt>
                <c:pt idx="166">
                  <c:v>46.557044684731629</c:v>
                </c:pt>
                <c:pt idx="167">
                  <c:v>46.965582660239711</c:v>
                </c:pt>
                <c:pt idx="168">
                  <c:v>44.74091323606045</c:v>
                </c:pt>
                <c:pt idx="169">
                  <c:v>45.276266935904118</c:v>
                </c:pt>
                <c:pt idx="170">
                  <c:v>45.594222251172482</c:v>
                </c:pt>
                <c:pt idx="171">
                  <c:v>45.365831813444501</c:v>
                </c:pt>
                <c:pt idx="172">
                  <c:v>44.181946977592496</c:v>
                </c:pt>
                <c:pt idx="173">
                  <c:v>44.961772081813443</c:v>
                </c:pt>
                <c:pt idx="174">
                  <c:v>44.156298853569567</c:v>
                </c:pt>
                <c:pt idx="175">
                  <c:v>45.349343733715479</c:v>
                </c:pt>
                <c:pt idx="176">
                  <c:v>44.676182256383534</c:v>
                </c:pt>
                <c:pt idx="177">
                  <c:v>44.898873110995311</c:v>
                </c:pt>
                <c:pt idx="178">
                  <c:v>44.342756644085462</c:v>
                </c:pt>
                <c:pt idx="179">
                  <c:v>37.474148319437205</c:v>
                </c:pt>
                <c:pt idx="180">
                  <c:v>43.57229514069828</c:v>
                </c:pt>
                <c:pt idx="181">
                  <c:v>46.87825690463783</c:v>
                </c:pt>
                <c:pt idx="182">
                  <c:v>45.256318394997393</c:v>
                </c:pt>
                <c:pt idx="183">
                  <c:v>45.048080054715996</c:v>
                </c:pt>
                <c:pt idx="184">
                  <c:v>46.789506253256903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E-48CB-BE1F-E0DBD977E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4816"/>
        <c:axId val="203949056"/>
      </c:scatterChart>
      <c:valAx>
        <c:axId val="203994816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gt_ratio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9056"/>
        <c:crosses val="autoZero"/>
        <c:crossBetween val="midCat"/>
      </c:valAx>
      <c:valAx>
        <c:axId val="203949056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model_ratio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Analysis_v2!$F$1</c:f>
              <c:strCache>
                <c:ptCount val="1"/>
                <c:pt idx="0">
                  <c:v>gt_ratio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506780402449696E-2"/>
                  <c:y val="-0.37361767279090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Analysis_v2!$C$2:$C$186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Analysis_v2!$F$2:$F$186</c:f>
              <c:numCache>
                <c:formatCode>General</c:formatCode>
                <c:ptCount val="185"/>
                <c:pt idx="0">
                  <c:v>49.590240685252702</c:v>
                </c:pt>
                <c:pt idx="1">
                  <c:v>49.145469645648696</c:v>
                </c:pt>
                <c:pt idx="2">
                  <c:v>50.074501693590399</c:v>
                </c:pt>
                <c:pt idx="3">
                  <c:v>48.987306214173998</c:v>
                </c:pt>
                <c:pt idx="4">
                  <c:v>48.278318785825903</c:v>
                </c:pt>
                <c:pt idx="5">
                  <c:v>48.097560578426204</c:v>
                </c:pt>
                <c:pt idx="6">
                  <c:v>47.883622655028603</c:v>
                </c:pt>
                <c:pt idx="7">
                  <c:v>49.2954908155289</c:v>
                </c:pt>
                <c:pt idx="8">
                  <c:v>49.530191505992697</c:v>
                </c:pt>
                <c:pt idx="9">
                  <c:v>53.054162324127098</c:v>
                </c:pt>
                <c:pt idx="10">
                  <c:v>51.826309275664393</c:v>
                </c:pt>
                <c:pt idx="11">
                  <c:v>51.045669945283997</c:v>
                </c:pt>
                <c:pt idx="12">
                  <c:v>51.211161412193796</c:v>
                </c:pt>
                <c:pt idx="13">
                  <c:v>51.213807647212093</c:v>
                </c:pt>
                <c:pt idx="14">
                  <c:v>50.526397212089606</c:v>
                </c:pt>
                <c:pt idx="15">
                  <c:v>52.841038626889002</c:v>
                </c:pt>
                <c:pt idx="16">
                  <c:v>51.824070153725899</c:v>
                </c:pt>
                <c:pt idx="17">
                  <c:v>51.446472772277197</c:v>
                </c:pt>
                <c:pt idx="18">
                  <c:v>55.700804455445493</c:v>
                </c:pt>
                <c:pt idx="19">
                  <c:v>55.6957155419489</c:v>
                </c:pt>
                <c:pt idx="20">
                  <c:v>59.149662910369905</c:v>
                </c:pt>
                <c:pt idx="21">
                  <c:v>58.503370896300098</c:v>
                </c:pt>
                <c:pt idx="22">
                  <c:v>57.266764916623202</c:v>
                </c:pt>
                <c:pt idx="23">
                  <c:v>58.811759054194802</c:v>
                </c:pt>
                <c:pt idx="24">
                  <c:v>58.654002735799807</c:v>
                </c:pt>
                <c:pt idx="25">
                  <c:v>58.610238079729001</c:v>
                </c:pt>
                <c:pt idx="26">
                  <c:v>56.500781657112995</c:v>
                </c:pt>
                <c:pt idx="27">
                  <c:v>56.834614382490798</c:v>
                </c:pt>
                <c:pt idx="28">
                  <c:v>57.501465607086999</c:v>
                </c:pt>
                <c:pt idx="29">
                  <c:v>58.0211454533611</c:v>
                </c:pt>
                <c:pt idx="30">
                  <c:v>58.443118160500198</c:v>
                </c:pt>
                <c:pt idx="31">
                  <c:v>58.301442808754501</c:v>
                </c:pt>
                <c:pt idx="32">
                  <c:v>60.484790255341302</c:v>
                </c:pt>
                <c:pt idx="33">
                  <c:v>63.727242378843094</c:v>
                </c:pt>
                <c:pt idx="34">
                  <c:v>65.66530419489311</c:v>
                </c:pt>
                <c:pt idx="35">
                  <c:v>65.544188053673707</c:v>
                </c:pt>
                <c:pt idx="36">
                  <c:v>64.3466649296508</c:v>
                </c:pt>
                <c:pt idx="37">
                  <c:v>65.649019671703996</c:v>
                </c:pt>
                <c:pt idx="38">
                  <c:v>63.973138678999398</c:v>
                </c:pt>
                <c:pt idx="39">
                  <c:v>62.041997785304801</c:v>
                </c:pt>
                <c:pt idx="40">
                  <c:v>59.962464174048904</c:v>
                </c:pt>
                <c:pt idx="41">
                  <c:v>58.298593017196396</c:v>
                </c:pt>
                <c:pt idx="42">
                  <c:v>58.027862819176605</c:v>
                </c:pt>
                <c:pt idx="43">
                  <c:v>57.2439665841584</c:v>
                </c:pt>
                <c:pt idx="44">
                  <c:v>56.183029898384497</c:v>
                </c:pt>
                <c:pt idx="45">
                  <c:v>56.4995603178739</c:v>
                </c:pt>
                <c:pt idx="46">
                  <c:v>56.508516805627892</c:v>
                </c:pt>
                <c:pt idx="47">
                  <c:v>60.006025273579901</c:v>
                </c:pt>
                <c:pt idx="48">
                  <c:v>61.747247915581006</c:v>
                </c:pt>
                <c:pt idx="49">
                  <c:v>65.482306865554889</c:v>
                </c:pt>
                <c:pt idx="50">
                  <c:v>69.648905680041594</c:v>
                </c:pt>
                <c:pt idx="51">
                  <c:v>70.273213587806111</c:v>
                </c:pt>
                <c:pt idx="52">
                  <c:v>70.22802403595621</c:v>
                </c:pt>
                <c:pt idx="53">
                  <c:v>70.295197694111494</c:v>
                </c:pt>
                <c:pt idx="54">
                  <c:v>69.996580250130208</c:v>
                </c:pt>
                <c:pt idx="55">
                  <c:v>64.082448540906697</c:v>
                </c:pt>
                <c:pt idx="56">
                  <c:v>59.839719580510597</c:v>
                </c:pt>
                <c:pt idx="57">
                  <c:v>58.643621352266791</c:v>
                </c:pt>
                <c:pt idx="58">
                  <c:v>56.9453491401771</c:v>
                </c:pt>
                <c:pt idx="59">
                  <c:v>54.978178738926495</c:v>
                </c:pt>
                <c:pt idx="60">
                  <c:v>54.884135617509102</c:v>
                </c:pt>
                <c:pt idx="61">
                  <c:v>54.518140958832696</c:v>
                </c:pt>
                <c:pt idx="62">
                  <c:v>54.480482998957704</c:v>
                </c:pt>
                <c:pt idx="63">
                  <c:v>53.003273189161007</c:v>
                </c:pt>
                <c:pt idx="64">
                  <c:v>52.842870635747694</c:v>
                </c:pt>
                <c:pt idx="65">
                  <c:v>53.058844124544002</c:v>
                </c:pt>
                <c:pt idx="66">
                  <c:v>52.753305758207404</c:v>
                </c:pt>
                <c:pt idx="67">
                  <c:v>51.728805693069305</c:v>
                </c:pt>
                <c:pt idx="68">
                  <c:v>52.723179390307394</c:v>
                </c:pt>
                <c:pt idx="69">
                  <c:v>51.102055106826406</c:v>
                </c:pt>
                <c:pt idx="70">
                  <c:v>50.973407373632099</c:v>
                </c:pt>
                <c:pt idx="71">
                  <c:v>50.849848553934294</c:v>
                </c:pt>
                <c:pt idx="72">
                  <c:v>50.940024101094295</c:v>
                </c:pt>
                <c:pt idx="73">
                  <c:v>50.885470948410607</c:v>
                </c:pt>
                <c:pt idx="74">
                  <c:v>50.8353960396039</c:v>
                </c:pt>
                <c:pt idx="75">
                  <c:v>51.010861776967097</c:v>
                </c:pt>
                <c:pt idx="76">
                  <c:v>50.079590607086999</c:v>
                </c:pt>
                <c:pt idx="77">
                  <c:v>50.060456292339694</c:v>
                </c:pt>
                <c:pt idx="78">
                  <c:v>50.035011724856602</c:v>
                </c:pt>
                <c:pt idx="79">
                  <c:v>52.214695153725899</c:v>
                </c:pt>
                <c:pt idx="80">
                  <c:v>50.893002540385602</c:v>
                </c:pt>
                <c:pt idx="81">
                  <c:v>50.921093342886905</c:v>
                </c:pt>
                <c:pt idx="82">
                  <c:v>51.046687727983297</c:v>
                </c:pt>
                <c:pt idx="83">
                  <c:v>50.376172485669599</c:v>
                </c:pt>
                <c:pt idx="84">
                  <c:v>50.382075625325697</c:v>
                </c:pt>
                <c:pt idx="85">
                  <c:v>50.358463066701397</c:v>
                </c:pt>
                <c:pt idx="86">
                  <c:v>50.426450951016101</c:v>
                </c:pt>
                <c:pt idx="87">
                  <c:v>50.128240620114596</c:v>
                </c:pt>
                <c:pt idx="88">
                  <c:v>50.158570544554401</c:v>
                </c:pt>
                <c:pt idx="89">
                  <c:v>49.3895339369463</c:v>
                </c:pt>
                <c:pt idx="90">
                  <c:v>50.488128582595103</c:v>
                </c:pt>
                <c:pt idx="91">
                  <c:v>52.168487819176605</c:v>
                </c:pt>
                <c:pt idx="92">
                  <c:v>50.964857998957704</c:v>
                </c:pt>
                <c:pt idx="93">
                  <c:v>51.138898840541898</c:v>
                </c:pt>
                <c:pt idx="94">
                  <c:v>52.0103243877019</c:v>
                </c:pt>
                <c:pt idx="95">
                  <c:v>51.092284392912902</c:v>
                </c:pt>
                <c:pt idx="96">
                  <c:v>52.167062923397602</c:v>
                </c:pt>
                <c:pt idx="97">
                  <c:v>50.965875781657097</c:v>
                </c:pt>
                <c:pt idx="98">
                  <c:v>51.196912454403297</c:v>
                </c:pt>
                <c:pt idx="99">
                  <c:v>50.710412324127098</c:v>
                </c:pt>
                <c:pt idx="100">
                  <c:v>50.484057451797803</c:v>
                </c:pt>
                <c:pt idx="101">
                  <c:v>50.315512636789904</c:v>
                </c:pt>
                <c:pt idx="102">
                  <c:v>50.540035500260508</c:v>
                </c:pt>
                <c:pt idx="103">
                  <c:v>50.351338587806104</c:v>
                </c:pt>
                <c:pt idx="104">
                  <c:v>50.352763483585193</c:v>
                </c:pt>
                <c:pt idx="105">
                  <c:v>50.351949257425701</c:v>
                </c:pt>
                <c:pt idx="106">
                  <c:v>50.293121417404897</c:v>
                </c:pt>
                <c:pt idx="107">
                  <c:v>50.179943981240207</c:v>
                </c:pt>
                <c:pt idx="108">
                  <c:v>50.350117248566896</c:v>
                </c:pt>
                <c:pt idx="109">
                  <c:v>50.347471013548692</c:v>
                </c:pt>
                <c:pt idx="110">
                  <c:v>50.073687467430908</c:v>
                </c:pt>
                <c:pt idx="111">
                  <c:v>50.345435448149999</c:v>
                </c:pt>
                <c:pt idx="112">
                  <c:v>50.187475573215202</c:v>
                </c:pt>
                <c:pt idx="113">
                  <c:v>50.271340867639303</c:v>
                </c:pt>
                <c:pt idx="114">
                  <c:v>50.227779768108306</c:v>
                </c:pt>
                <c:pt idx="115">
                  <c:v>50.308591714434606</c:v>
                </c:pt>
                <c:pt idx="116">
                  <c:v>50.117859236581495</c:v>
                </c:pt>
                <c:pt idx="117">
                  <c:v>50.348081683168303</c:v>
                </c:pt>
                <c:pt idx="118">
                  <c:v>50.1606061099531</c:v>
                </c:pt>
                <c:pt idx="119">
                  <c:v>50.077351485148505</c:v>
                </c:pt>
                <c:pt idx="120">
                  <c:v>50.273376433037996</c:v>
                </c:pt>
                <c:pt idx="121">
                  <c:v>50.596827774882705</c:v>
                </c:pt>
                <c:pt idx="122">
                  <c:v>50.273376433037996</c:v>
                </c:pt>
                <c:pt idx="123">
                  <c:v>50.154092300677398</c:v>
                </c:pt>
                <c:pt idx="124">
                  <c:v>50.443549700364699</c:v>
                </c:pt>
                <c:pt idx="125">
                  <c:v>50.411591323605997</c:v>
                </c:pt>
                <c:pt idx="126">
                  <c:v>50.376579598749302</c:v>
                </c:pt>
                <c:pt idx="127">
                  <c:v>50.538610604481505</c:v>
                </c:pt>
                <c:pt idx="128">
                  <c:v>50.3517457008858</c:v>
                </c:pt>
                <c:pt idx="129">
                  <c:v>50.227779768108306</c:v>
                </c:pt>
                <c:pt idx="130">
                  <c:v>50.451081292339694</c:v>
                </c:pt>
                <c:pt idx="131">
                  <c:v>50.254242118290705</c:v>
                </c:pt>
                <c:pt idx="132">
                  <c:v>50.221673071912399</c:v>
                </c:pt>
                <c:pt idx="133">
                  <c:v>50.2137343668577</c:v>
                </c:pt>
                <c:pt idx="134">
                  <c:v>50.229001107347507</c:v>
                </c:pt>
                <c:pt idx="135">
                  <c:v>50.249153204794098</c:v>
                </c:pt>
                <c:pt idx="136">
                  <c:v>50.342178543512198</c:v>
                </c:pt>
                <c:pt idx="137">
                  <c:v>50.264419945283997</c:v>
                </c:pt>
                <c:pt idx="138">
                  <c:v>50.118266349661198</c:v>
                </c:pt>
                <c:pt idx="139">
                  <c:v>50.339125195414205</c:v>
                </c:pt>
                <c:pt idx="140">
                  <c:v>50.211291688379298</c:v>
                </c:pt>
                <c:pt idx="141">
                  <c:v>50.232665125065104</c:v>
                </c:pt>
                <c:pt idx="142">
                  <c:v>50.259331031787305</c:v>
                </c:pt>
                <c:pt idx="143">
                  <c:v>50.2269655419489</c:v>
                </c:pt>
                <c:pt idx="144">
                  <c:v>50.218212610734703</c:v>
                </c:pt>
                <c:pt idx="145">
                  <c:v>50.173023058884802</c:v>
                </c:pt>
                <c:pt idx="146">
                  <c:v>50.221673071912399</c:v>
                </c:pt>
                <c:pt idx="147">
                  <c:v>50.230222446586701</c:v>
                </c:pt>
                <c:pt idx="148">
                  <c:v>50.173023058884802</c:v>
                </c:pt>
                <c:pt idx="149">
                  <c:v>50.174855067743593</c:v>
                </c:pt>
                <c:pt idx="150">
                  <c:v>50.112770323084902</c:v>
                </c:pt>
                <c:pt idx="151">
                  <c:v>50.439275013027597</c:v>
                </c:pt>
                <c:pt idx="152">
                  <c:v>50.373119137571599</c:v>
                </c:pt>
                <c:pt idx="153">
                  <c:v>50.304317027097397</c:v>
                </c:pt>
                <c:pt idx="154">
                  <c:v>50.390625</c:v>
                </c:pt>
                <c:pt idx="155">
                  <c:v>50.399581487753998</c:v>
                </c:pt>
                <c:pt idx="156">
                  <c:v>50.329558038040602</c:v>
                </c:pt>
                <c:pt idx="157">
                  <c:v>50.328133142261599</c:v>
                </c:pt>
                <c:pt idx="158">
                  <c:v>50.382279181865499</c:v>
                </c:pt>
                <c:pt idx="159">
                  <c:v>50.363755536737798</c:v>
                </c:pt>
                <c:pt idx="160">
                  <c:v>50.305131253256896</c:v>
                </c:pt>
                <c:pt idx="161">
                  <c:v>50.399581487753998</c:v>
                </c:pt>
                <c:pt idx="162">
                  <c:v>50.351949257425701</c:v>
                </c:pt>
                <c:pt idx="163">
                  <c:v>50.417698019801904</c:v>
                </c:pt>
                <c:pt idx="164">
                  <c:v>50.246303413236006</c:v>
                </c:pt>
                <c:pt idx="165">
                  <c:v>50.419937141740398</c:v>
                </c:pt>
                <c:pt idx="166">
                  <c:v>50.715501237623698</c:v>
                </c:pt>
                <c:pt idx="167">
                  <c:v>50.511334028139601</c:v>
                </c:pt>
                <c:pt idx="168">
                  <c:v>50.612298071912399</c:v>
                </c:pt>
                <c:pt idx="169">
                  <c:v>50.605987819176605</c:v>
                </c:pt>
                <c:pt idx="170">
                  <c:v>50.658301849921806</c:v>
                </c:pt>
                <c:pt idx="171">
                  <c:v>50.5583555888483</c:v>
                </c:pt>
                <c:pt idx="172">
                  <c:v>50.4968815138092</c:v>
                </c:pt>
                <c:pt idx="173">
                  <c:v>50.478968538301103</c:v>
                </c:pt>
                <c:pt idx="174">
                  <c:v>50.578914799374594</c:v>
                </c:pt>
                <c:pt idx="175">
                  <c:v>50.5235474205315</c:v>
                </c:pt>
                <c:pt idx="176">
                  <c:v>50.599677566440803</c:v>
                </c:pt>
                <c:pt idx="177">
                  <c:v>50.406705966649298</c:v>
                </c:pt>
                <c:pt idx="178">
                  <c:v>50.093432451797803</c:v>
                </c:pt>
                <c:pt idx="179">
                  <c:v>50.426654507556002</c:v>
                </c:pt>
                <c:pt idx="180">
                  <c:v>50.235311360083301</c:v>
                </c:pt>
                <c:pt idx="181">
                  <c:v>50.189918251693499</c:v>
                </c:pt>
                <c:pt idx="182">
                  <c:v>50.0132311750911</c:v>
                </c:pt>
                <c:pt idx="183">
                  <c:v>49.912674244398097</c:v>
                </c:pt>
                <c:pt idx="184">
                  <c:v>50.171394606565897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9-46E5-B841-002467D3D157}"/>
            </c:ext>
          </c:extLst>
        </c:ser>
        <c:ser>
          <c:idx val="1"/>
          <c:order val="1"/>
          <c:tx>
            <c:strRef>
              <c:f>Analysis_v2!$G$1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17804024496937"/>
                  <c:y val="2.427821522309711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Analysis_v2!$C$2:$C$186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Analysis_v2!$G$2:$G$186</c:f>
              <c:numCache>
                <c:formatCode>General</c:formatCode>
                <c:ptCount val="185"/>
                <c:pt idx="0">
                  <c:v>43.726183884835855</c:v>
                </c:pt>
                <c:pt idx="1">
                  <c:v>44.479139525794686</c:v>
                </c:pt>
                <c:pt idx="2">
                  <c:v>43.189405289213134</c:v>
                </c:pt>
                <c:pt idx="3">
                  <c:v>39.001229481500779</c:v>
                </c:pt>
                <c:pt idx="4">
                  <c:v>41.124324192287652</c:v>
                </c:pt>
                <c:pt idx="5">
                  <c:v>42.749723163105784</c:v>
                </c:pt>
                <c:pt idx="6">
                  <c:v>39.089165906722251</c:v>
                </c:pt>
                <c:pt idx="7">
                  <c:v>43.679365880667014</c:v>
                </c:pt>
                <c:pt idx="8">
                  <c:v>46.09049309536217</c:v>
                </c:pt>
                <c:pt idx="9">
                  <c:v>49.461185838978636</c:v>
                </c:pt>
                <c:pt idx="10">
                  <c:v>47.517627996352267</c:v>
                </c:pt>
                <c:pt idx="11">
                  <c:v>43.775037454403332</c:v>
                </c:pt>
                <c:pt idx="12">
                  <c:v>43.734529702970299</c:v>
                </c:pt>
                <c:pt idx="13">
                  <c:v>43.244161998436688</c:v>
                </c:pt>
                <c:pt idx="14">
                  <c:v>45.024263939551851</c:v>
                </c:pt>
                <c:pt idx="15">
                  <c:v>42.247956292339758</c:v>
                </c:pt>
                <c:pt idx="16">
                  <c:v>40.662250846795203</c:v>
                </c:pt>
                <c:pt idx="17">
                  <c:v>35.41028856175091</c:v>
                </c:pt>
                <c:pt idx="18">
                  <c:v>45.82525892391871</c:v>
                </c:pt>
                <c:pt idx="19">
                  <c:v>51.598122394476292</c:v>
                </c:pt>
                <c:pt idx="20">
                  <c:v>42.771503712871286</c:v>
                </c:pt>
                <c:pt idx="21">
                  <c:v>47.076724531005731</c:v>
                </c:pt>
                <c:pt idx="22">
                  <c:v>46.900037454403332</c:v>
                </c:pt>
                <c:pt idx="23">
                  <c:v>45.342015698280356</c:v>
                </c:pt>
                <c:pt idx="24">
                  <c:v>48.536021365294424</c:v>
                </c:pt>
                <c:pt idx="25">
                  <c:v>44.044342756644085</c:v>
                </c:pt>
                <c:pt idx="26">
                  <c:v>48.08147961177697</c:v>
                </c:pt>
                <c:pt idx="27">
                  <c:v>45.22232445284002</c:v>
                </c:pt>
                <c:pt idx="28">
                  <c:v>47.581341193329862</c:v>
                </c:pt>
                <c:pt idx="29">
                  <c:v>42.864936164669096</c:v>
                </c:pt>
                <c:pt idx="30">
                  <c:v>36.447409132360605</c:v>
                </c:pt>
                <c:pt idx="31">
                  <c:v>33.485865033871811</c:v>
                </c:pt>
                <c:pt idx="32">
                  <c:v>44.686970752996352</c:v>
                </c:pt>
                <c:pt idx="33">
                  <c:v>28.815463783220427</c:v>
                </c:pt>
                <c:pt idx="34">
                  <c:v>51.364235930171965</c:v>
                </c:pt>
                <c:pt idx="35">
                  <c:v>48.479839760291817</c:v>
                </c:pt>
                <c:pt idx="36">
                  <c:v>51.092284392912973</c:v>
                </c:pt>
                <c:pt idx="37">
                  <c:v>56.414270127670662</c:v>
                </c:pt>
                <c:pt idx="38">
                  <c:v>52.061417079207921</c:v>
                </c:pt>
                <c:pt idx="39">
                  <c:v>50.019541427826994</c:v>
                </c:pt>
                <c:pt idx="40">
                  <c:v>47.091991271495573</c:v>
                </c:pt>
                <c:pt idx="41">
                  <c:v>53.72264200104221</c:v>
                </c:pt>
                <c:pt idx="42">
                  <c:v>46.365701537258992</c:v>
                </c:pt>
                <c:pt idx="43">
                  <c:v>52.779564551849923</c:v>
                </c:pt>
                <c:pt idx="44">
                  <c:v>47.001815724335593</c:v>
                </c:pt>
                <c:pt idx="45">
                  <c:v>36.851672420531528</c:v>
                </c:pt>
                <c:pt idx="46">
                  <c:v>26.194266219385096</c:v>
                </c:pt>
                <c:pt idx="47">
                  <c:v>32.000105849400732</c:v>
                </c:pt>
                <c:pt idx="48">
                  <c:v>18.153782894736842</c:v>
                </c:pt>
                <c:pt idx="49">
                  <c:v>33.789164278269929</c:v>
                </c:pt>
                <c:pt idx="50">
                  <c:v>29.088025990099009</c:v>
                </c:pt>
                <c:pt idx="51">
                  <c:v>40.362819176654504</c:v>
                </c:pt>
                <c:pt idx="52">
                  <c:v>45.504453817092234</c:v>
                </c:pt>
                <c:pt idx="53">
                  <c:v>53.33201700104221</c:v>
                </c:pt>
                <c:pt idx="54">
                  <c:v>46.767725703491401</c:v>
                </c:pt>
                <c:pt idx="55">
                  <c:v>54.624601029181868</c:v>
                </c:pt>
                <c:pt idx="56">
                  <c:v>51.497158350703494</c:v>
                </c:pt>
                <c:pt idx="57">
                  <c:v>51.876587741010944</c:v>
                </c:pt>
                <c:pt idx="58">
                  <c:v>51.890836698801458</c:v>
                </c:pt>
                <c:pt idx="59">
                  <c:v>50.515608715476809</c:v>
                </c:pt>
                <c:pt idx="60">
                  <c:v>48.316383858780618</c:v>
                </c:pt>
                <c:pt idx="61">
                  <c:v>47.503379038561754</c:v>
                </c:pt>
                <c:pt idx="62">
                  <c:v>47.577473619072435</c:v>
                </c:pt>
                <c:pt idx="63">
                  <c:v>48.064380862428351</c:v>
                </c:pt>
                <c:pt idx="64">
                  <c:v>44.959940072954666</c:v>
                </c:pt>
                <c:pt idx="65">
                  <c:v>47.459614382490884</c:v>
                </c:pt>
                <c:pt idx="66">
                  <c:v>43.869894801980195</c:v>
                </c:pt>
                <c:pt idx="67">
                  <c:v>45.866580901511206</c:v>
                </c:pt>
                <c:pt idx="68">
                  <c:v>45.14599075039083</c:v>
                </c:pt>
                <c:pt idx="69">
                  <c:v>44.803608650338717</c:v>
                </c:pt>
                <c:pt idx="70">
                  <c:v>46.113087871287128</c:v>
                </c:pt>
                <c:pt idx="71">
                  <c:v>46.541574387701928</c:v>
                </c:pt>
                <c:pt idx="72">
                  <c:v>46.258427240750393</c:v>
                </c:pt>
                <c:pt idx="73">
                  <c:v>49.783212285044293</c:v>
                </c:pt>
                <c:pt idx="74">
                  <c:v>46.756530093798851</c:v>
                </c:pt>
                <c:pt idx="75">
                  <c:v>43.79641089108911</c:v>
                </c:pt>
                <c:pt idx="76">
                  <c:v>44.720150468994269</c:v>
                </c:pt>
                <c:pt idx="77">
                  <c:v>48.313941180302244</c:v>
                </c:pt>
                <c:pt idx="78">
                  <c:v>46.954794163626886</c:v>
                </c:pt>
                <c:pt idx="79">
                  <c:v>49.0111223293382</c:v>
                </c:pt>
                <c:pt idx="80">
                  <c:v>47.039270127670662</c:v>
                </c:pt>
                <c:pt idx="81">
                  <c:v>45.596257816571132</c:v>
                </c:pt>
                <c:pt idx="82">
                  <c:v>48.466405028660759</c:v>
                </c:pt>
                <c:pt idx="83">
                  <c:v>46.817597055758206</c:v>
                </c:pt>
                <c:pt idx="84">
                  <c:v>47.811767196456486</c:v>
                </c:pt>
                <c:pt idx="85">
                  <c:v>44.932052826993228</c:v>
                </c:pt>
                <c:pt idx="86">
                  <c:v>46.275933103178737</c:v>
                </c:pt>
                <c:pt idx="87">
                  <c:v>45.624552175612301</c:v>
                </c:pt>
                <c:pt idx="88">
                  <c:v>46.354709484106309</c:v>
                </c:pt>
                <c:pt idx="89">
                  <c:v>42.866361060448149</c:v>
                </c:pt>
                <c:pt idx="90">
                  <c:v>42.497923723293383</c:v>
                </c:pt>
                <c:pt idx="91">
                  <c:v>43.683844124544031</c:v>
                </c:pt>
                <c:pt idx="92">
                  <c:v>45.153725898905677</c:v>
                </c:pt>
                <c:pt idx="93">
                  <c:v>43.896153595622721</c:v>
                </c:pt>
                <c:pt idx="94">
                  <c:v>46.837749153204797</c:v>
                </c:pt>
                <c:pt idx="95">
                  <c:v>43.561303087545596</c:v>
                </c:pt>
                <c:pt idx="96">
                  <c:v>44.874039213131837</c:v>
                </c:pt>
                <c:pt idx="97">
                  <c:v>42.115644541427827</c:v>
                </c:pt>
                <c:pt idx="98">
                  <c:v>43.417999283480981</c:v>
                </c:pt>
                <c:pt idx="99">
                  <c:v>44.739081227201666</c:v>
                </c:pt>
                <c:pt idx="100">
                  <c:v>45.16939975247525</c:v>
                </c:pt>
                <c:pt idx="101">
                  <c:v>44.349677566440853</c:v>
                </c:pt>
                <c:pt idx="102">
                  <c:v>46.260462806149036</c:v>
                </c:pt>
                <c:pt idx="103">
                  <c:v>47.611060448150077</c:v>
                </c:pt>
                <c:pt idx="104">
                  <c:v>47.981126237623762</c:v>
                </c:pt>
                <c:pt idx="105">
                  <c:v>47.709581813444501</c:v>
                </c:pt>
                <c:pt idx="106">
                  <c:v>49.703418121417407</c:v>
                </c:pt>
                <c:pt idx="107">
                  <c:v>50.961804650859825</c:v>
                </c:pt>
                <c:pt idx="108">
                  <c:v>45.96245603178739</c:v>
                </c:pt>
                <c:pt idx="109">
                  <c:v>46.293438965607088</c:v>
                </c:pt>
                <c:pt idx="110">
                  <c:v>39.772708767587282</c:v>
                </c:pt>
                <c:pt idx="111">
                  <c:v>38.687141740489835</c:v>
                </c:pt>
                <c:pt idx="112">
                  <c:v>39.645282373632099</c:v>
                </c:pt>
                <c:pt idx="113">
                  <c:v>38.465875781657111</c:v>
                </c:pt>
                <c:pt idx="114">
                  <c:v>37.816123306409587</c:v>
                </c:pt>
                <c:pt idx="115">
                  <c:v>39.593171899426785</c:v>
                </c:pt>
                <c:pt idx="116">
                  <c:v>44.294513744137575</c:v>
                </c:pt>
                <c:pt idx="117">
                  <c:v>45.319420922355391</c:v>
                </c:pt>
                <c:pt idx="118">
                  <c:v>38.865457269411152</c:v>
                </c:pt>
                <c:pt idx="119">
                  <c:v>32.134046052631582</c:v>
                </c:pt>
                <c:pt idx="120">
                  <c:v>26.915874153204793</c:v>
                </c:pt>
                <c:pt idx="121">
                  <c:v>36.573207073996876</c:v>
                </c:pt>
                <c:pt idx="122">
                  <c:v>31.83135747785305</c:v>
                </c:pt>
                <c:pt idx="123">
                  <c:v>43.943785825951018</c:v>
                </c:pt>
                <c:pt idx="124">
                  <c:v>46.673886138613859</c:v>
                </c:pt>
                <c:pt idx="125">
                  <c:v>44.519036607608129</c:v>
                </c:pt>
                <c:pt idx="126">
                  <c:v>45.58302664147994</c:v>
                </c:pt>
                <c:pt idx="127">
                  <c:v>42.829924439812402</c:v>
                </c:pt>
                <c:pt idx="128">
                  <c:v>37.561677631578945</c:v>
                </c:pt>
                <c:pt idx="129">
                  <c:v>42.737306214174048</c:v>
                </c:pt>
                <c:pt idx="130">
                  <c:v>45.523384575299637</c:v>
                </c:pt>
                <c:pt idx="131">
                  <c:v>44.739895453361129</c:v>
                </c:pt>
                <c:pt idx="132">
                  <c:v>46.024337219906201</c:v>
                </c:pt>
                <c:pt idx="133">
                  <c:v>43.342886920270978</c:v>
                </c:pt>
                <c:pt idx="134">
                  <c:v>42.536599465867639</c:v>
                </c:pt>
                <c:pt idx="135">
                  <c:v>43.134852136529446</c:v>
                </c:pt>
                <c:pt idx="136">
                  <c:v>43.578401836894216</c:v>
                </c:pt>
                <c:pt idx="137">
                  <c:v>46.013752279833248</c:v>
                </c:pt>
                <c:pt idx="138">
                  <c:v>44.328100573215217</c:v>
                </c:pt>
                <c:pt idx="139">
                  <c:v>46.847519867118294</c:v>
                </c:pt>
                <c:pt idx="140">
                  <c:v>45.677680432516937</c:v>
                </c:pt>
                <c:pt idx="141">
                  <c:v>45.553103830119852</c:v>
                </c:pt>
                <c:pt idx="142">
                  <c:v>46.316237298071911</c:v>
                </c:pt>
                <c:pt idx="143">
                  <c:v>45.255300612298072</c:v>
                </c:pt>
                <c:pt idx="144">
                  <c:v>44.498070284002083</c:v>
                </c:pt>
                <c:pt idx="145">
                  <c:v>45.47575234497134</c:v>
                </c:pt>
                <c:pt idx="146">
                  <c:v>45.687654702970299</c:v>
                </c:pt>
                <c:pt idx="147">
                  <c:v>45.745871873371549</c:v>
                </c:pt>
                <c:pt idx="148">
                  <c:v>43.75529247003648</c:v>
                </c:pt>
                <c:pt idx="149">
                  <c:v>44.96502898645128</c:v>
                </c:pt>
                <c:pt idx="150">
                  <c:v>45.542315333507034</c:v>
                </c:pt>
                <c:pt idx="151">
                  <c:v>46.538521039603964</c:v>
                </c:pt>
                <c:pt idx="152">
                  <c:v>44.403620049504951</c:v>
                </c:pt>
                <c:pt idx="153">
                  <c:v>47.489333637311098</c:v>
                </c:pt>
                <c:pt idx="154">
                  <c:v>44.721778921313181</c:v>
                </c:pt>
                <c:pt idx="155">
                  <c:v>44.775314291297548</c:v>
                </c:pt>
                <c:pt idx="156">
                  <c:v>45.134388027618549</c:v>
                </c:pt>
                <c:pt idx="157">
                  <c:v>45.302729286086503</c:v>
                </c:pt>
                <c:pt idx="158">
                  <c:v>45.768670205836372</c:v>
                </c:pt>
                <c:pt idx="159">
                  <c:v>45.445625977071394</c:v>
                </c:pt>
                <c:pt idx="160">
                  <c:v>47.26623566961959</c:v>
                </c:pt>
                <c:pt idx="161">
                  <c:v>46.029222576862949</c:v>
                </c:pt>
                <c:pt idx="162">
                  <c:v>45.618649035956224</c:v>
                </c:pt>
                <c:pt idx="163">
                  <c:v>45.05642587285044</c:v>
                </c:pt>
                <c:pt idx="164">
                  <c:v>45.112200364773322</c:v>
                </c:pt>
                <c:pt idx="165">
                  <c:v>43.134445023449715</c:v>
                </c:pt>
                <c:pt idx="166">
                  <c:v>46.557044684731629</c:v>
                </c:pt>
                <c:pt idx="167">
                  <c:v>46.965582660239711</c:v>
                </c:pt>
                <c:pt idx="168">
                  <c:v>44.74091323606045</c:v>
                </c:pt>
                <c:pt idx="169">
                  <c:v>45.276266935904118</c:v>
                </c:pt>
                <c:pt idx="170">
                  <c:v>45.594222251172482</c:v>
                </c:pt>
                <c:pt idx="171">
                  <c:v>45.365831813444501</c:v>
                </c:pt>
                <c:pt idx="172">
                  <c:v>44.181946977592496</c:v>
                </c:pt>
                <c:pt idx="173">
                  <c:v>44.961772081813443</c:v>
                </c:pt>
                <c:pt idx="174">
                  <c:v>44.156298853569567</c:v>
                </c:pt>
                <c:pt idx="175">
                  <c:v>45.349343733715479</c:v>
                </c:pt>
                <c:pt idx="176">
                  <c:v>44.676182256383534</c:v>
                </c:pt>
                <c:pt idx="177">
                  <c:v>44.898873110995311</c:v>
                </c:pt>
                <c:pt idx="178">
                  <c:v>44.342756644085462</c:v>
                </c:pt>
                <c:pt idx="179">
                  <c:v>37.474148319437205</c:v>
                </c:pt>
                <c:pt idx="180">
                  <c:v>43.57229514069828</c:v>
                </c:pt>
                <c:pt idx="181">
                  <c:v>46.87825690463783</c:v>
                </c:pt>
                <c:pt idx="182">
                  <c:v>45.256318394997393</c:v>
                </c:pt>
                <c:pt idx="183">
                  <c:v>45.048080054715996</c:v>
                </c:pt>
                <c:pt idx="184">
                  <c:v>46.789506253256903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69-46E5-B841-002467D3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368"/>
        <c:axId val="11636112"/>
      </c:scatterChart>
      <c:valAx>
        <c:axId val="1163236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12"/>
        <c:crosses val="autoZero"/>
        <c:crossBetween val="midCat"/>
      </c:valAx>
      <c:valAx>
        <c:axId val="11636112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gt/model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0</xdr:row>
      <xdr:rowOff>85725</xdr:rowOff>
    </xdr:from>
    <xdr:to>
      <xdr:col>26</xdr:col>
      <xdr:colOff>381000</xdr:colOff>
      <xdr:row>20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15EB5-3C51-46EE-95BE-C58AB9DA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20</xdr:row>
      <xdr:rowOff>123825</xdr:rowOff>
    </xdr:from>
    <xdr:to>
      <xdr:col>18</xdr:col>
      <xdr:colOff>590550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B2D96-3A83-48CB-98C6-5B8EC5CC6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20</xdr:row>
      <xdr:rowOff>138112</xdr:rowOff>
    </xdr:from>
    <xdr:to>
      <xdr:col>26</xdr:col>
      <xdr:colOff>323850</xdr:colOff>
      <xdr:row>35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59143-4B36-4D16-B3E0-5DC56FBB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66675</xdr:colOff>
      <xdr:row>2</xdr:row>
      <xdr:rowOff>76200</xdr:rowOff>
    </xdr:from>
    <xdr:to>
      <xdr:col>17</xdr:col>
      <xdr:colOff>590549</xdr:colOff>
      <xdr:row>8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8194D14-3D46-420E-B0F7-D8D78B50151C}"/>
            </a:ext>
          </a:extLst>
        </xdr:cNvPr>
        <xdr:cNvSpPr/>
      </xdr:nvSpPr>
      <xdr:spPr>
        <a:xfrm>
          <a:off x="8401050" y="457200"/>
          <a:ext cx="2962274" cy="11811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19050</xdr:colOff>
      <xdr:row>35</xdr:row>
      <xdr:rowOff>80962</xdr:rowOff>
    </xdr:from>
    <xdr:to>
      <xdr:col>26</xdr:col>
      <xdr:colOff>323850</xdr:colOff>
      <xdr:row>49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D18611-9436-4C50-B621-65CFEA1DD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361949</xdr:colOff>
      <xdr:row>0</xdr:row>
      <xdr:rowOff>66675</xdr:rowOff>
    </xdr:from>
    <xdr:to>
      <xdr:col>26</xdr:col>
      <xdr:colOff>409575</xdr:colOff>
      <xdr:row>20</xdr:row>
      <xdr:rowOff>61913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BF3A82-6773-46D7-9AD0-518C407C8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257175</xdr:colOff>
      <xdr:row>35</xdr:row>
      <xdr:rowOff>90487</xdr:rowOff>
    </xdr:from>
    <xdr:to>
      <xdr:col>18</xdr:col>
      <xdr:colOff>561975</xdr:colOff>
      <xdr:row>49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5906A5-B87B-4B4A-B98D-56006AC5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0</xdr:row>
      <xdr:rowOff>85725</xdr:rowOff>
    </xdr:from>
    <xdr:to>
      <xdr:col>26</xdr:col>
      <xdr:colOff>381000</xdr:colOff>
      <xdr:row>20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363E5-781B-4643-BB5A-569DFCAB3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20</xdr:row>
      <xdr:rowOff>123825</xdr:rowOff>
    </xdr:from>
    <xdr:to>
      <xdr:col>18</xdr:col>
      <xdr:colOff>590550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B3CFA-348F-46FA-99F4-AB945AE8B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20</xdr:row>
      <xdr:rowOff>138112</xdr:rowOff>
    </xdr:from>
    <xdr:to>
      <xdr:col>26</xdr:col>
      <xdr:colOff>323850</xdr:colOff>
      <xdr:row>35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5CDCD2-1C81-4BAE-ACCD-F399427CC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66675</xdr:colOff>
      <xdr:row>2</xdr:row>
      <xdr:rowOff>76200</xdr:rowOff>
    </xdr:from>
    <xdr:to>
      <xdr:col>17</xdr:col>
      <xdr:colOff>590549</xdr:colOff>
      <xdr:row>8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92DD4E3-7CC6-4A30-AFB1-D842ED5DDFD2}"/>
            </a:ext>
          </a:extLst>
        </xdr:cNvPr>
        <xdr:cNvSpPr/>
      </xdr:nvSpPr>
      <xdr:spPr>
        <a:xfrm>
          <a:off x="8934450" y="457200"/>
          <a:ext cx="2962274" cy="11811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19050</xdr:colOff>
      <xdr:row>35</xdr:row>
      <xdr:rowOff>80962</xdr:rowOff>
    </xdr:from>
    <xdr:to>
      <xdr:col>26</xdr:col>
      <xdr:colOff>323850</xdr:colOff>
      <xdr:row>49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921355-9345-4179-94FB-779EC0274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342899</xdr:colOff>
      <xdr:row>0</xdr:row>
      <xdr:rowOff>114300</xdr:rowOff>
    </xdr:from>
    <xdr:to>
      <xdr:col>26</xdr:col>
      <xdr:colOff>390525</xdr:colOff>
      <xdr:row>20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226A56-4399-4ADF-9940-F9FAA2CD5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257175</xdr:colOff>
      <xdr:row>35</xdr:row>
      <xdr:rowOff>90487</xdr:rowOff>
    </xdr:from>
    <xdr:to>
      <xdr:col>18</xdr:col>
      <xdr:colOff>561975</xdr:colOff>
      <xdr:row>49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4CD9B9-4349-48FD-BDFF-E153E4E0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8F5B6-FF35-40FC-8F85-04DF37FF4346}" name="Table1" displayName="Table1" ref="A1:J190" totalsRowShown="0">
  <autoFilter ref="A1:J190" xr:uid="{702E404E-DF36-40B3-B912-3B24E6598CBB}"/>
  <sortState xmlns:xlrd2="http://schemas.microsoft.com/office/spreadsheetml/2017/richdata2" ref="A2:H190">
    <sortCondition ref="A1:A190"/>
  </sortState>
  <tableColumns count="10">
    <tableColumn id="1" xr3:uid="{E2463DB6-092C-4CCE-A52C-C3BA9B58EA5F}" name="name"/>
    <tableColumn id="2" xr3:uid="{ACDB8C0C-91B4-4E92-B375-2A300129C064}" name="size"/>
    <tableColumn id="3" xr3:uid="{4291D821-4AEC-4A37-A9FC-D5E497F4B355}" name="river"/>
    <tableColumn id="4" xr3:uid="{8BD58999-7D69-4F63-9127-01327AAE9AFE}" name="background"/>
    <tableColumn id="5" xr3:uid="{07F3F3AD-E98F-4A43-8878-A2A5A703BB9F}" name="mask_roi_13"/>
    <tableColumn id="6" xr3:uid="{B0C07798-5710-43B7-9F20-2F77936519CE}" name="mask_roi_12"/>
    <tableColumn id="7" xr3:uid="{FD33A769-39E6-45E6-BE51-D2B02695725C}" name="river_roi_13"/>
    <tableColumn id="8" xr3:uid="{FFBDCBD0-FB27-4FAF-9C92-5C4D68239EB1}" name="river_roi_12"/>
    <tableColumn id="9" xr3:uid="{69A84DCC-4F1D-41CC-984D-4E9BFA0E273C}" name="river_roi_13_" dataDxfId="14">
      <calculatedColumnFormula>100*Table1[[#This Row],[river_roi_13]]/(608*270)</calculatedColumnFormula>
    </tableColumn>
    <tableColumn id="10" xr3:uid="{CD243543-254D-4AFC-B170-479EAB01229F}" name="river_roi_12_" dataDxfId="13">
      <calculatedColumnFormula>100*Table1[[#This Row],[river_roi_12]]/(608*404)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B7800-6C6C-48DE-ABC9-198570F4AF33}" name="Table13" displayName="Table13" ref="A1:K190" totalsRowShown="0" headerRowDxfId="4" dataDxfId="3">
  <autoFilter ref="A1:K190" xr:uid="{F2B78A23-4827-4B0F-921D-53F9A66B80D4}"/>
  <sortState xmlns:xlrd2="http://schemas.microsoft.com/office/spreadsheetml/2017/richdata2" ref="A2:H190">
    <sortCondition ref="A1:A190"/>
  </sortState>
  <tableColumns count="11">
    <tableColumn id="1" xr3:uid="{E74A374A-7BAF-47F5-A085-384418426373}" name="name" dataDxfId="12"/>
    <tableColumn id="2" xr3:uid="{966F996A-B7AC-4E95-82C1-687C077A2DE3}" name="size" dataDxfId="11"/>
    <tableColumn id="3" xr3:uid="{20EBCE06-118F-4BF6-8F19-28709E735C8B}" name="river" dataDxfId="10"/>
    <tableColumn id="4" xr3:uid="{CAD416DB-8F35-4D62-952C-8EE618C7D8B3}" name="background" dataDxfId="9"/>
    <tableColumn id="5" xr3:uid="{FEC5CEBB-02EF-4FB8-A2C7-7BF7031B60AE}" name="mask_roi_13" dataDxfId="8"/>
    <tableColumn id="6" xr3:uid="{3BDDB8E4-F4C9-48E4-8EBB-F1D8E5596FF2}" name="mask_roi_12" dataDxfId="7"/>
    <tableColumn id="7" xr3:uid="{DAA1AC6A-1C8B-464B-AE79-8C4635627702}" name="river_roi_13" dataDxfId="6"/>
    <tableColumn id="8" xr3:uid="{0EC70613-8F3F-4874-8A74-0B527F7D5884}" name="river_roi_12" dataDxfId="5"/>
    <tableColumn id="9" xr3:uid="{37B68CB2-EAB4-4071-B647-1691029315D0}" name="ratio" dataDxfId="2">
      <calculatedColumnFormula>100*Table13[[#This Row],[river]]/(Table13[[#This Row],[river]]+Table13[[#This Row],[background]])</calculatedColumnFormula>
    </tableColumn>
    <tableColumn id="10" xr3:uid="{8CEACE48-87FF-46C3-92DC-844D9BC102CD}" name="ratio_roi12" dataDxfId="1">
      <calculatedColumnFormula>100*Table13[[#This Row],[river_roi_12]]/(608*404)</calculatedColumnFormula>
    </tableColumn>
    <tableColumn id="11" xr3:uid="{CA324ABB-4D88-4F86-8EA4-6B60119B2655}" name="ratio_roi13" dataDxfId="0">
      <calculatedColumnFormula>100*Table13[[#This Row],[river_roi_13]]/(608*270)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5EAB-134B-45E6-BFD4-4C7D56184C57}">
  <dimension ref="A1:P312"/>
  <sheetViews>
    <sheetView workbookViewId="0">
      <selection activeCell="Q9" sqref="Q9"/>
    </sheetView>
  </sheetViews>
  <sheetFormatPr defaultRowHeight="15" x14ac:dyDescent="0.25"/>
  <cols>
    <col min="1" max="1" width="8.7109375" bestFit="1" customWidth="1"/>
    <col min="2" max="2" width="8.140625" bestFit="1" customWidth="1"/>
    <col min="3" max="7" width="7" bestFit="1" customWidth="1"/>
    <col min="8" max="8" width="12.5703125" bestFit="1" customWidth="1"/>
    <col min="9" max="9" width="9" bestFit="1" customWidth="1"/>
    <col min="11" max="11" width="8.7109375" bestFit="1" customWidth="1"/>
    <col min="12" max="12" width="7.85546875" bestFit="1" customWidth="1"/>
    <col min="13" max="13" width="12.5703125" bestFit="1" customWidth="1"/>
    <col min="14" max="14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 s="1">
        <v>44350</v>
      </c>
      <c r="B2" s="2">
        <v>0.4500231481481482</v>
      </c>
      <c r="C2">
        <v>213.6</v>
      </c>
      <c r="D2">
        <v>216</v>
      </c>
      <c r="E2">
        <v>211.49</v>
      </c>
      <c r="F2">
        <v>214.07</v>
      </c>
      <c r="G2">
        <v>213.98</v>
      </c>
      <c r="H2">
        <v>213.83</v>
      </c>
      <c r="I2">
        <v>26</v>
      </c>
      <c r="J2" s="3">
        <v>0.60540000000000005</v>
      </c>
      <c r="K2">
        <v>1012.24</v>
      </c>
      <c r="L2">
        <v>8.26</v>
      </c>
      <c r="M2">
        <v>163.6</v>
      </c>
      <c r="N2">
        <v>1350</v>
      </c>
      <c r="P2" t="s">
        <v>14</v>
      </c>
    </row>
    <row r="3" spans="1:16" x14ac:dyDescent="0.25">
      <c r="A3" s="1">
        <v>44350</v>
      </c>
      <c r="B3" s="2">
        <v>0.45349537037037035</v>
      </c>
      <c r="C3">
        <v>212.08</v>
      </c>
      <c r="D3">
        <v>212.75</v>
      </c>
      <c r="E3">
        <v>212.15</v>
      </c>
      <c r="F3">
        <v>212.51</v>
      </c>
      <c r="G3">
        <v>211.05</v>
      </c>
      <c r="H3">
        <v>212.1</v>
      </c>
      <c r="I3">
        <v>26.58</v>
      </c>
      <c r="J3" s="3">
        <v>0.61150000000000004</v>
      </c>
      <c r="K3">
        <v>1012.16</v>
      </c>
      <c r="L3">
        <v>8.26</v>
      </c>
      <c r="M3">
        <v>163.1</v>
      </c>
      <c r="N3">
        <v>1344</v>
      </c>
      <c r="P3" t="s">
        <v>15</v>
      </c>
    </row>
    <row r="4" spans="1:16" x14ac:dyDescent="0.25">
      <c r="A4" s="1">
        <v>44350</v>
      </c>
      <c r="B4" s="2">
        <v>0.45696759259259262</v>
      </c>
      <c r="C4">
        <v>213.69</v>
      </c>
      <c r="D4">
        <v>210.95</v>
      </c>
      <c r="E4">
        <v>212.56</v>
      </c>
      <c r="F4">
        <v>211.61</v>
      </c>
      <c r="G4">
        <v>213.86</v>
      </c>
      <c r="H4">
        <v>212.53</v>
      </c>
      <c r="I4">
        <v>27.08</v>
      </c>
      <c r="J4" s="3">
        <v>0.62549999999999994</v>
      </c>
      <c r="K4">
        <v>1012.12</v>
      </c>
      <c r="L4">
        <v>8.26</v>
      </c>
      <c r="M4">
        <v>163</v>
      </c>
      <c r="N4">
        <v>1346</v>
      </c>
      <c r="P4" t="s">
        <v>16</v>
      </c>
    </row>
    <row r="5" spans="1:16" x14ac:dyDescent="0.25">
      <c r="A5" s="1">
        <v>44350</v>
      </c>
      <c r="B5" s="2">
        <v>0.46043981481481483</v>
      </c>
      <c r="C5">
        <v>211.13</v>
      </c>
      <c r="D5">
        <v>212.16</v>
      </c>
      <c r="E5">
        <v>210.72</v>
      </c>
      <c r="F5">
        <v>212.09</v>
      </c>
      <c r="G5">
        <v>210.29</v>
      </c>
      <c r="H5">
        <v>211.28</v>
      </c>
      <c r="I5">
        <v>27.3</v>
      </c>
      <c r="J5" s="3">
        <v>0.62880000000000003</v>
      </c>
      <c r="K5">
        <v>1012.02</v>
      </c>
      <c r="L5">
        <v>8.25</v>
      </c>
      <c r="M5">
        <v>164.9</v>
      </c>
      <c r="N5">
        <v>1360</v>
      </c>
    </row>
    <row r="6" spans="1:16" x14ac:dyDescent="0.25">
      <c r="A6" s="1">
        <v>44350</v>
      </c>
      <c r="B6" s="2">
        <v>0.46391203703703704</v>
      </c>
      <c r="C6">
        <v>214.46</v>
      </c>
      <c r="D6">
        <v>214.31</v>
      </c>
      <c r="E6">
        <v>211.36</v>
      </c>
      <c r="F6">
        <v>212.18</v>
      </c>
      <c r="G6">
        <v>212.09</v>
      </c>
      <c r="H6">
        <v>212.88</v>
      </c>
      <c r="I6">
        <v>27.6</v>
      </c>
      <c r="J6" s="3">
        <v>0.63319999999999999</v>
      </c>
      <c r="K6">
        <v>1012.01</v>
      </c>
      <c r="L6">
        <v>8.24</v>
      </c>
      <c r="M6">
        <v>166.2</v>
      </c>
      <c r="N6">
        <v>1370</v>
      </c>
    </row>
    <row r="7" spans="1:16" x14ac:dyDescent="0.25">
      <c r="A7" s="1">
        <v>44350</v>
      </c>
      <c r="B7" s="2">
        <v>0.46738425925925925</v>
      </c>
      <c r="C7">
        <v>212.39</v>
      </c>
      <c r="D7">
        <v>212.32</v>
      </c>
      <c r="E7">
        <v>212.83</v>
      </c>
      <c r="F7">
        <v>213.53</v>
      </c>
      <c r="G7">
        <v>213.6</v>
      </c>
      <c r="H7">
        <v>212.93</v>
      </c>
      <c r="I7">
        <v>27.72</v>
      </c>
      <c r="J7" s="3">
        <v>0.63329999999999997</v>
      </c>
      <c r="K7">
        <v>1011.93</v>
      </c>
      <c r="L7">
        <v>8.24</v>
      </c>
      <c r="M7">
        <v>165.2</v>
      </c>
      <c r="N7">
        <v>1364</v>
      </c>
    </row>
    <row r="8" spans="1:16" x14ac:dyDescent="0.25">
      <c r="A8" s="1">
        <v>44350</v>
      </c>
      <c r="B8" s="2">
        <v>0.47085648148148151</v>
      </c>
      <c r="C8">
        <v>212.32</v>
      </c>
      <c r="D8">
        <v>212.01</v>
      </c>
      <c r="E8">
        <v>211.19</v>
      </c>
      <c r="F8">
        <v>212.06</v>
      </c>
      <c r="G8">
        <v>217.56</v>
      </c>
      <c r="H8">
        <v>213.03</v>
      </c>
      <c r="I8">
        <v>27.83</v>
      </c>
      <c r="J8" s="3">
        <v>0.63519999999999999</v>
      </c>
      <c r="K8">
        <v>1011.78</v>
      </c>
      <c r="L8">
        <v>8.24</v>
      </c>
      <c r="M8">
        <v>164.2</v>
      </c>
      <c r="N8">
        <v>1364</v>
      </c>
    </row>
    <row r="9" spans="1:16" x14ac:dyDescent="0.25">
      <c r="A9" s="1">
        <v>44350</v>
      </c>
      <c r="B9" s="2">
        <v>0.47432870370370367</v>
      </c>
      <c r="C9">
        <v>211.19</v>
      </c>
      <c r="D9">
        <v>213.64</v>
      </c>
      <c r="E9">
        <v>211.51</v>
      </c>
      <c r="F9">
        <v>212.06</v>
      </c>
      <c r="G9">
        <v>211.56</v>
      </c>
      <c r="H9">
        <v>211.99</v>
      </c>
      <c r="I9">
        <v>27.98</v>
      </c>
      <c r="J9" s="3">
        <v>0.63419999999999999</v>
      </c>
      <c r="K9">
        <v>1011.74</v>
      </c>
      <c r="L9">
        <v>8.23</v>
      </c>
      <c r="M9">
        <v>167.5</v>
      </c>
      <c r="N9">
        <v>1366</v>
      </c>
    </row>
    <row r="10" spans="1:16" x14ac:dyDescent="0.25">
      <c r="A10" s="1">
        <v>44350</v>
      </c>
      <c r="B10" s="2">
        <v>0.47780092592592593</v>
      </c>
      <c r="C10">
        <v>213.11</v>
      </c>
      <c r="D10">
        <v>211.82</v>
      </c>
      <c r="E10">
        <v>212.23</v>
      </c>
      <c r="F10">
        <v>213.83</v>
      </c>
      <c r="G10">
        <v>216.36</v>
      </c>
      <c r="H10">
        <v>213.47</v>
      </c>
      <c r="I10">
        <v>28.07</v>
      </c>
      <c r="J10" s="3">
        <v>0.6341</v>
      </c>
      <c r="K10">
        <v>1011.62</v>
      </c>
      <c r="L10">
        <v>8.23</v>
      </c>
      <c r="M10">
        <v>167.3</v>
      </c>
      <c r="N10">
        <v>1350</v>
      </c>
    </row>
    <row r="11" spans="1:16" x14ac:dyDescent="0.25">
      <c r="A11" s="1">
        <v>44350</v>
      </c>
      <c r="B11" s="2">
        <v>0.4812731481481482</v>
      </c>
      <c r="C11">
        <v>212.27</v>
      </c>
      <c r="D11">
        <v>211.19</v>
      </c>
      <c r="E11">
        <v>213.26</v>
      </c>
      <c r="F11">
        <v>211.56</v>
      </c>
      <c r="G11">
        <v>212.54</v>
      </c>
      <c r="H11">
        <v>212.16</v>
      </c>
      <c r="I11">
        <v>28.11</v>
      </c>
      <c r="J11" s="3">
        <v>0.63539999999999996</v>
      </c>
      <c r="K11">
        <v>1011.58</v>
      </c>
      <c r="L11">
        <v>8.23</v>
      </c>
      <c r="M11">
        <v>166.5</v>
      </c>
      <c r="N11">
        <v>1370</v>
      </c>
    </row>
    <row r="12" spans="1:16" x14ac:dyDescent="0.25">
      <c r="A12" s="1">
        <v>44350</v>
      </c>
      <c r="B12" s="2">
        <v>0.48474537037037035</v>
      </c>
      <c r="C12">
        <v>214.27</v>
      </c>
      <c r="D12">
        <v>211.63</v>
      </c>
      <c r="E12">
        <v>211.94</v>
      </c>
      <c r="F12">
        <v>211.01</v>
      </c>
      <c r="G12">
        <v>212.4</v>
      </c>
      <c r="H12">
        <v>212.25</v>
      </c>
      <c r="I12">
        <v>28.23</v>
      </c>
      <c r="J12" s="3">
        <v>0.63529999999999998</v>
      </c>
      <c r="K12">
        <v>1011.6</v>
      </c>
      <c r="L12">
        <v>8.2200000000000006</v>
      </c>
      <c r="M12">
        <v>164.6</v>
      </c>
      <c r="N12">
        <v>1354</v>
      </c>
    </row>
    <row r="13" spans="1:16" x14ac:dyDescent="0.25">
      <c r="A13" s="1">
        <v>44350</v>
      </c>
      <c r="B13" s="2">
        <v>0.48821759259259262</v>
      </c>
      <c r="C13">
        <v>213.89</v>
      </c>
      <c r="D13">
        <v>215.08</v>
      </c>
      <c r="E13">
        <v>211.96</v>
      </c>
      <c r="F13">
        <v>211.65</v>
      </c>
      <c r="G13">
        <v>213.38</v>
      </c>
      <c r="H13">
        <v>213.19</v>
      </c>
      <c r="I13">
        <v>28.41</v>
      </c>
      <c r="J13" s="3">
        <v>0.63300000000000001</v>
      </c>
      <c r="K13">
        <v>1011.52</v>
      </c>
      <c r="L13">
        <v>8.2200000000000006</v>
      </c>
      <c r="M13">
        <v>165.9</v>
      </c>
      <c r="N13">
        <v>1364</v>
      </c>
    </row>
    <row r="14" spans="1:16" x14ac:dyDescent="0.25">
      <c r="A14" s="1">
        <v>44350</v>
      </c>
      <c r="B14" s="2">
        <v>0.49168981481481483</v>
      </c>
      <c r="C14">
        <v>211.92</v>
      </c>
      <c r="D14">
        <v>212.63</v>
      </c>
      <c r="E14">
        <v>211.22</v>
      </c>
      <c r="F14">
        <v>212.32</v>
      </c>
      <c r="G14">
        <v>216</v>
      </c>
      <c r="H14">
        <v>212.82</v>
      </c>
      <c r="I14">
        <v>28.54</v>
      </c>
      <c r="J14" s="3">
        <v>0.63490000000000002</v>
      </c>
      <c r="K14">
        <v>1011.43</v>
      </c>
      <c r="L14">
        <v>8.2200000000000006</v>
      </c>
      <c r="M14">
        <v>167.4</v>
      </c>
      <c r="N14">
        <v>1360</v>
      </c>
    </row>
    <row r="15" spans="1:16" x14ac:dyDescent="0.25">
      <c r="A15" s="1">
        <v>44350</v>
      </c>
      <c r="B15" s="2">
        <v>0.49516203703703704</v>
      </c>
      <c r="C15">
        <v>211.94</v>
      </c>
      <c r="D15">
        <v>214.17</v>
      </c>
      <c r="E15">
        <v>213.31</v>
      </c>
      <c r="F15">
        <v>212.45</v>
      </c>
      <c r="G15">
        <v>211.03</v>
      </c>
      <c r="H15">
        <v>212.58</v>
      </c>
      <c r="I15">
        <v>28.92</v>
      </c>
      <c r="J15" s="3">
        <v>0.63100000000000001</v>
      </c>
      <c r="K15">
        <v>1011.31</v>
      </c>
      <c r="L15">
        <v>8.2100000000000009</v>
      </c>
      <c r="M15">
        <v>164.5</v>
      </c>
      <c r="N15">
        <v>1350</v>
      </c>
    </row>
    <row r="16" spans="1:16" x14ac:dyDescent="0.25">
      <c r="A16" s="1">
        <v>44350</v>
      </c>
      <c r="B16" s="2">
        <v>0.49863425925925925</v>
      </c>
      <c r="C16">
        <v>211.91</v>
      </c>
      <c r="D16">
        <v>211</v>
      </c>
      <c r="E16">
        <v>212.59</v>
      </c>
      <c r="F16">
        <v>212.01</v>
      </c>
      <c r="G16">
        <v>212.66</v>
      </c>
      <c r="H16">
        <v>212.03</v>
      </c>
      <c r="I16">
        <v>29.03</v>
      </c>
      <c r="J16" s="3">
        <v>0.625</v>
      </c>
      <c r="K16">
        <v>1011.39</v>
      </c>
      <c r="L16">
        <v>8.1999999999999993</v>
      </c>
      <c r="M16">
        <v>167.8</v>
      </c>
      <c r="N16">
        <v>1346</v>
      </c>
    </row>
    <row r="17" spans="1:14" x14ac:dyDescent="0.25">
      <c r="A17" s="1">
        <v>44350</v>
      </c>
      <c r="B17" s="2">
        <v>0.50210648148148151</v>
      </c>
      <c r="C17">
        <v>212.52</v>
      </c>
      <c r="D17">
        <v>211.2</v>
      </c>
      <c r="E17">
        <v>210.69</v>
      </c>
      <c r="F17">
        <v>211.58</v>
      </c>
      <c r="G17">
        <v>213.91</v>
      </c>
      <c r="H17">
        <v>211.98</v>
      </c>
      <c r="I17">
        <v>29.17</v>
      </c>
      <c r="J17" s="3">
        <v>0.62739999999999996</v>
      </c>
      <c r="K17">
        <v>1011.32</v>
      </c>
      <c r="L17">
        <v>8.1999999999999993</v>
      </c>
      <c r="M17">
        <v>168.1</v>
      </c>
      <c r="N17">
        <v>1390</v>
      </c>
    </row>
    <row r="18" spans="1:14" x14ac:dyDescent="0.25">
      <c r="A18" s="1">
        <v>44350</v>
      </c>
      <c r="B18" s="2">
        <v>0.50557870370370372</v>
      </c>
      <c r="C18">
        <v>211.72</v>
      </c>
      <c r="D18">
        <v>211.51</v>
      </c>
      <c r="E18">
        <v>211.65</v>
      </c>
      <c r="F18">
        <v>211.17</v>
      </c>
      <c r="G18">
        <v>214.86</v>
      </c>
      <c r="H18">
        <v>212.18</v>
      </c>
      <c r="I18">
        <v>29.44</v>
      </c>
      <c r="J18" s="3">
        <v>0.61560000000000004</v>
      </c>
      <c r="K18">
        <v>1011.26</v>
      </c>
      <c r="L18">
        <v>8.1999999999999993</v>
      </c>
      <c r="M18">
        <v>164.2</v>
      </c>
      <c r="N18">
        <v>1346</v>
      </c>
    </row>
    <row r="19" spans="1:14" x14ac:dyDescent="0.25">
      <c r="A19" s="1">
        <v>44350</v>
      </c>
      <c r="B19" s="2">
        <v>0.50905092592592593</v>
      </c>
      <c r="C19">
        <v>211.34</v>
      </c>
      <c r="D19">
        <v>213.89</v>
      </c>
      <c r="E19">
        <v>210.52</v>
      </c>
      <c r="F19">
        <v>211.8</v>
      </c>
      <c r="G19">
        <v>211.79</v>
      </c>
      <c r="H19">
        <v>211.87</v>
      </c>
      <c r="I19">
        <v>29.25</v>
      </c>
      <c r="J19" s="3">
        <v>0.61399999999999999</v>
      </c>
      <c r="K19">
        <v>1011.34</v>
      </c>
      <c r="L19">
        <v>8.19</v>
      </c>
      <c r="M19">
        <v>167.2</v>
      </c>
      <c r="N19">
        <v>1370</v>
      </c>
    </row>
    <row r="20" spans="1:14" x14ac:dyDescent="0.25">
      <c r="A20" s="1">
        <v>44350</v>
      </c>
      <c r="B20" s="2">
        <v>0.51252314814814814</v>
      </c>
      <c r="C20">
        <v>212.18</v>
      </c>
      <c r="D20">
        <v>213.19</v>
      </c>
      <c r="E20">
        <v>211.27</v>
      </c>
      <c r="F20">
        <v>211.22</v>
      </c>
      <c r="G20">
        <v>211.51</v>
      </c>
      <c r="H20">
        <v>211.87</v>
      </c>
      <c r="I20">
        <v>29.06</v>
      </c>
      <c r="J20" s="3">
        <v>0.6129</v>
      </c>
      <c r="K20">
        <v>1011.38</v>
      </c>
      <c r="L20">
        <v>8.19</v>
      </c>
      <c r="M20">
        <v>167.7</v>
      </c>
      <c r="N20">
        <v>1344</v>
      </c>
    </row>
    <row r="21" spans="1:14" x14ac:dyDescent="0.25">
      <c r="A21" s="1">
        <v>44350</v>
      </c>
      <c r="B21" s="2">
        <v>0.51599537037037035</v>
      </c>
      <c r="C21">
        <v>212.09</v>
      </c>
      <c r="D21">
        <v>211.82</v>
      </c>
      <c r="E21">
        <v>211.56</v>
      </c>
      <c r="F21">
        <v>211.03</v>
      </c>
      <c r="G21">
        <v>213.45</v>
      </c>
      <c r="H21">
        <v>211.99</v>
      </c>
      <c r="I21">
        <v>28.77</v>
      </c>
      <c r="J21" s="3">
        <v>0.61570000000000003</v>
      </c>
      <c r="K21">
        <v>1011.41</v>
      </c>
      <c r="L21">
        <v>8.19</v>
      </c>
      <c r="M21">
        <v>165.1</v>
      </c>
      <c r="N21">
        <v>1354</v>
      </c>
    </row>
    <row r="22" spans="1:14" x14ac:dyDescent="0.25">
      <c r="A22" s="1">
        <v>44350</v>
      </c>
      <c r="B22" s="2">
        <v>0.51946759259259256</v>
      </c>
      <c r="C22">
        <v>211.67</v>
      </c>
      <c r="D22">
        <v>211.7</v>
      </c>
      <c r="E22">
        <v>211.34</v>
      </c>
      <c r="F22">
        <v>212.56</v>
      </c>
      <c r="G22">
        <v>212.57</v>
      </c>
      <c r="H22">
        <v>211.97</v>
      </c>
      <c r="I22">
        <v>28.68</v>
      </c>
      <c r="J22" s="3">
        <v>0.61819999999999997</v>
      </c>
      <c r="K22">
        <v>1011.35</v>
      </c>
      <c r="L22">
        <v>8.19</v>
      </c>
      <c r="M22">
        <v>166.2</v>
      </c>
      <c r="N22">
        <v>1360</v>
      </c>
    </row>
    <row r="23" spans="1:14" x14ac:dyDescent="0.25">
      <c r="A23" s="1">
        <v>44350</v>
      </c>
      <c r="B23" s="2">
        <v>0.52293981481481489</v>
      </c>
      <c r="C23">
        <v>209.9</v>
      </c>
      <c r="D23">
        <v>210.76</v>
      </c>
      <c r="E23">
        <v>211.43</v>
      </c>
      <c r="F23">
        <v>211.08</v>
      </c>
      <c r="G23">
        <v>211.19</v>
      </c>
      <c r="H23">
        <v>210.87</v>
      </c>
      <c r="I23">
        <v>28.61</v>
      </c>
      <c r="J23" s="3">
        <v>0.61919999999999997</v>
      </c>
      <c r="K23">
        <v>1011.24</v>
      </c>
      <c r="L23">
        <v>8.18</v>
      </c>
      <c r="M23">
        <v>167.1</v>
      </c>
      <c r="N23">
        <v>1366</v>
      </c>
    </row>
    <row r="24" spans="1:14" x14ac:dyDescent="0.25">
      <c r="A24" s="1">
        <v>44350</v>
      </c>
      <c r="B24" s="2">
        <v>0.52641203703703698</v>
      </c>
      <c r="C24">
        <v>211.89</v>
      </c>
      <c r="D24">
        <v>210.95</v>
      </c>
      <c r="E24">
        <v>210.98</v>
      </c>
      <c r="F24">
        <v>211.6</v>
      </c>
      <c r="G24">
        <v>214.32</v>
      </c>
      <c r="H24">
        <v>211.95</v>
      </c>
      <c r="I24">
        <v>28.38</v>
      </c>
      <c r="J24" s="3">
        <v>0.62219999999999998</v>
      </c>
      <c r="K24">
        <v>1011.35</v>
      </c>
      <c r="L24">
        <v>8.18</v>
      </c>
      <c r="M24">
        <v>166.7</v>
      </c>
      <c r="N24">
        <v>1366</v>
      </c>
    </row>
    <row r="25" spans="1:14" x14ac:dyDescent="0.25">
      <c r="A25" s="1">
        <v>44350</v>
      </c>
      <c r="B25" s="2">
        <v>0.5298842592592593</v>
      </c>
      <c r="C25">
        <v>206.5</v>
      </c>
      <c r="D25">
        <v>207.91</v>
      </c>
      <c r="E25">
        <v>205.05</v>
      </c>
      <c r="F25">
        <v>205.32</v>
      </c>
      <c r="G25">
        <v>206.38</v>
      </c>
      <c r="H25">
        <v>206.23</v>
      </c>
      <c r="I25">
        <v>27.16</v>
      </c>
      <c r="J25" s="3">
        <v>0.64319999999999999</v>
      </c>
      <c r="K25">
        <v>1011.43</v>
      </c>
      <c r="L25">
        <v>8.17</v>
      </c>
      <c r="M25">
        <v>169.6</v>
      </c>
      <c r="N25">
        <v>1386</v>
      </c>
    </row>
    <row r="26" spans="1:14" x14ac:dyDescent="0.25">
      <c r="A26" s="1">
        <v>44350</v>
      </c>
      <c r="B26" s="2">
        <v>0.53335648148148151</v>
      </c>
      <c r="C26">
        <v>204</v>
      </c>
      <c r="D26">
        <v>205.47</v>
      </c>
      <c r="E26">
        <v>208.66</v>
      </c>
      <c r="F26">
        <v>203.79</v>
      </c>
      <c r="G26">
        <v>205.94</v>
      </c>
      <c r="H26">
        <v>205.57</v>
      </c>
      <c r="I26">
        <v>26.45</v>
      </c>
      <c r="J26" s="3">
        <v>0.66439999999999999</v>
      </c>
      <c r="K26">
        <v>1011.15</v>
      </c>
      <c r="L26">
        <v>8.17</v>
      </c>
      <c r="M26">
        <v>168.3</v>
      </c>
      <c r="N26">
        <v>1376</v>
      </c>
    </row>
    <row r="27" spans="1:14" x14ac:dyDescent="0.25">
      <c r="A27" s="1">
        <v>44350</v>
      </c>
      <c r="B27" s="2">
        <v>0.53682870370370372</v>
      </c>
      <c r="C27">
        <v>206.19</v>
      </c>
      <c r="D27">
        <v>204.7</v>
      </c>
      <c r="E27">
        <v>208.65</v>
      </c>
      <c r="F27">
        <v>205.34</v>
      </c>
      <c r="G27">
        <v>205.1</v>
      </c>
      <c r="H27">
        <v>206</v>
      </c>
      <c r="I27">
        <v>26.38</v>
      </c>
      <c r="J27" s="3">
        <v>0.67789999999999995</v>
      </c>
      <c r="K27">
        <v>1011.05</v>
      </c>
      <c r="L27">
        <v>8.16</v>
      </c>
      <c r="M27">
        <v>167.6</v>
      </c>
      <c r="N27">
        <v>1366</v>
      </c>
    </row>
    <row r="28" spans="1:14" x14ac:dyDescent="0.25">
      <c r="A28" s="1">
        <v>44350</v>
      </c>
      <c r="B28" s="2">
        <v>0.54030092592592593</v>
      </c>
      <c r="C28">
        <v>194.86</v>
      </c>
      <c r="D28">
        <v>194.93</v>
      </c>
      <c r="E28">
        <v>192.82</v>
      </c>
      <c r="F28">
        <v>194.12</v>
      </c>
      <c r="G28">
        <v>193.42</v>
      </c>
      <c r="H28">
        <v>194.03</v>
      </c>
      <c r="I28">
        <v>26.58</v>
      </c>
      <c r="J28" s="3">
        <v>0.68940000000000001</v>
      </c>
      <c r="K28">
        <v>1010.95</v>
      </c>
      <c r="L28">
        <v>8.16</v>
      </c>
      <c r="M28">
        <v>166.2</v>
      </c>
      <c r="N28">
        <v>1356</v>
      </c>
    </row>
    <row r="29" spans="1:14" x14ac:dyDescent="0.25">
      <c r="A29" s="1">
        <v>44350</v>
      </c>
      <c r="B29" s="2">
        <v>0.54377314814814814</v>
      </c>
      <c r="C29">
        <v>190.59</v>
      </c>
      <c r="D29">
        <v>190.79</v>
      </c>
      <c r="E29">
        <v>191.09</v>
      </c>
      <c r="F29">
        <v>190.19</v>
      </c>
      <c r="G29">
        <v>192.3</v>
      </c>
      <c r="H29">
        <v>190.99</v>
      </c>
      <c r="I29">
        <v>26.79</v>
      </c>
      <c r="J29" s="3">
        <v>0.69989999999999997</v>
      </c>
      <c r="K29">
        <v>1011.04</v>
      </c>
      <c r="L29">
        <v>8.16</v>
      </c>
      <c r="M29">
        <v>166.2</v>
      </c>
      <c r="N29">
        <v>1356</v>
      </c>
    </row>
    <row r="30" spans="1:14" x14ac:dyDescent="0.25">
      <c r="A30" s="1">
        <v>44350</v>
      </c>
      <c r="B30" s="2">
        <v>0.54724537037037035</v>
      </c>
      <c r="C30">
        <v>183.78</v>
      </c>
      <c r="D30">
        <v>183.09</v>
      </c>
      <c r="E30">
        <v>183.3</v>
      </c>
      <c r="F30">
        <v>182.54</v>
      </c>
      <c r="G30">
        <v>183.06</v>
      </c>
      <c r="H30">
        <v>183.16</v>
      </c>
      <c r="I30">
        <v>26.99</v>
      </c>
      <c r="J30" s="3">
        <v>0.70750000000000002</v>
      </c>
      <c r="K30">
        <v>1011.05</v>
      </c>
      <c r="L30">
        <v>8.15</v>
      </c>
      <c r="M30">
        <v>165.4</v>
      </c>
      <c r="N30">
        <v>1350</v>
      </c>
    </row>
    <row r="31" spans="1:14" x14ac:dyDescent="0.25">
      <c r="A31" s="1">
        <v>44350</v>
      </c>
      <c r="B31" s="2">
        <v>0.55071759259259256</v>
      </c>
      <c r="C31">
        <v>181.21</v>
      </c>
      <c r="D31">
        <v>180.18</v>
      </c>
      <c r="E31">
        <v>180.85</v>
      </c>
      <c r="F31">
        <v>179.35</v>
      </c>
      <c r="G31">
        <v>179.34</v>
      </c>
      <c r="H31">
        <v>180.18</v>
      </c>
      <c r="I31">
        <v>27.13</v>
      </c>
      <c r="J31" s="3">
        <v>0.71240000000000003</v>
      </c>
      <c r="K31">
        <v>1011.02</v>
      </c>
      <c r="L31">
        <v>8.15</v>
      </c>
      <c r="M31">
        <v>165.4</v>
      </c>
      <c r="N31">
        <v>1360</v>
      </c>
    </row>
    <row r="32" spans="1:14" x14ac:dyDescent="0.25">
      <c r="A32" s="1">
        <v>44350</v>
      </c>
      <c r="B32" s="2">
        <v>0.55418981481481489</v>
      </c>
      <c r="C32">
        <v>183.76</v>
      </c>
      <c r="D32">
        <v>182.58</v>
      </c>
      <c r="E32">
        <v>182.92</v>
      </c>
      <c r="F32">
        <v>181.4</v>
      </c>
      <c r="G32">
        <v>186.63</v>
      </c>
      <c r="H32">
        <v>183.46</v>
      </c>
      <c r="I32">
        <v>27.21</v>
      </c>
      <c r="J32" s="3">
        <v>0.71489999999999998</v>
      </c>
      <c r="K32">
        <v>1010.84</v>
      </c>
      <c r="L32">
        <v>8.15</v>
      </c>
      <c r="M32">
        <v>165.4</v>
      </c>
      <c r="N32">
        <v>1330</v>
      </c>
    </row>
    <row r="33" spans="1:14" x14ac:dyDescent="0.25">
      <c r="A33" s="1">
        <v>44350</v>
      </c>
      <c r="B33" s="2">
        <v>0.55766203703703698</v>
      </c>
      <c r="C33">
        <v>181.05</v>
      </c>
      <c r="D33">
        <v>180.25</v>
      </c>
      <c r="E33">
        <v>179.85</v>
      </c>
      <c r="F33">
        <v>179.51</v>
      </c>
      <c r="G33">
        <v>180.3</v>
      </c>
      <c r="H33">
        <v>180.19</v>
      </c>
      <c r="I33">
        <v>27.16</v>
      </c>
      <c r="J33" s="3">
        <v>0.7177</v>
      </c>
      <c r="K33">
        <v>1010.79</v>
      </c>
      <c r="L33">
        <v>8.14</v>
      </c>
      <c r="M33">
        <v>167.1</v>
      </c>
      <c r="N33">
        <v>1350</v>
      </c>
    </row>
    <row r="34" spans="1:14" x14ac:dyDescent="0.25">
      <c r="A34" s="1">
        <v>44350</v>
      </c>
      <c r="B34" s="2">
        <v>0.5611342592592593</v>
      </c>
      <c r="C34">
        <v>181.6</v>
      </c>
      <c r="D34">
        <v>182.63</v>
      </c>
      <c r="E34">
        <v>181.96</v>
      </c>
      <c r="F34">
        <v>183.11</v>
      </c>
      <c r="G34">
        <v>181.91</v>
      </c>
      <c r="H34">
        <v>182.24</v>
      </c>
      <c r="I34">
        <v>27.27</v>
      </c>
      <c r="J34" s="3">
        <v>0.71740000000000004</v>
      </c>
      <c r="K34">
        <v>1010.76</v>
      </c>
      <c r="L34">
        <v>8.14</v>
      </c>
      <c r="M34">
        <v>166.6</v>
      </c>
      <c r="N34">
        <v>1330</v>
      </c>
    </row>
    <row r="35" spans="1:14" x14ac:dyDescent="0.25">
      <c r="A35" s="1">
        <v>44350</v>
      </c>
      <c r="B35" s="2">
        <v>0.56460648148148151</v>
      </c>
      <c r="C35">
        <v>184.45</v>
      </c>
      <c r="D35">
        <v>186.37</v>
      </c>
      <c r="E35">
        <v>183.93</v>
      </c>
      <c r="F35">
        <v>184.83</v>
      </c>
      <c r="G35">
        <v>183.8</v>
      </c>
      <c r="H35">
        <v>184.67</v>
      </c>
      <c r="I35">
        <v>27.13</v>
      </c>
      <c r="J35" s="3">
        <v>0.71970000000000001</v>
      </c>
      <c r="K35">
        <v>1010.59</v>
      </c>
      <c r="L35">
        <v>8.14</v>
      </c>
      <c r="M35">
        <v>166.4</v>
      </c>
      <c r="N35">
        <v>1354</v>
      </c>
    </row>
    <row r="36" spans="1:14" x14ac:dyDescent="0.25">
      <c r="A36" s="1">
        <v>44350</v>
      </c>
      <c r="B36" s="2">
        <v>0.56807870370370372</v>
      </c>
      <c r="C36">
        <v>187.42</v>
      </c>
      <c r="D36">
        <v>187.98</v>
      </c>
      <c r="E36">
        <v>187.16</v>
      </c>
      <c r="F36">
        <v>187.55</v>
      </c>
      <c r="G36">
        <v>189.39</v>
      </c>
      <c r="H36">
        <v>187.9</v>
      </c>
      <c r="I36">
        <v>26.77</v>
      </c>
      <c r="J36" s="3">
        <v>0.72550000000000003</v>
      </c>
      <c r="K36">
        <v>1010.71</v>
      </c>
      <c r="L36">
        <v>8.14</v>
      </c>
      <c r="M36">
        <v>165.9</v>
      </c>
      <c r="N36">
        <v>1350</v>
      </c>
    </row>
    <row r="37" spans="1:14" x14ac:dyDescent="0.25">
      <c r="A37" s="1">
        <v>44350</v>
      </c>
      <c r="B37" s="2">
        <v>0.57155092592592593</v>
      </c>
      <c r="C37">
        <v>189.59</v>
      </c>
      <c r="D37">
        <v>190.66</v>
      </c>
      <c r="E37">
        <v>191.07</v>
      </c>
      <c r="F37">
        <v>191.75</v>
      </c>
      <c r="G37">
        <v>193.73</v>
      </c>
      <c r="H37">
        <v>191.36</v>
      </c>
      <c r="I37">
        <v>26.47</v>
      </c>
      <c r="J37" s="3">
        <v>0.72799999999999998</v>
      </c>
      <c r="K37">
        <v>1010.71</v>
      </c>
      <c r="L37">
        <v>8.1300000000000008</v>
      </c>
      <c r="M37">
        <v>165.7</v>
      </c>
      <c r="N37">
        <v>1330</v>
      </c>
    </row>
    <row r="38" spans="1:14" x14ac:dyDescent="0.25">
      <c r="A38" s="1">
        <v>44350</v>
      </c>
      <c r="B38" s="2">
        <v>0.57502314814814814</v>
      </c>
      <c r="C38">
        <v>191.07</v>
      </c>
      <c r="D38">
        <v>191.39</v>
      </c>
      <c r="E38">
        <v>195.18</v>
      </c>
      <c r="F38">
        <v>190.88</v>
      </c>
      <c r="G38">
        <v>193.23</v>
      </c>
      <c r="H38">
        <v>192.35</v>
      </c>
      <c r="I38">
        <v>26.08</v>
      </c>
      <c r="J38" s="3">
        <v>0.73380000000000001</v>
      </c>
      <c r="K38">
        <v>1010.85</v>
      </c>
      <c r="L38">
        <v>8.1300000000000008</v>
      </c>
      <c r="M38">
        <v>164.6</v>
      </c>
      <c r="N38">
        <v>1344</v>
      </c>
    </row>
    <row r="39" spans="1:14" x14ac:dyDescent="0.25">
      <c r="A39" s="1">
        <v>44350</v>
      </c>
      <c r="B39" s="2">
        <v>0.57849537037037035</v>
      </c>
      <c r="C39">
        <v>188.44</v>
      </c>
      <c r="D39">
        <v>188.12</v>
      </c>
      <c r="E39">
        <v>188.56</v>
      </c>
      <c r="F39">
        <v>189.3</v>
      </c>
      <c r="G39">
        <v>191.33</v>
      </c>
      <c r="H39">
        <v>189.15</v>
      </c>
      <c r="I39">
        <v>25.83</v>
      </c>
      <c r="J39" s="3">
        <v>0.7429</v>
      </c>
      <c r="K39">
        <v>1010.94</v>
      </c>
      <c r="L39">
        <v>8.1300000000000008</v>
      </c>
      <c r="M39">
        <v>164.5</v>
      </c>
      <c r="N39">
        <v>1336</v>
      </c>
    </row>
    <row r="40" spans="1:14" x14ac:dyDescent="0.25">
      <c r="A40" s="1">
        <v>44350</v>
      </c>
      <c r="B40" s="2">
        <v>0.58196759259259256</v>
      </c>
      <c r="C40">
        <v>182.48</v>
      </c>
      <c r="D40">
        <v>183.18</v>
      </c>
      <c r="E40">
        <v>183.59</v>
      </c>
      <c r="F40">
        <v>182.61</v>
      </c>
      <c r="G40">
        <v>183.28</v>
      </c>
      <c r="H40">
        <v>183.03</v>
      </c>
      <c r="I40">
        <v>25.18</v>
      </c>
      <c r="J40" s="3">
        <v>0.749</v>
      </c>
      <c r="K40">
        <v>1010.72</v>
      </c>
      <c r="L40">
        <v>8.1300000000000008</v>
      </c>
      <c r="M40">
        <v>165.2</v>
      </c>
      <c r="N40">
        <v>1340</v>
      </c>
    </row>
    <row r="41" spans="1:14" x14ac:dyDescent="0.25">
      <c r="A41" s="1">
        <v>44350</v>
      </c>
      <c r="B41" s="2">
        <v>0.58543981481481489</v>
      </c>
      <c r="C41">
        <v>182.56</v>
      </c>
      <c r="D41">
        <v>181.64</v>
      </c>
      <c r="E41">
        <v>182.44</v>
      </c>
      <c r="F41">
        <v>182.51</v>
      </c>
      <c r="G41">
        <v>182.77</v>
      </c>
      <c r="H41">
        <v>182.38</v>
      </c>
      <c r="I41">
        <v>24.89</v>
      </c>
      <c r="J41" s="3">
        <v>0.7591</v>
      </c>
      <c r="K41">
        <v>1010.68</v>
      </c>
      <c r="L41">
        <v>8.1300000000000008</v>
      </c>
      <c r="M41">
        <v>163.5</v>
      </c>
      <c r="N41">
        <v>1340</v>
      </c>
    </row>
    <row r="42" spans="1:14" x14ac:dyDescent="0.25">
      <c r="A42" s="1">
        <v>44350</v>
      </c>
      <c r="B42" s="2">
        <v>0.58891203703703698</v>
      </c>
      <c r="C42">
        <v>177.04</v>
      </c>
      <c r="D42">
        <v>176.03</v>
      </c>
      <c r="E42">
        <v>177.06</v>
      </c>
      <c r="F42">
        <v>177.26</v>
      </c>
      <c r="G42">
        <v>176.35</v>
      </c>
      <c r="H42">
        <v>176.75</v>
      </c>
      <c r="I42">
        <v>25.14</v>
      </c>
      <c r="J42" s="3">
        <v>0.76949999999999996</v>
      </c>
      <c r="K42">
        <v>1010.55</v>
      </c>
      <c r="L42">
        <v>8.1199999999999992</v>
      </c>
      <c r="M42">
        <v>163.4</v>
      </c>
      <c r="N42">
        <v>1328</v>
      </c>
    </row>
    <row r="43" spans="1:14" x14ac:dyDescent="0.25">
      <c r="A43" s="1">
        <v>44350</v>
      </c>
      <c r="B43" s="2">
        <v>0.5923842592592593</v>
      </c>
      <c r="C43">
        <v>166.49</v>
      </c>
      <c r="D43">
        <v>165.82</v>
      </c>
      <c r="E43">
        <v>166.36</v>
      </c>
      <c r="F43">
        <v>165.58</v>
      </c>
      <c r="G43">
        <v>164.98</v>
      </c>
      <c r="H43">
        <v>165.85</v>
      </c>
      <c r="I43">
        <v>25.5</v>
      </c>
      <c r="J43" s="3">
        <v>0.78059999999999996</v>
      </c>
      <c r="K43">
        <v>1010.37</v>
      </c>
      <c r="L43">
        <v>8.1300000000000008</v>
      </c>
      <c r="M43">
        <v>163.1</v>
      </c>
      <c r="N43">
        <v>1324</v>
      </c>
    </row>
    <row r="44" spans="1:14" x14ac:dyDescent="0.25">
      <c r="A44" s="1">
        <v>44350</v>
      </c>
      <c r="B44" s="2">
        <v>0.59585648148148151</v>
      </c>
      <c r="C44">
        <v>155.34</v>
      </c>
      <c r="D44">
        <v>155.62</v>
      </c>
      <c r="E44">
        <v>154.81</v>
      </c>
      <c r="F44">
        <v>154.63999999999999</v>
      </c>
      <c r="G44">
        <v>154.28</v>
      </c>
      <c r="H44">
        <v>154.94</v>
      </c>
      <c r="I44">
        <v>26.08</v>
      </c>
      <c r="J44" s="3">
        <v>0.78239999999999998</v>
      </c>
      <c r="K44">
        <v>1010.35</v>
      </c>
      <c r="L44">
        <v>8.1199999999999992</v>
      </c>
      <c r="M44">
        <v>165.9</v>
      </c>
      <c r="N44">
        <v>1318</v>
      </c>
    </row>
    <row r="45" spans="1:14" x14ac:dyDescent="0.25">
      <c r="A45" s="1">
        <v>44350</v>
      </c>
      <c r="B45" s="2">
        <v>0.59932870370370372</v>
      </c>
      <c r="C45">
        <v>154.26</v>
      </c>
      <c r="D45">
        <v>154.86000000000001</v>
      </c>
      <c r="E45">
        <v>156.31</v>
      </c>
      <c r="F45">
        <v>153.25</v>
      </c>
      <c r="G45">
        <v>154.47</v>
      </c>
      <c r="H45">
        <v>154.63</v>
      </c>
      <c r="I45">
        <v>26.28</v>
      </c>
      <c r="J45" s="3">
        <v>0.78080000000000005</v>
      </c>
      <c r="K45">
        <v>1010.44</v>
      </c>
      <c r="L45">
        <v>8.1199999999999992</v>
      </c>
      <c r="M45">
        <v>163.80000000000001</v>
      </c>
      <c r="N45">
        <v>1330</v>
      </c>
    </row>
    <row r="46" spans="1:14" x14ac:dyDescent="0.25">
      <c r="A46" s="1">
        <v>44350</v>
      </c>
      <c r="B46" s="2">
        <v>0.60280092592592593</v>
      </c>
      <c r="C46">
        <v>154.88</v>
      </c>
      <c r="D46">
        <v>158.09</v>
      </c>
      <c r="E46">
        <v>155.07</v>
      </c>
      <c r="F46">
        <v>156.75</v>
      </c>
      <c r="G46">
        <v>158.91</v>
      </c>
      <c r="H46">
        <v>156.74</v>
      </c>
      <c r="I46">
        <v>26.09</v>
      </c>
      <c r="J46" s="3">
        <v>0.78539999999999999</v>
      </c>
      <c r="K46">
        <v>1010.32</v>
      </c>
      <c r="L46">
        <v>8.1199999999999992</v>
      </c>
      <c r="M46">
        <v>163.6</v>
      </c>
      <c r="N46">
        <v>1328</v>
      </c>
    </row>
    <row r="47" spans="1:14" x14ac:dyDescent="0.25">
      <c r="A47" s="1">
        <v>44350</v>
      </c>
      <c r="B47" s="2">
        <v>0.60627314814814814</v>
      </c>
      <c r="C47">
        <v>156.85</v>
      </c>
      <c r="D47">
        <v>158.96</v>
      </c>
      <c r="E47">
        <v>159.56</v>
      </c>
      <c r="F47">
        <v>157.83000000000001</v>
      </c>
      <c r="G47">
        <v>157.19999999999999</v>
      </c>
      <c r="H47">
        <v>158.08000000000001</v>
      </c>
      <c r="I47">
        <v>26.1</v>
      </c>
      <c r="J47" s="3">
        <v>0.78420000000000001</v>
      </c>
      <c r="K47">
        <v>1010.36</v>
      </c>
      <c r="L47">
        <v>8.1199999999999992</v>
      </c>
      <c r="M47">
        <v>162.5</v>
      </c>
      <c r="N47">
        <v>1324</v>
      </c>
    </row>
    <row r="48" spans="1:14" x14ac:dyDescent="0.25">
      <c r="A48" s="1">
        <v>44350</v>
      </c>
      <c r="B48" s="2">
        <v>0.60974537037037035</v>
      </c>
      <c r="C48">
        <v>164.91</v>
      </c>
      <c r="D48">
        <v>165.41</v>
      </c>
      <c r="E48">
        <v>163.72999999999999</v>
      </c>
      <c r="F48">
        <v>165.91</v>
      </c>
      <c r="G48">
        <v>163.80000000000001</v>
      </c>
      <c r="H48">
        <v>164.75</v>
      </c>
      <c r="I48">
        <v>25.76</v>
      </c>
      <c r="J48" s="3">
        <v>0.78700000000000003</v>
      </c>
      <c r="K48">
        <v>1010.3</v>
      </c>
      <c r="L48">
        <v>8.1199999999999992</v>
      </c>
      <c r="M48">
        <v>166.2</v>
      </c>
      <c r="N48">
        <v>1350</v>
      </c>
    </row>
    <row r="49" spans="1:14" x14ac:dyDescent="0.25">
      <c r="A49" s="1">
        <v>44350</v>
      </c>
      <c r="B49" s="2">
        <v>0.61321759259259256</v>
      </c>
      <c r="C49">
        <v>171.74</v>
      </c>
      <c r="D49">
        <v>173.58</v>
      </c>
      <c r="E49">
        <v>172.75</v>
      </c>
      <c r="F49">
        <v>171.47</v>
      </c>
      <c r="G49">
        <v>172.1</v>
      </c>
      <c r="H49">
        <v>172.33</v>
      </c>
      <c r="I49">
        <v>25.44</v>
      </c>
      <c r="J49" s="3">
        <v>0.7913</v>
      </c>
      <c r="K49">
        <v>1010.2</v>
      </c>
      <c r="L49">
        <v>8.11</v>
      </c>
      <c r="M49">
        <v>163.69999999999999</v>
      </c>
      <c r="N49">
        <v>1328</v>
      </c>
    </row>
    <row r="50" spans="1:14" x14ac:dyDescent="0.25">
      <c r="A50" s="1">
        <v>44350</v>
      </c>
      <c r="B50" s="2">
        <v>0.61668981481481489</v>
      </c>
      <c r="C50">
        <v>181.46</v>
      </c>
      <c r="D50">
        <v>176.7</v>
      </c>
      <c r="E50">
        <v>177.07</v>
      </c>
      <c r="F50">
        <v>178.34</v>
      </c>
      <c r="G50">
        <v>177.66</v>
      </c>
      <c r="H50">
        <v>178.25</v>
      </c>
      <c r="I50">
        <v>25.35</v>
      </c>
      <c r="J50" s="3">
        <v>0.79579999999999995</v>
      </c>
      <c r="K50">
        <v>1009.99</v>
      </c>
      <c r="L50">
        <v>8.11</v>
      </c>
      <c r="M50">
        <v>163.80000000000001</v>
      </c>
      <c r="N50">
        <v>1320</v>
      </c>
    </row>
    <row r="51" spans="1:14" x14ac:dyDescent="0.25">
      <c r="A51" s="1">
        <v>44350</v>
      </c>
      <c r="B51" s="2">
        <v>0.62016203703703698</v>
      </c>
      <c r="C51">
        <v>183.37</v>
      </c>
      <c r="D51">
        <v>183.99</v>
      </c>
      <c r="E51">
        <v>183.73</v>
      </c>
      <c r="F51">
        <v>182.01</v>
      </c>
      <c r="G51">
        <v>183.75</v>
      </c>
      <c r="H51">
        <v>183.37</v>
      </c>
      <c r="I51">
        <v>25.47</v>
      </c>
      <c r="J51" s="3">
        <v>0.79079999999999995</v>
      </c>
      <c r="K51">
        <v>1009.95</v>
      </c>
      <c r="L51">
        <v>8.1</v>
      </c>
      <c r="M51">
        <v>164.7</v>
      </c>
      <c r="N51">
        <v>1336</v>
      </c>
    </row>
    <row r="52" spans="1:14" x14ac:dyDescent="0.25">
      <c r="A52" s="1">
        <v>44350</v>
      </c>
      <c r="B52" s="2">
        <v>0.6236342592592593</v>
      </c>
      <c r="C52">
        <v>187</v>
      </c>
      <c r="D52">
        <v>187.86</v>
      </c>
      <c r="E52">
        <v>187</v>
      </c>
      <c r="F52">
        <v>189.01</v>
      </c>
      <c r="G52">
        <v>188.68</v>
      </c>
      <c r="H52">
        <v>187.91</v>
      </c>
      <c r="I52">
        <v>25.27</v>
      </c>
      <c r="J52" s="3">
        <v>0.78659999999999997</v>
      </c>
      <c r="K52">
        <v>1010.33</v>
      </c>
      <c r="L52">
        <v>8.1</v>
      </c>
      <c r="M52">
        <v>164.6</v>
      </c>
      <c r="N52">
        <v>1334</v>
      </c>
    </row>
    <row r="53" spans="1:14" x14ac:dyDescent="0.25">
      <c r="A53" s="1">
        <v>44350</v>
      </c>
      <c r="B53" s="2">
        <v>0.62710648148148151</v>
      </c>
      <c r="C53">
        <v>190.06</v>
      </c>
      <c r="D53">
        <v>190.88</v>
      </c>
      <c r="E53">
        <v>189.52</v>
      </c>
      <c r="F53">
        <v>190.54</v>
      </c>
      <c r="G53">
        <v>192.03</v>
      </c>
      <c r="H53">
        <v>190.61</v>
      </c>
      <c r="I53">
        <v>25.09</v>
      </c>
      <c r="J53" s="3">
        <v>0.78129999999999999</v>
      </c>
      <c r="K53">
        <v>1010.9</v>
      </c>
      <c r="L53">
        <v>8.1</v>
      </c>
      <c r="M53">
        <v>165</v>
      </c>
      <c r="N53">
        <v>1310</v>
      </c>
    </row>
    <row r="54" spans="1:14" x14ac:dyDescent="0.25">
      <c r="A54" s="1">
        <v>44350</v>
      </c>
      <c r="B54" s="2">
        <v>0.63057870370370372</v>
      </c>
      <c r="C54">
        <v>192.8</v>
      </c>
      <c r="D54">
        <v>193.42</v>
      </c>
      <c r="E54">
        <v>197.17</v>
      </c>
      <c r="F54">
        <v>192.54</v>
      </c>
      <c r="G54">
        <v>192.22</v>
      </c>
      <c r="H54">
        <v>193.63</v>
      </c>
      <c r="I54">
        <v>24.96</v>
      </c>
      <c r="J54" s="3">
        <v>0.77839999999999998</v>
      </c>
      <c r="K54">
        <v>1011.26</v>
      </c>
      <c r="L54">
        <v>8.1</v>
      </c>
      <c r="M54">
        <v>164.4</v>
      </c>
      <c r="N54">
        <v>1330</v>
      </c>
    </row>
    <row r="55" spans="1:14" x14ac:dyDescent="0.25">
      <c r="A55" s="1">
        <v>44350</v>
      </c>
      <c r="B55" s="2">
        <v>0.63405092592592593</v>
      </c>
      <c r="C55">
        <v>193.45</v>
      </c>
      <c r="D55">
        <v>192.37</v>
      </c>
      <c r="E55">
        <v>192.63</v>
      </c>
      <c r="F55">
        <v>198.43</v>
      </c>
      <c r="G55">
        <v>196.16</v>
      </c>
      <c r="H55">
        <v>194.61</v>
      </c>
      <c r="I55">
        <v>24.48</v>
      </c>
      <c r="J55" s="3">
        <v>0.77549999999999997</v>
      </c>
      <c r="K55">
        <v>1011.26</v>
      </c>
      <c r="L55">
        <v>8.08</v>
      </c>
      <c r="M55">
        <v>165.1</v>
      </c>
      <c r="N55">
        <v>1308</v>
      </c>
    </row>
    <row r="56" spans="1:14" x14ac:dyDescent="0.25">
      <c r="A56" s="1">
        <v>44350</v>
      </c>
      <c r="B56" s="2">
        <v>0.63752314814814814</v>
      </c>
      <c r="C56">
        <v>189.78</v>
      </c>
      <c r="D56">
        <v>189.54</v>
      </c>
      <c r="E56">
        <v>187.9</v>
      </c>
      <c r="F56">
        <v>191.31</v>
      </c>
      <c r="G56">
        <v>190.66</v>
      </c>
      <c r="H56">
        <v>189.84</v>
      </c>
      <c r="I56">
        <v>24.03</v>
      </c>
      <c r="J56" s="3">
        <v>0.77990000000000004</v>
      </c>
      <c r="K56">
        <v>1011.16</v>
      </c>
      <c r="L56">
        <v>8.08</v>
      </c>
      <c r="M56">
        <v>163.30000000000001</v>
      </c>
      <c r="N56">
        <v>1314</v>
      </c>
    </row>
    <row r="57" spans="1:14" x14ac:dyDescent="0.25">
      <c r="A57" s="1">
        <v>44350</v>
      </c>
      <c r="B57" s="2">
        <v>0.64099537037037035</v>
      </c>
      <c r="C57">
        <v>180.09</v>
      </c>
      <c r="D57">
        <v>182.42</v>
      </c>
      <c r="E57">
        <v>181.29</v>
      </c>
      <c r="F57">
        <v>181.94</v>
      </c>
      <c r="G57">
        <v>181.65</v>
      </c>
      <c r="H57">
        <v>181.48</v>
      </c>
      <c r="I57">
        <v>23.86</v>
      </c>
      <c r="J57" s="3">
        <v>0.78200000000000003</v>
      </c>
      <c r="K57">
        <v>1010.91</v>
      </c>
      <c r="L57">
        <v>8.08</v>
      </c>
      <c r="M57">
        <v>162.69999999999999</v>
      </c>
      <c r="N57">
        <v>1314</v>
      </c>
    </row>
    <row r="58" spans="1:14" x14ac:dyDescent="0.25">
      <c r="A58" s="1">
        <v>44350</v>
      </c>
      <c r="B58" s="2">
        <v>0.64446759259259256</v>
      </c>
      <c r="C58">
        <v>172.49</v>
      </c>
      <c r="D58">
        <v>175.27</v>
      </c>
      <c r="E58">
        <v>171.11</v>
      </c>
      <c r="F58">
        <v>172.22</v>
      </c>
      <c r="G58">
        <v>173.82</v>
      </c>
      <c r="H58">
        <v>172.98</v>
      </c>
      <c r="I58">
        <v>23.84</v>
      </c>
      <c r="J58" s="3">
        <v>0.78569999999999995</v>
      </c>
      <c r="K58">
        <v>1010.86</v>
      </c>
      <c r="L58">
        <v>8.06</v>
      </c>
      <c r="M58">
        <v>164</v>
      </c>
      <c r="N58">
        <v>1298</v>
      </c>
    </row>
    <row r="59" spans="1:14" x14ac:dyDescent="0.25">
      <c r="A59" s="1">
        <v>44350</v>
      </c>
      <c r="B59" s="2">
        <v>0.64793981481481489</v>
      </c>
      <c r="C59">
        <v>150.78</v>
      </c>
      <c r="D59">
        <v>150.30000000000001</v>
      </c>
      <c r="E59">
        <v>149.24</v>
      </c>
      <c r="F59">
        <v>153.16999999999999</v>
      </c>
      <c r="G59">
        <v>152.62</v>
      </c>
      <c r="H59">
        <v>151.22</v>
      </c>
      <c r="I59">
        <v>23.93</v>
      </c>
      <c r="J59" s="3">
        <v>0.79210000000000003</v>
      </c>
      <c r="K59">
        <v>1010.73</v>
      </c>
      <c r="L59">
        <v>8.06</v>
      </c>
      <c r="M59">
        <v>164.4</v>
      </c>
      <c r="N59">
        <v>1324</v>
      </c>
    </row>
    <row r="60" spans="1:14" x14ac:dyDescent="0.25">
      <c r="A60" s="1">
        <v>44350</v>
      </c>
      <c r="B60" s="2">
        <v>0.65141203703703698</v>
      </c>
      <c r="C60">
        <v>132.21</v>
      </c>
      <c r="D60">
        <v>133.96</v>
      </c>
      <c r="E60">
        <v>133.08000000000001</v>
      </c>
      <c r="F60">
        <v>127.89</v>
      </c>
      <c r="G60">
        <v>127.36</v>
      </c>
      <c r="H60">
        <v>130.9</v>
      </c>
      <c r="I60">
        <v>24.03</v>
      </c>
      <c r="J60" s="3">
        <v>0.7974</v>
      </c>
      <c r="K60">
        <v>1010.72</v>
      </c>
      <c r="L60">
        <v>8.06</v>
      </c>
      <c r="M60">
        <v>163.6</v>
      </c>
      <c r="N60">
        <v>1298</v>
      </c>
    </row>
    <row r="61" spans="1:14" x14ac:dyDescent="0.25">
      <c r="A61" s="1">
        <v>44350</v>
      </c>
      <c r="B61" s="2">
        <v>0.6548842592592593</v>
      </c>
      <c r="C61">
        <v>126.93</v>
      </c>
      <c r="D61">
        <v>126.14</v>
      </c>
      <c r="E61">
        <v>125.85</v>
      </c>
      <c r="F61">
        <v>123.43</v>
      </c>
      <c r="G61">
        <v>123.17</v>
      </c>
      <c r="H61">
        <v>125.1</v>
      </c>
      <c r="I61">
        <v>24.35</v>
      </c>
      <c r="J61" s="3">
        <v>0.80620000000000003</v>
      </c>
      <c r="K61">
        <v>1010.57</v>
      </c>
      <c r="L61">
        <v>8.0399999999999991</v>
      </c>
      <c r="M61">
        <v>163.30000000000001</v>
      </c>
      <c r="N61">
        <v>1314</v>
      </c>
    </row>
    <row r="62" spans="1:14" x14ac:dyDescent="0.25">
      <c r="A62" s="1">
        <v>44350</v>
      </c>
      <c r="B62" s="2">
        <v>0.65835648148148151</v>
      </c>
      <c r="C62">
        <v>122.02</v>
      </c>
      <c r="D62">
        <v>124.25</v>
      </c>
      <c r="E62">
        <v>127.27</v>
      </c>
      <c r="F62">
        <v>126.12</v>
      </c>
      <c r="G62">
        <v>122.95</v>
      </c>
      <c r="H62">
        <v>124.52</v>
      </c>
      <c r="I62">
        <v>24.73</v>
      </c>
      <c r="J62" s="3">
        <v>0.81079999999999997</v>
      </c>
      <c r="K62">
        <v>1010.6</v>
      </c>
      <c r="L62">
        <v>8.0399999999999991</v>
      </c>
      <c r="M62">
        <v>163.80000000000001</v>
      </c>
      <c r="N62">
        <v>1318</v>
      </c>
    </row>
    <row r="63" spans="1:14" x14ac:dyDescent="0.25">
      <c r="A63" s="1">
        <v>44350</v>
      </c>
      <c r="B63" s="2">
        <v>0.66182870370370372</v>
      </c>
      <c r="C63">
        <v>134.30000000000001</v>
      </c>
      <c r="D63">
        <v>134.59</v>
      </c>
      <c r="E63">
        <v>133.62</v>
      </c>
      <c r="F63">
        <v>135.66999999999999</v>
      </c>
      <c r="G63">
        <v>132.81</v>
      </c>
      <c r="H63">
        <v>134.19999999999999</v>
      </c>
      <c r="I63">
        <v>24.95</v>
      </c>
      <c r="J63" s="3">
        <v>0.8125</v>
      </c>
      <c r="K63">
        <v>1010.7</v>
      </c>
      <c r="L63">
        <v>8.0399999999999991</v>
      </c>
      <c r="M63">
        <v>161.69999999999999</v>
      </c>
      <c r="N63">
        <v>1308</v>
      </c>
    </row>
    <row r="64" spans="1:14" x14ac:dyDescent="0.25">
      <c r="A64" s="1">
        <v>44350</v>
      </c>
      <c r="B64" s="2">
        <v>0.66530092592592593</v>
      </c>
      <c r="C64">
        <v>145.66999999999999</v>
      </c>
      <c r="D64">
        <v>145.96</v>
      </c>
      <c r="E64">
        <v>146.38</v>
      </c>
      <c r="F64">
        <v>146.79</v>
      </c>
      <c r="G64">
        <v>145.04</v>
      </c>
      <c r="H64">
        <v>145.97</v>
      </c>
      <c r="I64">
        <v>25.12</v>
      </c>
      <c r="J64" s="3">
        <v>0.8175</v>
      </c>
      <c r="K64">
        <v>1010.57</v>
      </c>
      <c r="L64">
        <v>8.02</v>
      </c>
      <c r="M64">
        <v>163.1</v>
      </c>
      <c r="N64">
        <v>1294</v>
      </c>
    </row>
    <row r="65" spans="1:14" x14ac:dyDescent="0.25">
      <c r="A65" s="1">
        <v>44350</v>
      </c>
      <c r="B65" s="2">
        <v>0.66877314814814814</v>
      </c>
      <c r="C65">
        <v>161.31</v>
      </c>
      <c r="D65">
        <v>160.34</v>
      </c>
      <c r="E65">
        <v>164.45</v>
      </c>
      <c r="F65">
        <v>160.99</v>
      </c>
      <c r="G65">
        <v>160.56</v>
      </c>
      <c r="H65">
        <v>161.53</v>
      </c>
      <c r="I65">
        <v>25.37</v>
      </c>
      <c r="J65" s="3">
        <v>0.82279999999999998</v>
      </c>
      <c r="K65">
        <v>1010.64</v>
      </c>
      <c r="L65">
        <v>8.02</v>
      </c>
      <c r="M65">
        <v>161.69999999999999</v>
      </c>
      <c r="N65">
        <v>1300</v>
      </c>
    </row>
    <row r="66" spans="1:14" x14ac:dyDescent="0.25">
      <c r="A66" s="1">
        <v>44350</v>
      </c>
      <c r="B66" s="2">
        <v>0.67224537037037047</v>
      </c>
      <c r="C66">
        <v>172.08</v>
      </c>
      <c r="D66">
        <v>171.62</v>
      </c>
      <c r="E66">
        <v>170.47</v>
      </c>
      <c r="F66">
        <v>169.89</v>
      </c>
      <c r="G66">
        <v>169.51</v>
      </c>
      <c r="H66">
        <v>170.71</v>
      </c>
      <c r="I66">
        <v>25.68</v>
      </c>
      <c r="J66" s="3">
        <v>0.82240000000000002</v>
      </c>
      <c r="K66">
        <v>1010.58</v>
      </c>
      <c r="L66">
        <v>8.01</v>
      </c>
      <c r="M66">
        <v>164.4</v>
      </c>
      <c r="N66">
        <v>1292</v>
      </c>
    </row>
    <row r="67" spans="1:14" x14ac:dyDescent="0.25">
      <c r="A67" s="1">
        <v>44350</v>
      </c>
      <c r="B67" s="2">
        <v>0.67571759259259256</v>
      </c>
      <c r="C67">
        <v>179.3</v>
      </c>
      <c r="D67">
        <v>176.95</v>
      </c>
      <c r="E67">
        <v>177.88</v>
      </c>
      <c r="F67">
        <v>178.98</v>
      </c>
      <c r="G67">
        <v>178.48</v>
      </c>
      <c r="H67">
        <v>178.32</v>
      </c>
      <c r="I67">
        <v>25.91</v>
      </c>
      <c r="J67" s="3">
        <v>0.81940000000000002</v>
      </c>
      <c r="K67">
        <v>1010.54</v>
      </c>
      <c r="L67">
        <v>8</v>
      </c>
      <c r="M67">
        <v>164.2</v>
      </c>
      <c r="N67">
        <v>1292</v>
      </c>
    </row>
    <row r="68" spans="1:14" x14ac:dyDescent="0.25">
      <c r="A68" s="1">
        <v>44350</v>
      </c>
      <c r="B68" s="2">
        <v>0.67918981481481477</v>
      </c>
      <c r="C68">
        <v>183.32</v>
      </c>
      <c r="D68">
        <v>182.42</v>
      </c>
      <c r="E68">
        <v>183.18</v>
      </c>
      <c r="F68">
        <v>183.42</v>
      </c>
      <c r="G68">
        <v>183.97</v>
      </c>
      <c r="H68">
        <v>183.26</v>
      </c>
      <c r="I68">
        <v>25.88</v>
      </c>
      <c r="J68" s="3">
        <v>0.8175</v>
      </c>
      <c r="K68">
        <v>1010.58</v>
      </c>
      <c r="L68">
        <v>8</v>
      </c>
      <c r="M68">
        <v>161.69999999999999</v>
      </c>
      <c r="N68">
        <v>1294</v>
      </c>
    </row>
    <row r="69" spans="1:14" x14ac:dyDescent="0.25">
      <c r="A69" s="1">
        <v>44350</v>
      </c>
      <c r="B69" s="2">
        <v>0.68266203703703709</v>
      </c>
      <c r="C69">
        <v>186.01</v>
      </c>
      <c r="D69">
        <v>187.21</v>
      </c>
      <c r="E69">
        <v>185.96</v>
      </c>
      <c r="F69">
        <v>186.57</v>
      </c>
      <c r="G69">
        <v>186.85</v>
      </c>
      <c r="H69">
        <v>186.52</v>
      </c>
      <c r="I69">
        <v>25.76</v>
      </c>
      <c r="J69" s="3">
        <v>0.82120000000000004</v>
      </c>
      <c r="K69">
        <v>1010.49</v>
      </c>
      <c r="L69">
        <v>7.99</v>
      </c>
      <c r="M69">
        <v>164.6</v>
      </c>
      <c r="N69">
        <v>1318</v>
      </c>
    </row>
    <row r="70" spans="1:14" x14ac:dyDescent="0.25">
      <c r="A70" s="1">
        <v>44350</v>
      </c>
      <c r="B70" s="2">
        <v>0.6861342592592593</v>
      </c>
      <c r="C70">
        <v>190.45</v>
      </c>
      <c r="D70">
        <v>191.15</v>
      </c>
      <c r="E70">
        <v>193.31</v>
      </c>
      <c r="F70">
        <v>191.05</v>
      </c>
      <c r="G70">
        <v>189.03</v>
      </c>
      <c r="H70">
        <v>191</v>
      </c>
      <c r="I70">
        <v>25.74</v>
      </c>
      <c r="J70" s="3">
        <v>0.82320000000000004</v>
      </c>
      <c r="K70">
        <v>1010.5</v>
      </c>
      <c r="L70">
        <v>7.99</v>
      </c>
      <c r="M70">
        <v>162.1</v>
      </c>
      <c r="N70">
        <v>1294</v>
      </c>
    </row>
    <row r="71" spans="1:14" x14ac:dyDescent="0.25">
      <c r="A71" s="1">
        <v>44350</v>
      </c>
      <c r="B71" s="2">
        <v>0.6896064814814814</v>
      </c>
      <c r="C71">
        <v>192.01</v>
      </c>
      <c r="D71">
        <v>192.15</v>
      </c>
      <c r="E71">
        <v>194.02</v>
      </c>
      <c r="F71">
        <v>191.96</v>
      </c>
      <c r="G71">
        <v>190.9</v>
      </c>
      <c r="H71">
        <v>192.21</v>
      </c>
      <c r="I71">
        <v>25.76</v>
      </c>
      <c r="J71" s="3">
        <v>0.8206</v>
      </c>
      <c r="K71">
        <v>1010.47</v>
      </c>
      <c r="L71">
        <v>7.98</v>
      </c>
      <c r="M71">
        <v>165.1</v>
      </c>
      <c r="N71">
        <v>1318</v>
      </c>
    </row>
    <row r="72" spans="1:14" x14ac:dyDescent="0.25">
      <c r="A72" s="1">
        <v>44350</v>
      </c>
      <c r="B72" s="2">
        <v>0.69307870370370372</v>
      </c>
      <c r="C72">
        <v>193.4</v>
      </c>
      <c r="D72">
        <v>192.99</v>
      </c>
      <c r="E72">
        <v>193.47</v>
      </c>
      <c r="F72">
        <v>194.21</v>
      </c>
      <c r="G72">
        <v>193.28</v>
      </c>
      <c r="H72">
        <v>193.47</v>
      </c>
      <c r="I72">
        <v>25.7</v>
      </c>
      <c r="J72" s="3">
        <v>0.81720000000000004</v>
      </c>
      <c r="K72">
        <v>1010.44</v>
      </c>
      <c r="L72">
        <v>7.98</v>
      </c>
      <c r="M72">
        <v>165.1</v>
      </c>
      <c r="N72">
        <v>1318</v>
      </c>
    </row>
    <row r="73" spans="1:14" x14ac:dyDescent="0.25">
      <c r="A73" s="1">
        <v>44350</v>
      </c>
      <c r="B73" s="2">
        <v>0.69655092592592593</v>
      </c>
      <c r="C73">
        <v>198.07</v>
      </c>
      <c r="D73">
        <v>195.68</v>
      </c>
      <c r="E73">
        <v>196.02</v>
      </c>
      <c r="F73">
        <v>196.97</v>
      </c>
      <c r="G73">
        <v>196.26</v>
      </c>
      <c r="H73">
        <v>196.6</v>
      </c>
      <c r="I73">
        <v>25.61</v>
      </c>
      <c r="J73" s="3">
        <v>0.81530000000000002</v>
      </c>
      <c r="K73">
        <v>1010.35</v>
      </c>
      <c r="L73">
        <v>7.97</v>
      </c>
      <c r="M73">
        <v>162.30000000000001</v>
      </c>
      <c r="N73">
        <v>1294</v>
      </c>
    </row>
    <row r="74" spans="1:14" x14ac:dyDescent="0.25">
      <c r="A74" s="1">
        <v>44350</v>
      </c>
      <c r="B74" s="2">
        <v>0.70002314814814814</v>
      </c>
      <c r="C74">
        <v>196.45</v>
      </c>
      <c r="D74">
        <v>197.28</v>
      </c>
      <c r="E74">
        <v>197.84</v>
      </c>
      <c r="F74">
        <v>196.44</v>
      </c>
      <c r="G74">
        <v>196.13</v>
      </c>
      <c r="H74">
        <v>196.83</v>
      </c>
      <c r="I74">
        <v>25.62</v>
      </c>
      <c r="J74" s="3">
        <v>0.81620000000000004</v>
      </c>
      <c r="K74">
        <v>1010.29</v>
      </c>
      <c r="L74">
        <v>7.97</v>
      </c>
      <c r="M74">
        <v>163.69999999999999</v>
      </c>
      <c r="N74">
        <v>1300</v>
      </c>
    </row>
    <row r="75" spans="1:14" x14ac:dyDescent="0.25">
      <c r="A75" s="1">
        <v>44350</v>
      </c>
      <c r="B75" s="2">
        <v>0.70349537037037047</v>
      </c>
      <c r="C75">
        <v>197.53</v>
      </c>
      <c r="D75">
        <v>197.31</v>
      </c>
      <c r="E75">
        <v>196.21</v>
      </c>
      <c r="F75">
        <v>199.95</v>
      </c>
      <c r="G75">
        <v>197.28</v>
      </c>
      <c r="H75">
        <v>197.66</v>
      </c>
      <c r="I75">
        <v>25.71</v>
      </c>
      <c r="J75" s="3">
        <v>0.81189999999999996</v>
      </c>
      <c r="K75">
        <v>1010.18</v>
      </c>
      <c r="L75">
        <v>7.97</v>
      </c>
      <c r="M75">
        <v>162</v>
      </c>
      <c r="N75">
        <v>1292</v>
      </c>
    </row>
    <row r="76" spans="1:14" x14ac:dyDescent="0.25">
      <c r="A76" s="1">
        <v>44350</v>
      </c>
      <c r="B76" s="2">
        <v>0.70696759259259256</v>
      </c>
      <c r="C76">
        <v>198.13</v>
      </c>
      <c r="D76">
        <v>199.27</v>
      </c>
      <c r="E76">
        <v>199.83</v>
      </c>
      <c r="F76">
        <v>200.81</v>
      </c>
      <c r="G76">
        <v>198.84</v>
      </c>
      <c r="H76">
        <v>199.38</v>
      </c>
      <c r="I76">
        <v>25.8</v>
      </c>
      <c r="J76" s="3">
        <v>0.81059999999999999</v>
      </c>
      <c r="K76">
        <v>1010.05</v>
      </c>
      <c r="L76">
        <v>7.96</v>
      </c>
      <c r="M76">
        <v>164.6</v>
      </c>
      <c r="N76">
        <v>1310</v>
      </c>
    </row>
    <row r="77" spans="1:14" x14ac:dyDescent="0.25">
      <c r="A77" s="1">
        <v>44350</v>
      </c>
      <c r="B77" s="2">
        <v>0.71043981481481477</v>
      </c>
      <c r="C77">
        <v>199.78</v>
      </c>
      <c r="D77">
        <v>200.12</v>
      </c>
      <c r="E77">
        <v>199.57</v>
      </c>
      <c r="F77">
        <v>199.08</v>
      </c>
      <c r="G77">
        <v>199.95</v>
      </c>
      <c r="H77">
        <v>199.7</v>
      </c>
      <c r="I77">
        <v>25.83</v>
      </c>
      <c r="J77" s="3">
        <v>0.80789999999999995</v>
      </c>
      <c r="K77">
        <v>1009.96</v>
      </c>
      <c r="L77">
        <v>7.96</v>
      </c>
      <c r="M77">
        <v>162.5</v>
      </c>
      <c r="N77">
        <v>1294</v>
      </c>
    </row>
    <row r="78" spans="1:14" x14ac:dyDescent="0.25">
      <c r="A78" s="1">
        <v>44350</v>
      </c>
      <c r="B78" s="2">
        <v>0.71391203703703709</v>
      </c>
      <c r="C78">
        <v>201.31</v>
      </c>
      <c r="D78">
        <v>202.52</v>
      </c>
      <c r="E78">
        <v>201.08</v>
      </c>
      <c r="F78">
        <v>202.99</v>
      </c>
      <c r="G78">
        <v>203.66</v>
      </c>
      <c r="H78">
        <v>202.31</v>
      </c>
      <c r="I78">
        <v>25.89</v>
      </c>
      <c r="J78" s="3">
        <v>0.80710000000000004</v>
      </c>
      <c r="K78">
        <v>1010.04</v>
      </c>
      <c r="L78">
        <v>7.96</v>
      </c>
      <c r="M78">
        <v>162.5</v>
      </c>
      <c r="N78">
        <v>1294</v>
      </c>
    </row>
    <row r="79" spans="1:14" x14ac:dyDescent="0.25">
      <c r="A79" s="1">
        <v>44350</v>
      </c>
      <c r="B79" s="2">
        <v>0.7173842592592593</v>
      </c>
      <c r="C79">
        <v>205.29</v>
      </c>
      <c r="D79">
        <v>202.85</v>
      </c>
      <c r="E79">
        <v>203.54</v>
      </c>
      <c r="F79">
        <v>201.96</v>
      </c>
      <c r="G79">
        <v>201.62</v>
      </c>
      <c r="H79">
        <v>203.05</v>
      </c>
      <c r="I79">
        <v>25.96</v>
      </c>
      <c r="J79" s="3">
        <v>0.80669999999999997</v>
      </c>
      <c r="K79">
        <v>1010</v>
      </c>
      <c r="L79">
        <v>7.95</v>
      </c>
      <c r="M79">
        <v>165.3</v>
      </c>
      <c r="N79">
        <v>1298</v>
      </c>
    </row>
    <row r="80" spans="1:14" x14ac:dyDescent="0.25">
      <c r="A80" s="1">
        <v>44350</v>
      </c>
      <c r="B80" s="2">
        <v>0.7208564814814814</v>
      </c>
      <c r="C80">
        <v>204.14</v>
      </c>
      <c r="D80">
        <v>204.19</v>
      </c>
      <c r="E80">
        <v>201.43</v>
      </c>
      <c r="F80">
        <v>203.43</v>
      </c>
      <c r="G80">
        <v>202.63</v>
      </c>
      <c r="H80">
        <v>203.16</v>
      </c>
      <c r="I80">
        <v>26</v>
      </c>
      <c r="J80" s="3">
        <v>0.80449999999999999</v>
      </c>
      <c r="K80">
        <v>1009.94</v>
      </c>
      <c r="L80">
        <v>7.95</v>
      </c>
      <c r="M80">
        <v>164.5</v>
      </c>
      <c r="N80">
        <v>1308</v>
      </c>
    </row>
    <row r="81" spans="1:14" x14ac:dyDescent="0.25">
      <c r="A81" s="1">
        <v>44350</v>
      </c>
      <c r="B81" s="2">
        <v>0.72432870370370372</v>
      </c>
      <c r="C81">
        <v>202.46</v>
      </c>
      <c r="D81">
        <v>202.27</v>
      </c>
      <c r="E81">
        <v>205.85</v>
      </c>
      <c r="F81">
        <v>203.38</v>
      </c>
      <c r="G81">
        <v>203.5</v>
      </c>
      <c r="H81">
        <v>203.49</v>
      </c>
      <c r="I81">
        <v>26.01</v>
      </c>
      <c r="J81" s="3">
        <v>0.80220000000000002</v>
      </c>
      <c r="K81">
        <v>1009.94</v>
      </c>
      <c r="L81">
        <v>7.95</v>
      </c>
      <c r="M81">
        <v>163.9</v>
      </c>
      <c r="N81">
        <v>1300</v>
      </c>
    </row>
    <row r="82" spans="1:14" x14ac:dyDescent="0.25">
      <c r="A82" s="1">
        <v>44350</v>
      </c>
      <c r="B82" s="2">
        <v>0.72780092592592593</v>
      </c>
      <c r="C82">
        <v>205.05</v>
      </c>
      <c r="D82">
        <v>205.18</v>
      </c>
      <c r="E82">
        <v>203.59</v>
      </c>
      <c r="F82">
        <v>203.97</v>
      </c>
      <c r="G82">
        <v>205.92</v>
      </c>
      <c r="H82">
        <v>204.74</v>
      </c>
      <c r="I82">
        <v>26.06</v>
      </c>
      <c r="J82" s="3">
        <v>0.80330000000000001</v>
      </c>
      <c r="K82">
        <v>1009.83</v>
      </c>
      <c r="L82">
        <v>7.94</v>
      </c>
      <c r="M82">
        <v>162.4</v>
      </c>
      <c r="N82">
        <v>1292</v>
      </c>
    </row>
    <row r="83" spans="1:14" x14ac:dyDescent="0.25">
      <c r="A83" s="1">
        <v>44350</v>
      </c>
      <c r="B83" s="2">
        <v>0.73127314814814814</v>
      </c>
      <c r="C83">
        <v>203.95</v>
      </c>
      <c r="D83">
        <v>205.59</v>
      </c>
      <c r="E83">
        <v>204.45</v>
      </c>
      <c r="F83">
        <v>204.09</v>
      </c>
      <c r="G83">
        <v>204.26</v>
      </c>
      <c r="H83">
        <v>204.47</v>
      </c>
      <c r="I83">
        <v>26.2</v>
      </c>
      <c r="J83" s="3">
        <v>0.80200000000000005</v>
      </c>
      <c r="K83">
        <v>1009.73</v>
      </c>
      <c r="L83">
        <v>7.94</v>
      </c>
      <c r="M83">
        <v>163</v>
      </c>
      <c r="N83">
        <v>1294</v>
      </c>
    </row>
    <row r="84" spans="1:14" x14ac:dyDescent="0.25">
      <c r="A84" s="1">
        <v>44350</v>
      </c>
      <c r="B84" s="2">
        <v>0.73474537037037047</v>
      </c>
      <c r="C84">
        <v>204.34</v>
      </c>
      <c r="D84">
        <v>203.93</v>
      </c>
      <c r="E84">
        <v>203.78</v>
      </c>
      <c r="F84">
        <v>205.9</v>
      </c>
      <c r="G84">
        <v>207.27</v>
      </c>
      <c r="H84">
        <v>205.05</v>
      </c>
      <c r="I84">
        <v>26.27</v>
      </c>
      <c r="J84" s="3">
        <v>0.79990000000000006</v>
      </c>
      <c r="K84">
        <v>1009.72</v>
      </c>
      <c r="L84">
        <v>7.94</v>
      </c>
      <c r="M84">
        <v>165</v>
      </c>
      <c r="N84">
        <v>1292</v>
      </c>
    </row>
    <row r="85" spans="1:14" x14ac:dyDescent="0.25">
      <c r="A85" s="1">
        <v>44350</v>
      </c>
      <c r="B85" s="2">
        <v>0.73821759259259256</v>
      </c>
      <c r="C85">
        <v>209.18</v>
      </c>
      <c r="D85">
        <v>205.54</v>
      </c>
      <c r="E85">
        <v>205.59</v>
      </c>
      <c r="F85">
        <v>203.98</v>
      </c>
      <c r="G85">
        <v>206.25</v>
      </c>
      <c r="H85">
        <v>206.11</v>
      </c>
      <c r="I85">
        <v>26.26</v>
      </c>
      <c r="J85" s="3">
        <v>0.79990000000000006</v>
      </c>
      <c r="K85">
        <v>1009.69</v>
      </c>
      <c r="L85">
        <v>7.94</v>
      </c>
      <c r="M85">
        <v>165.8</v>
      </c>
      <c r="N85">
        <v>1284</v>
      </c>
    </row>
    <row r="86" spans="1:14" x14ac:dyDescent="0.25">
      <c r="A86" s="1">
        <v>44350</v>
      </c>
      <c r="B86" s="2">
        <v>0.74168981481481477</v>
      </c>
      <c r="C86">
        <v>206.38</v>
      </c>
      <c r="D86">
        <v>205.06</v>
      </c>
      <c r="E86">
        <v>205.58</v>
      </c>
      <c r="F86">
        <v>205.78</v>
      </c>
      <c r="G86">
        <v>206.64</v>
      </c>
      <c r="H86">
        <v>205.89</v>
      </c>
      <c r="I86">
        <v>26.37</v>
      </c>
      <c r="J86" s="3">
        <v>0.80110000000000003</v>
      </c>
      <c r="K86">
        <v>1009.57</v>
      </c>
      <c r="L86">
        <v>7.93</v>
      </c>
      <c r="M86">
        <v>164</v>
      </c>
      <c r="N86">
        <v>1300</v>
      </c>
    </row>
    <row r="87" spans="1:14" x14ac:dyDescent="0.25">
      <c r="A87" s="1">
        <v>44350</v>
      </c>
      <c r="B87" s="2">
        <v>0.74516203703703709</v>
      </c>
      <c r="C87">
        <v>205.78</v>
      </c>
      <c r="D87">
        <v>204.81</v>
      </c>
      <c r="E87">
        <v>204.5</v>
      </c>
      <c r="F87">
        <v>206.69</v>
      </c>
      <c r="G87">
        <v>206.06</v>
      </c>
      <c r="H87">
        <v>205.57</v>
      </c>
      <c r="I87">
        <v>26.51</v>
      </c>
      <c r="J87" s="3">
        <v>0.79990000000000006</v>
      </c>
      <c r="K87">
        <v>1009.46</v>
      </c>
      <c r="L87">
        <v>7.92</v>
      </c>
      <c r="M87">
        <v>165.4</v>
      </c>
      <c r="N87">
        <v>1310</v>
      </c>
    </row>
    <row r="88" spans="1:14" x14ac:dyDescent="0.25">
      <c r="A88" s="1">
        <v>44350</v>
      </c>
      <c r="B88" s="2">
        <v>0.7486342592592593</v>
      </c>
      <c r="C88">
        <v>208.85</v>
      </c>
      <c r="D88">
        <v>206.31</v>
      </c>
      <c r="E88">
        <v>206.02</v>
      </c>
      <c r="F88">
        <v>205.05</v>
      </c>
      <c r="G88">
        <v>208.61</v>
      </c>
      <c r="H88">
        <v>206.97</v>
      </c>
      <c r="I88">
        <v>26.56</v>
      </c>
      <c r="J88" s="3">
        <v>0.79720000000000002</v>
      </c>
      <c r="K88">
        <v>1009.45</v>
      </c>
      <c r="L88">
        <v>7.92</v>
      </c>
      <c r="M88">
        <v>164.5</v>
      </c>
      <c r="N88">
        <v>1304</v>
      </c>
    </row>
    <row r="89" spans="1:14" x14ac:dyDescent="0.25">
      <c r="A89" s="1">
        <v>44350</v>
      </c>
      <c r="B89" s="2">
        <v>0.7521064814814814</v>
      </c>
      <c r="C89">
        <v>205.77</v>
      </c>
      <c r="D89">
        <v>207.88</v>
      </c>
      <c r="E89">
        <v>206.19</v>
      </c>
      <c r="F89">
        <v>209.78</v>
      </c>
      <c r="G89">
        <v>207.21</v>
      </c>
      <c r="H89">
        <v>207.36</v>
      </c>
      <c r="I89">
        <v>26.57</v>
      </c>
      <c r="J89" s="3">
        <v>0.79520000000000002</v>
      </c>
      <c r="K89">
        <v>1009.51</v>
      </c>
      <c r="L89">
        <v>7.92</v>
      </c>
      <c r="M89">
        <v>165.9</v>
      </c>
      <c r="N89">
        <v>1294</v>
      </c>
    </row>
    <row r="90" spans="1:14" x14ac:dyDescent="0.25">
      <c r="A90" s="1">
        <v>44350</v>
      </c>
      <c r="B90" s="2">
        <v>0.75557870370370372</v>
      </c>
      <c r="C90">
        <v>207.89</v>
      </c>
      <c r="D90">
        <v>206.54</v>
      </c>
      <c r="E90">
        <v>206.69</v>
      </c>
      <c r="F90">
        <v>211.91</v>
      </c>
      <c r="G90">
        <v>206.31</v>
      </c>
      <c r="H90">
        <v>207.87</v>
      </c>
      <c r="I90">
        <v>26.49</v>
      </c>
      <c r="J90" s="3">
        <v>0.79400000000000004</v>
      </c>
      <c r="K90">
        <v>1009.52</v>
      </c>
      <c r="L90">
        <v>7.92</v>
      </c>
      <c r="M90">
        <v>162.5</v>
      </c>
      <c r="N90">
        <v>1288</v>
      </c>
    </row>
    <row r="91" spans="1:14" x14ac:dyDescent="0.25">
      <c r="A91" s="1">
        <v>44350</v>
      </c>
      <c r="B91" s="2">
        <v>0.75905092592592593</v>
      </c>
      <c r="C91">
        <v>205.94</v>
      </c>
      <c r="D91">
        <v>211.65</v>
      </c>
      <c r="E91">
        <v>206.79</v>
      </c>
      <c r="F91">
        <v>207.96</v>
      </c>
      <c r="G91">
        <v>209.85</v>
      </c>
      <c r="H91">
        <v>208.44</v>
      </c>
      <c r="I91">
        <v>26.43</v>
      </c>
      <c r="J91" s="3">
        <v>0.79400000000000004</v>
      </c>
      <c r="K91">
        <v>1009.62</v>
      </c>
      <c r="L91">
        <v>7.92</v>
      </c>
      <c r="M91">
        <v>162.4</v>
      </c>
      <c r="N91">
        <v>1284</v>
      </c>
    </row>
    <row r="92" spans="1:14" x14ac:dyDescent="0.25">
      <c r="A92" s="1">
        <v>44350</v>
      </c>
      <c r="B92" s="2">
        <v>0.76252314814814814</v>
      </c>
      <c r="C92">
        <v>208.51</v>
      </c>
      <c r="D92">
        <v>207.58</v>
      </c>
      <c r="E92">
        <v>206.88</v>
      </c>
      <c r="F92">
        <v>208.25</v>
      </c>
      <c r="G92">
        <v>206.69</v>
      </c>
      <c r="H92">
        <v>207.58</v>
      </c>
      <c r="I92">
        <v>26.4</v>
      </c>
      <c r="J92" s="3">
        <v>0.79330000000000001</v>
      </c>
      <c r="K92">
        <v>1009.58</v>
      </c>
      <c r="L92">
        <v>7.92</v>
      </c>
      <c r="M92">
        <v>164.5</v>
      </c>
      <c r="N92">
        <v>1284</v>
      </c>
    </row>
    <row r="93" spans="1:14" x14ac:dyDescent="0.25">
      <c r="A93" s="1">
        <v>44350</v>
      </c>
      <c r="B93" s="2">
        <v>0.76599537037037047</v>
      </c>
      <c r="C93">
        <v>206.88</v>
      </c>
      <c r="D93">
        <v>207.36</v>
      </c>
      <c r="E93">
        <v>209.88</v>
      </c>
      <c r="F93">
        <v>210.12</v>
      </c>
      <c r="G93">
        <v>207.24</v>
      </c>
      <c r="H93">
        <v>208.3</v>
      </c>
      <c r="I93">
        <v>26.36</v>
      </c>
      <c r="J93" s="3">
        <v>0.79310000000000003</v>
      </c>
      <c r="K93">
        <v>1009.58</v>
      </c>
      <c r="L93">
        <v>7.92</v>
      </c>
      <c r="M93">
        <v>162</v>
      </c>
      <c r="N93">
        <v>1282</v>
      </c>
    </row>
    <row r="94" spans="1:14" x14ac:dyDescent="0.25">
      <c r="A94" s="1">
        <v>44350</v>
      </c>
      <c r="B94" s="2">
        <v>0.76946759259259256</v>
      </c>
      <c r="C94">
        <v>207.26</v>
      </c>
      <c r="D94">
        <v>209.45</v>
      </c>
      <c r="E94">
        <v>207.22</v>
      </c>
      <c r="F94">
        <v>208.18</v>
      </c>
      <c r="G94">
        <v>206.83</v>
      </c>
      <c r="H94">
        <v>207.79</v>
      </c>
      <c r="I94">
        <v>26.36</v>
      </c>
      <c r="J94" s="3">
        <v>0.79330000000000001</v>
      </c>
      <c r="K94">
        <v>1009.46</v>
      </c>
      <c r="L94">
        <v>7.91</v>
      </c>
      <c r="M94">
        <v>163.19999999999999</v>
      </c>
      <c r="N94">
        <v>1294</v>
      </c>
    </row>
    <row r="95" spans="1:14" x14ac:dyDescent="0.25">
      <c r="A95" s="1">
        <v>44350</v>
      </c>
      <c r="B95" s="2">
        <v>0.77293981481481477</v>
      </c>
      <c r="C95">
        <v>207.64</v>
      </c>
      <c r="D95">
        <v>207.77</v>
      </c>
      <c r="E95">
        <v>207.26</v>
      </c>
      <c r="F95">
        <v>207.96</v>
      </c>
      <c r="G95">
        <v>220.24</v>
      </c>
      <c r="H95">
        <v>210.17</v>
      </c>
      <c r="I95">
        <v>26.36</v>
      </c>
      <c r="J95" s="3">
        <v>0.79249999999999998</v>
      </c>
      <c r="K95">
        <v>1009.35</v>
      </c>
      <c r="L95">
        <v>7.91</v>
      </c>
      <c r="M95">
        <v>165.9</v>
      </c>
      <c r="N95">
        <v>1314</v>
      </c>
    </row>
    <row r="96" spans="1:14" x14ac:dyDescent="0.25">
      <c r="A96" s="1">
        <v>44350</v>
      </c>
      <c r="B96" s="2">
        <v>0.77641203703703709</v>
      </c>
      <c r="C96">
        <v>208.58</v>
      </c>
      <c r="D96">
        <v>208.12</v>
      </c>
      <c r="E96">
        <v>209.2</v>
      </c>
      <c r="F96">
        <v>210.95</v>
      </c>
      <c r="G96">
        <v>208.3</v>
      </c>
      <c r="H96">
        <v>209.03</v>
      </c>
      <c r="I96">
        <v>26.32</v>
      </c>
      <c r="J96" s="3">
        <v>0.79259999999999997</v>
      </c>
      <c r="K96">
        <v>1009.3</v>
      </c>
      <c r="L96">
        <v>7.91</v>
      </c>
      <c r="M96">
        <v>163.1</v>
      </c>
      <c r="N96">
        <v>1292</v>
      </c>
    </row>
    <row r="97" spans="1:14" x14ac:dyDescent="0.25">
      <c r="A97" s="1">
        <v>44350</v>
      </c>
      <c r="B97" s="2">
        <v>0.7798842592592593</v>
      </c>
      <c r="C97">
        <v>208.1</v>
      </c>
      <c r="D97">
        <v>208.18</v>
      </c>
      <c r="E97">
        <v>210.67</v>
      </c>
      <c r="F97">
        <v>208.66</v>
      </c>
      <c r="G97">
        <v>207.79</v>
      </c>
      <c r="H97">
        <v>208.68</v>
      </c>
      <c r="I97">
        <v>26.28</v>
      </c>
      <c r="J97" s="3">
        <v>0.79239999999999999</v>
      </c>
      <c r="K97">
        <v>1009.27</v>
      </c>
      <c r="L97">
        <v>7.9</v>
      </c>
      <c r="M97">
        <v>178.7</v>
      </c>
      <c r="N97">
        <v>1412</v>
      </c>
    </row>
    <row r="98" spans="1:14" x14ac:dyDescent="0.25">
      <c r="A98" s="1">
        <v>44350</v>
      </c>
      <c r="B98" s="2">
        <v>0.7833564814814814</v>
      </c>
      <c r="C98">
        <v>209.68</v>
      </c>
      <c r="D98">
        <v>209.57</v>
      </c>
      <c r="E98">
        <v>209.54</v>
      </c>
      <c r="F98">
        <v>208.36</v>
      </c>
      <c r="G98">
        <v>208</v>
      </c>
      <c r="H98">
        <v>209.03</v>
      </c>
      <c r="I98">
        <v>26.25</v>
      </c>
      <c r="J98" s="3">
        <v>0.79349999999999998</v>
      </c>
      <c r="K98">
        <v>1009.24</v>
      </c>
      <c r="L98">
        <v>7.9</v>
      </c>
      <c r="M98">
        <v>176.9</v>
      </c>
      <c r="N98">
        <v>1400</v>
      </c>
    </row>
    <row r="99" spans="1:14" x14ac:dyDescent="0.25">
      <c r="A99" s="1">
        <v>44350</v>
      </c>
      <c r="B99" s="2">
        <v>0.78682870370370372</v>
      </c>
      <c r="C99">
        <v>212.56</v>
      </c>
      <c r="D99">
        <v>208.27</v>
      </c>
      <c r="E99">
        <v>209.21</v>
      </c>
      <c r="F99">
        <v>210.05</v>
      </c>
      <c r="G99">
        <v>208.97</v>
      </c>
      <c r="H99">
        <v>209.81</v>
      </c>
      <c r="I99">
        <v>26.29</v>
      </c>
      <c r="J99" s="3">
        <v>0.79269999999999996</v>
      </c>
      <c r="K99">
        <v>1009.22</v>
      </c>
      <c r="L99">
        <v>7.9</v>
      </c>
      <c r="M99">
        <v>175</v>
      </c>
      <c r="N99">
        <v>1382</v>
      </c>
    </row>
    <row r="100" spans="1:14" x14ac:dyDescent="0.25">
      <c r="A100" s="1">
        <v>44350</v>
      </c>
      <c r="B100" s="2">
        <v>0.79030092592592593</v>
      </c>
      <c r="C100">
        <v>208.22</v>
      </c>
      <c r="D100">
        <v>210.24</v>
      </c>
      <c r="E100">
        <v>209.8</v>
      </c>
      <c r="F100">
        <v>225.25</v>
      </c>
      <c r="G100">
        <v>208.42</v>
      </c>
      <c r="H100">
        <v>212.39</v>
      </c>
      <c r="I100">
        <v>26.31</v>
      </c>
      <c r="J100" s="3">
        <v>0.79290000000000005</v>
      </c>
      <c r="K100">
        <v>1009.21</v>
      </c>
      <c r="L100">
        <v>7.9</v>
      </c>
      <c r="M100">
        <v>174.7</v>
      </c>
      <c r="N100">
        <v>1400</v>
      </c>
    </row>
    <row r="101" spans="1:14" x14ac:dyDescent="0.25">
      <c r="A101" s="1">
        <v>44350</v>
      </c>
      <c r="B101" s="2">
        <v>0.79377314814814814</v>
      </c>
      <c r="C101">
        <v>217.02</v>
      </c>
      <c r="D101">
        <v>208.63</v>
      </c>
      <c r="E101">
        <v>209.71</v>
      </c>
      <c r="F101">
        <v>208.97</v>
      </c>
      <c r="G101">
        <v>208.8</v>
      </c>
      <c r="H101">
        <v>210.63</v>
      </c>
      <c r="I101">
        <v>26.35</v>
      </c>
      <c r="J101" s="3">
        <v>0.79279999999999995</v>
      </c>
      <c r="K101">
        <v>1009.24</v>
      </c>
      <c r="L101">
        <v>7.9</v>
      </c>
      <c r="M101">
        <v>176.8</v>
      </c>
      <c r="N101">
        <v>1396</v>
      </c>
    </row>
    <row r="102" spans="1:14" x14ac:dyDescent="0.25">
      <c r="A102" s="1">
        <v>44350</v>
      </c>
      <c r="B102" s="2">
        <v>0.79724537037037047</v>
      </c>
      <c r="C102">
        <v>209.4</v>
      </c>
      <c r="D102">
        <v>216.21</v>
      </c>
      <c r="E102">
        <v>209.14</v>
      </c>
      <c r="F102">
        <v>211.1</v>
      </c>
      <c r="G102">
        <v>209.26</v>
      </c>
      <c r="H102">
        <v>211.02</v>
      </c>
      <c r="I102">
        <v>26.41</v>
      </c>
      <c r="J102" s="3">
        <v>0.79210000000000003</v>
      </c>
      <c r="K102">
        <v>1009.21</v>
      </c>
      <c r="L102">
        <v>7.9</v>
      </c>
      <c r="M102">
        <v>162.80000000000001</v>
      </c>
      <c r="N102">
        <v>1284</v>
      </c>
    </row>
    <row r="103" spans="1:14" x14ac:dyDescent="0.25">
      <c r="A103" s="1">
        <v>44350</v>
      </c>
      <c r="B103" s="2">
        <v>0.80071759259259256</v>
      </c>
      <c r="C103">
        <v>209.68</v>
      </c>
      <c r="D103">
        <v>208.97</v>
      </c>
      <c r="E103">
        <v>209.01</v>
      </c>
      <c r="F103">
        <v>215.82</v>
      </c>
      <c r="G103">
        <v>210.22</v>
      </c>
      <c r="H103">
        <v>210.74</v>
      </c>
      <c r="I103">
        <v>26.46</v>
      </c>
      <c r="J103" s="3">
        <v>0.79100000000000004</v>
      </c>
      <c r="K103">
        <v>1009.14</v>
      </c>
      <c r="L103">
        <v>7.9</v>
      </c>
      <c r="M103">
        <v>165.5</v>
      </c>
      <c r="N103">
        <v>1308</v>
      </c>
    </row>
    <row r="104" spans="1:14" x14ac:dyDescent="0.25">
      <c r="A104" s="1">
        <v>44350</v>
      </c>
      <c r="B104" s="2">
        <v>0.80418981481481477</v>
      </c>
      <c r="C104">
        <v>209.93</v>
      </c>
      <c r="D104">
        <v>209.8</v>
      </c>
      <c r="E104">
        <v>208.36</v>
      </c>
      <c r="F104">
        <v>208.1</v>
      </c>
      <c r="G104">
        <v>209.02</v>
      </c>
      <c r="H104">
        <v>209.04</v>
      </c>
      <c r="I104">
        <v>26.45</v>
      </c>
      <c r="J104" s="3">
        <v>0.79020000000000001</v>
      </c>
      <c r="K104">
        <v>1009.14</v>
      </c>
      <c r="L104">
        <v>7.9</v>
      </c>
      <c r="M104">
        <v>163.4</v>
      </c>
      <c r="N104">
        <v>1292</v>
      </c>
    </row>
    <row r="105" spans="1:14" x14ac:dyDescent="0.25">
      <c r="A105" s="1">
        <v>44350</v>
      </c>
      <c r="B105" s="2">
        <v>0.80766203703703709</v>
      </c>
      <c r="C105">
        <v>209.02</v>
      </c>
      <c r="D105">
        <v>208.78</v>
      </c>
      <c r="E105">
        <v>208.36</v>
      </c>
      <c r="F105">
        <v>211.67</v>
      </c>
      <c r="G105">
        <v>209.74</v>
      </c>
      <c r="H105">
        <v>209.51</v>
      </c>
      <c r="I105">
        <v>26.45</v>
      </c>
      <c r="J105" s="3">
        <v>0.79059999999999997</v>
      </c>
      <c r="K105">
        <v>1009.16</v>
      </c>
      <c r="L105">
        <v>7.89</v>
      </c>
      <c r="M105">
        <v>166</v>
      </c>
      <c r="N105">
        <v>1294</v>
      </c>
    </row>
    <row r="106" spans="1:14" x14ac:dyDescent="0.25">
      <c r="A106" s="1">
        <v>44350</v>
      </c>
      <c r="B106" s="2">
        <v>0.8111342592592593</v>
      </c>
      <c r="C106">
        <v>212.92</v>
      </c>
      <c r="D106">
        <v>208.29</v>
      </c>
      <c r="E106">
        <v>209.37</v>
      </c>
      <c r="F106">
        <v>210.19</v>
      </c>
      <c r="G106">
        <v>211.25</v>
      </c>
      <c r="H106">
        <v>210.4</v>
      </c>
      <c r="I106">
        <v>26.48</v>
      </c>
      <c r="J106" s="3">
        <v>0.79020000000000001</v>
      </c>
      <c r="K106">
        <v>1009.26</v>
      </c>
      <c r="L106">
        <v>7.9</v>
      </c>
      <c r="M106">
        <v>163.4</v>
      </c>
      <c r="N106">
        <v>1288</v>
      </c>
    </row>
    <row r="107" spans="1:14" x14ac:dyDescent="0.25">
      <c r="A107" s="1">
        <v>44350</v>
      </c>
      <c r="B107" s="2">
        <v>0.8146064814814814</v>
      </c>
      <c r="C107">
        <v>210.02</v>
      </c>
      <c r="D107">
        <v>209.21</v>
      </c>
      <c r="E107">
        <v>209.85</v>
      </c>
      <c r="F107">
        <v>209.52</v>
      </c>
      <c r="G107">
        <v>208.61</v>
      </c>
      <c r="H107">
        <v>209.44</v>
      </c>
      <c r="I107">
        <v>26.5</v>
      </c>
      <c r="J107" s="3">
        <v>0.78979999999999995</v>
      </c>
      <c r="K107">
        <v>1009.36</v>
      </c>
      <c r="L107">
        <v>7.89</v>
      </c>
      <c r="M107">
        <v>163.6</v>
      </c>
      <c r="N107">
        <v>1292</v>
      </c>
    </row>
    <row r="108" spans="1:14" x14ac:dyDescent="0.25">
      <c r="A108" s="1">
        <v>44350</v>
      </c>
      <c r="B108" s="2">
        <v>0.81807870370370372</v>
      </c>
      <c r="C108">
        <v>209.57</v>
      </c>
      <c r="D108">
        <v>209.57</v>
      </c>
      <c r="E108">
        <v>209.38</v>
      </c>
      <c r="F108">
        <v>209.76</v>
      </c>
      <c r="G108">
        <v>210.83</v>
      </c>
      <c r="H108">
        <v>209.82</v>
      </c>
      <c r="I108">
        <v>26.53</v>
      </c>
      <c r="J108" s="3">
        <v>0.7893</v>
      </c>
      <c r="K108">
        <v>1009.45</v>
      </c>
      <c r="L108">
        <v>7.89</v>
      </c>
      <c r="M108">
        <v>165.8</v>
      </c>
      <c r="N108">
        <v>1308</v>
      </c>
    </row>
    <row r="109" spans="1:14" x14ac:dyDescent="0.25">
      <c r="A109" s="1">
        <v>44350</v>
      </c>
      <c r="B109" s="2">
        <v>0.82155092592592593</v>
      </c>
      <c r="C109">
        <v>210.07</v>
      </c>
      <c r="D109">
        <v>209.14</v>
      </c>
      <c r="E109">
        <v>209.35</v>
      </c>
      <c r="F109">
        <v>209.02</v>
      </c>
      <c r="G109">
        <v>208.9</v>
      </c>
      <c r="H109">
        <v>209.3</v>
      </c>
      <c r="I109">
        <v>26.53</v>
      </c>
      <c r="J109" s="3">
        <v>0.78849999999999998</v>
      </c>
      <c r="K109">
        <v>1009.41</v>
      </c>
      <c r="L109">
        <v>7.89</v>
      </c>
      <c r="M109">
        <v>165.8</v>
      </c>
      <c r="N109">
        <v>1282</v>
      </c>
    </row>
    <row r="110" spans="1:14" x14ac:dyDescent="0.25">
      <c r="A110" s="1">
        <v>44350</v>
      </c>
      <c r="B110" s="2">
        <v>0.82502314814814814</v>
      </c>
      <c r="C110">
        <v>209.62</v>
      </c>
      <c r="D110">
        <v>209.61</v>
      </c>
      <c r="E110">
        <v>209.66</v>
      </c>
      <c r="F110">
        <v>209.68</v>
      </c>
      <c r="G110">
        <v>212.04</v>
      </c>
      <c r="H110">
        <v>210.12</v>
      </c>
      <c r="I110">
        <v>26.53</v>
      </c>
      <c r="J110" s="3">
        <v>0.78779999999999994</v>
      </c>
      <c r="K110">
        <v>1009.45</v>
      </c>
      <c r="L110">
        <v>7.88</v>
      </c>
      <c r="M110">
        <v>165.7</v>
      </c>
      <c r="N110">
        <v>1304</v>
      </c>
    </row>
    <row r="111" spans="1:14" x14ac:dyDescent="0.25">
      <c r="A111" s="1">
        <v>44350</v>
      </c>
      <c r="B111" s="2">
        <v>0.82849537037037047</v>
      </c>
      <c r="C111">
        <v>210.48</v>
      </c>
      <c r="D111">
        <v>209.06</v>
      </c>
      <c r="E111">
        <v>210.43</v>
      </c>
      <c r="F111">
        <v>210.04</v>
      </c>
      <c r="G111">
        <v>211.15</v>
      </c>
      <c r="H111">
        <v>210.23</v>
      </c>
      <c r="I111">
        <v>26.48</v>
      </c>
      <c r="J111" s="3">
        <v>0.78690000000000004</v>
      </c>
      <c r="K111">
        <v>1009.4</v>
      </c>
      <c r="L111">
        <v>7.88</v>
      </c>
      <c r="M111">
        <v>165.5</v>
      </c>
      <c r="N111">
        <v>1304</v>
      </c>
    </row>
    <row r="112" spans="1:14" x14ac:dyDescent="0.25">
      <c r="A112" s="1">
        <v>44350</v>
      </c>
      <c r="B112" s="2">
        <v>0.83196759259259256</v>
      </c>
      <c r="C112">
        <v>209.97</v>
      </c>
      <c r="D112">
        <v>209.56</v>
      </c>
      <c r="E112">
        <v>210.19</v>
      </c>
      <c r="F112">
        <v>210.4</v>
      </c>
      <c r="G112">
        <v>209.56</v>
      </c>
      <c r="H112">
        <v>209.93</v>
      </c>
      <c r="I112">
        <v>26.41</v>
      </c>
      <c r="J112" s="3">
        <v>0.78649999999999998</v>
      </c>
      <c r="K112">
        <v>1009.34</v>
      </c>
      <c r="L112">
        <v>7.88</v>
      </c>
      <c r="M112">
        <v>165.8</v>
      </c>
      <c r="N112">
        <v>1308</v>
      </c>
    </row>
    <row r="113" spans="1:14" x14ac:dyDescent="0.25">
      <c r="A113" s="1">
        <v>44350</v>
      </c>
      <c r="B113" s="2">
        <v>0.83543981481481477</v>
      </c>
      <c r="C113">
        <v>210.64</v>
      </c>
      <c r="D113">
        <v>213.67</v>
      </c>
      <c r="E113">
        <v>210.6</v>
      </c>
      <c r="F113">
        <v>211.91</v>
      </c>
      <c r="G113">
        <v>211.99</v>
      </c>
      <c r="H113">
        <v>211.76</v>
      </c>
      <c r="I113">
        <v>26.35</v>
      </c>
      <c r="J113" s="3">
        <v>0.78669999999999995</v>
      </c>
      <c r="K113">
        <v>1009.28</v>
      </c>
      <c r="L113">
        <v>7.88</v>
      </c>
      <c r="M113">
        <v>162.69999999999999</v>
      </c>
      <c r="N113">
        <v>1282</v>
      </c>
    </row>
    <row r="114" spans="1:14" x14ac:dyDescent="0.25">
      <c r="A114" s="1">
        <v>44350</v>
      </c>
      <c r="B114" s="2">
        <v>0.83891203703703709</v>
      </c>
      <c r="C114">
        <v>209.68</v>
      </c>
      <c r="D114">
        <v>214.29</v>
      </c>
      <c r="E114">
        <v>210.84</v>
      </c>
      <c r="F114">
        <v>211.15</v>
      </c>
      <c r="G114">
        <v>209.18</v>
      </c>
      <c r="H114">
        <v>211.03</v>
      </c>
      <c r="I114">
        <v>26.28</v>
      </c>
      <c r="J114" s="3">
        <v>0.78669999999999995</v>
      </c>
      <c r="K114">
        <v>1009.31</v>
      </c>
      <c r="L114">
        <v>7.87</v>
      </c>
      <c r="M114">
        <v>165.6</v>
      </c>
      <c r="N114">
        <v>1304</v>
      </c>
    </row>
    <row r="115" spans="1:14" x14ac:dyDescent="0.25">
      <c r="A115" s="1">
        <v>44350</v>
      </c>
      <c r="B115" s="2">
        <v>0.8423842592592593</v>
      </c>
      <c r="C115">
        <v>212.76</v>
      </c>
      <c r="D115">
        <v>214.67</v>
      </c>
      <c r="E115">
        <v>210.98</v>
      </c>
      <c r="F115">
        <v>209.5</v>
      </c>
      <c r="G115">
        <v>209.35</v>
      </c>
      <c r="H115">
        <v>211.45</v>
      </c>
      <c r="I115">
        <v>26.22</v>
      </c>
      <c r="J115" s="3">
        <v>0.78680000000000005</v>
      </c>
      <c r="K115">
        <v>1009.41</v>
      </c>
      <c r="L115">
        <v>7.87</v>
      </c>
      <c r="M115">
        <v>165.1</v>
      </c>
      <c r="N115">
        <v>1292</v>
      </c>
    </row>
    <row r="116" spans="1:14" x14ac:dyDescent="0.25">
      <c r="A116" s="1">
        <v>44350</v>
      </c>
      <c r="B116" s="2">
        <v>0.8458564814814814</v>
      </c>
      <c r="C116">
        <v>212.52</v>
      </c>
      <c r="D116">
        <v>210.38</v>
      </c>
      <c r="E116">
        <v>209.73</v>
      </c>
      <c r="F116">
        <v>211.32</v>
      </c>
      <c r="G116">
        <v>212.09</v>
      </c>
      <c r="H116">
        <v>211.21</v>
      </c>
      <c r="I116">
        <v>26.17</v>
      </c>
      <c r="J116" s="3">
        <v>0.78749999999999998</v>
      </c>
      <c r="K116">
        <v>1009.42</v>
      </c>
      <c r="L116">
        <v>7.87</v>
      </c>
      <c r="M116">
        <v>166.3</v>
      </c>
      <c r="N116">
        <v>1308</v>
      </c>
    </row>
    <row r="117" spans="1:14" x14ac:dyDescent="0.25">
      <c r="A117" s="1">
        <v>44350</v>
      </c>
      <c r="B117" s="2">
        <v>0.84932870370370372</v>
      </c>
      <c r="C117">
        <v>209.97</v>
      </c>
      <c r="D117">
        <v>211.56</v>
      </c>
      <c r="E117">
        <v>210.98</v>
      </c>
      <c r="F117">
        <v>210.74</v>
      </c>
      <c r="G117">
        <v>210.19</v>
      </c>
      <c r="H117">
        <v>210.69</v>
      </c>
      <c r="I117">
        <v>26.13</v>
      </c>
      <c r="J117" s="3">
        <v>0.78649999999999998</v>
      </c>
      <c r="K117">
        <v>1009.41</v>
      </c>
      <c r="L117">
        <v>7.86</v>
      </c>
      <c r="M117">
        <v>163.19999999999999</v>
      </c>
      <c r="N117">
        <v>1284</v>
      </c>
    </row>
    <row r="118" spans="1:14" x14ac:dyDescent="0.25">
      <c r="A118" s="1">
        <v>44350</v>
      </c>
      <c r="B118" s="2">
        <v>0.85280092592592593</v>
      </c>
      <c r="C118">
        <v>210.14</v>
      </c>
      <c r="D118">
        <v>210.52</v>
      </c>
      <c r="E118">
        <v>210.89</v>
      </c>
      <c r="F118">
        <v>210.41</v>
      </c>
      <c r="G118">
        <v>210.58</v>
      </c>
      <c r="H118">
        <v>210.51</v>
      </c>
      <c r="I118">
        <v>26.07</v>
      </c>
      <c r="J118" s="3">
        <v>0.7863</v>
      </c>
      <c r="K118">
        <v>1009.53</v>
      </c>
      <c r="L118">
        <v>7.86</v>
      </c>
      <c r="M118">
        <v>164.8</v>
      </c>
      <c r="N118">
        <v>1294</v>
      </c>
    </row>
    <row r="119" spans="1:14" x14ac:dyDescent="0.25">
      <c r="A119" s="1">
        <v>44350</v>
      </c>
      <c r="B119" s="2">
        <v>0.85627314814814814</v>
      </c>
      <c r="C119">
        <v>209.8</v>
      </c>
      <c r="D119">
        <v>210.24</v>
      </c>
      <c r="E119">
        <v>214.2</v>
      </c>
      <c r="F119">
        <v>211.85</v>
      </c>
      <c r="G119">
        <v>211.67</v>
      </c>
      <c r="H119">
        <v>211.55</v>
      </c>
      <c r="I119">
        <v>25.97</v>
      </c>
      <c r="J119" s="3">
        <v>0.78620000000000001</v>
      </c>
      <c r="K119">
        <v>1009.77</v>
      </c>
      <c r="L119">
        <v>7.86</v>
      </c>
      <c r="M119">
        <v>165.3</v>
      </c>
      <c r="N119">
        <v>1284</v>
      </c>
    </row>
    <row r="120" spans="1:14" x14ac:dyDescent="0.25">
      <c r="A120" s="1">
        <v>44350</v>
      </c>
      <c r="B120" s="2">
        <v>0.85974537037037047</v>
      </c>
      <c r="C120">
        <v>210.4</v>
      </c>
      <c r="D120">
        <v>210.52</v>
      </c>
      <c r="E120">
        <v>210.62</v>
      </c>
      <c r="F120">
        <v>210.65</v>
      </c>
      <c r="G120">
        <v>211.97</v>
      </c>
      <c r="H120">
        <v>210.83</v>
      </c>
      <c r="I120">
        <v>25.9</v>
      </c>
      <c r="J120" s="3">
        <v>0.78620000000000001</v>
      </c>
      <c r="K120">
        <v>1009.92</v>
      </c>
      <c r="L120">
        <v>7.86</v>
      </c>
      <c r="M120">
        <v>162.1</v>
      </c>
      <c r="N120">
        <v>1274</v>
      </c>
    </row>
    <row r="121" spans="1:14" x14ac:dyDescent="0.25">
      <c r="A121" s="1">
        <v>44350</v>
      </c>
      <c r="B121" s="2">
        <v>0.86321759259259256</v>
      </c>
      <c r="C121">
        <v>211.97</v>
      </c>
      <c r="D121">
        <v>211.72</v>
      </c>
      <c r="E121">
        <v>210.72</v>
      </c>
      <c r="F121">
        <v>210.31</v>
      </c>
      <c r="G121">
        <v>211.27</v>
      </c>
      <c r="H121">
        <v>211.2</v>
      </c>
      <c r="I121">
        <v>25.86</v>
      </c>
      <c r="J121" s="3">
        <v>0.78610000000000002</v>
      </c>
      <c r="K121">
        <v>1010.04</v>
      </c>
      <c r="L121">
        <v>7.86</v>
      </c>
      <c r="M121">
        <v>164.4</v>
      </c>
      <c r="N121">
        <v>1298</v>
      </c>
    </row>
    <row r="122" spans="1:14" x14ac:dyDescent="0.25">
      <c r="A122" s="1">
        <v>44350</v>
      </c>
      <c r="B122" s="2">
        <v>0.86668981481481477</v>
      </c>
      <c r="C122">
        <v>211.85</v>
      </c>
      <c r="D122">
        <v>215.54</v>
      </c>
      <c r="E122">
        <v>211.61</v>
      </c>
      <c r="F122">
        <v>210.31</v>
      </c>
      <c r="G122">
        <v>211.75</v>
      </c>
      <c r="H122">
        <v>212.21</v>
      </c>
      <c r="I122">
        <v>25.8</v>
      </c>
      <c r="J122" s="3">
        <v>0.78569999999999995</v>
      </c>
      <c r="K122">
        <v>1010.05</v>
      </c>
      <c r="L122">
        <v>7.85</v>
      </c>
      <c r="M122">
        <v>162.6</v>
      </c>
      <c r="N122">
        <v>1278</v>
      </c>
    </row>
    <row r="123" spans="1:14" x14ac:dyDescent="0.25">
      <c r="A123" s="1">
        <v>44350</v>
      </c>
      <c r="B123" s="2">
        <v>0.87016203703703709</v>
      </c>
      <c r="C123">
        <v>210.58</v>
      </c>
      <c r="D123">
        <v>211.2</v>
      </c>
      <c r="E123">
        <v>210.62</v>
      </c>
      <c r="F123">
        <v>211.67</v>
      </c>
      <c r="G123">
        <v>210.7</v>
      </c>
      <c r="H123">
        <v>210.96</v>
      </c>
      <c r="I123">
        <v>25.73</v>
      </c>
      <c r="J123" s="3">
        <v>0.78600000000000003</v>
      </c>
      <c r="K123">
        <v>1010.14</v>
      </c>
      <c r="L123">
        <v>7.85</v>
      </c>
      <c r="M123">
        <v>162.69999999999999</v>
      </c>
      <c r="N123">
        <v>1278</v>
      </c>
    </row>
    <row r="124" spans="1:14" x14ac:dyDescent="0.25">
      <c r="A124" s="1">
        <v>44350</v>
      </c>
      <c r="B124" s="2">
        <v>0.8736342592592593</v>
      </c>
      <c r="C124">
        <v>214.48</v>
      </c>
      <c r="D124">
        <v>211.85</v>
      </c>
      <c r="E124">
        <v>211.37</v>
      </c>
      <c r="F124">
        <v>210.5</v>
      </c>
      <c r="G124">
        <v>210.38</v>
      </c>
      <c r="H124">
        <v>211.72</v>
      </c>
      <c r="I124">
        <v>25.67</v>
      </c>
      <c r="J124" s="3">
        <v>0.78600000000000003</v>
      </c>
      <c r="K124">
        <v>1010.22</v>
      </c>
      <c r="L124">
        <v>7.85</v>
      </c>
      <c r="M124">
        <v>162</v>
      </c>
      <c r="N124">
        <v>1272</v>
      </c>
    </row>
    <row r="125" spans="1:14" x14ac:dyDescent="0.25">
      <c r="A125" s="1">
        <v>44350</v>
      </c>
      <c r="B125" s="2">
        <v>0.8771064814814814</v>
      </c>
      <c r="C125">
        <v>211.01</v>
      </c>
      <c r="D125">
        <v>211.08</v>
      </c>
      <c r="E125">
        <v>210.21</v>
      </c>
      <c r="F125">
        <v>218.7</v>
      </c>
      <c r="G125">
        <v>214.38</v>
      </c>
      <c r="H125">
        <v>213.08</v>
      </c>
      <c r="I125">
        <v>25.6</v>
      </c>
      <c r="J125" s="3">
        <v>0.78649999999999998</v>
      </c>
      <c r="K125">
        <v>1010.2</v>
      </c>
      <c r="L125">
        <v>7.84</v>
      </c>
      <c r="M125">
        <v>164.4</v>
      </c>
      <c r="N125">
        <v>1292</v>
      </c>
    </row>
    <row r="126" spans="1:14" x14ac:dyDescent="0.25">
      <c r="A126" s="1">
        <v>44350</v>
      </c>
      <c r="B126" s="2">
        <v>0.88057870370370372</v>
      </c>
      <c r="C126">
        <v>211.17</v>
      </c>
      <c r="D126">
        <v>211.34</v>
      </c>
      <c r="E126">
        <v>216.76</v>
      </c>
      <c r="F126">
        <v>209.78</v>
      </c>
      <c r="G126">
        <v>210.65</v>
      </c>
      <c r="H126">
        <v>211.94</v>
      </c>
      <c r="I126">
        <v>25.54</v>
      </c>
      <c r="J126" s="3">
        <v>0.78600000000000003</v>
      </c>
      <c r="K126">
        <v>1010.13</v>
      </c>
      <c r="L126">
        <v>7.84</v>
      </c>
      <c r="M126">
        <v>164.5</v>
      </c>
      <c r="N126">
        <v>1292</v>
      </c>
    </row>
    <row r="127" spans="1:14" x14ac:dyDescent="0.25">
      <c r="A127" s="1">
        <v>44350</v>
      </c>
      <c r="B127" s="2">
        <v>0.88405092592592593</v>
      </c>
      <c r="C127">
        <v>210</v>
      </c>
      <c r="D127">
        <v>211.17</v>
      </c>
      <c r="E127">
        <v>212.01</v>
      </c>
      <c r="F127">
        <v>211.72</v>
      </c>
      <c r="G127">
        <v>210.72</v>
      </c>
      <c r="H127">
        <v>211.12</v>
      </c>
      <c r="I127">
        <v>25.52</v>
      </c>
      <c r="J127" s="3">
        <v>0.78539999999999999</v>
      </c>
      <c r="K127">
        <v>1010.05</v>
      </c>
      <c r="L127">
        <v>7.84</v>
      </c>
      <c r="M127">
        <v>163.69999999999999</v>
      </c>
      <c r="N127">
        <v>1288</v>
      </c>
    </row>
    <row r="128" spans="1:14" x14ac:dyDescent="0.25">
      <c r="A128" s="1">
        <v>44350</v>
      </c>
      <c r="B128" s="2">
        <v>0.88752314814814814</v>
      </c>
      <c r="C128">
        <v>209.62</v>
      </c>
      <c r="D128">
        <v>211.27</v>
      </c>
      <c r="E128">
        <v>212.3</v>
      </c>
      <c r="F128">
        <v>212.8</v>
      </c>
      <c r="G128">
        <v>213.24</v>
      </c>
      <c r="H128">
        <v>211.85</v>
      </c>
      <c r="I128">
        <v>25.49</v>
      </c>
      <c r="J128" s="3">
        <v>0.78480000000000005</v>
      </c>
      <c r="K128">
        <v>1010.14</v>
      </c>
      <c r="L128">
        <v>7.84</v>
      </c>
      <c r="M128">
        <v>164.6</v>
      </c>
      <c r="N128">
        <v>1258</v>
      </c>
    </row>
    <row r="129" spans="1:14" x14ac:dyDescent="0.25">
      <c r="A129" s="1">
        <v>44350</v>
      </c>
      <c r="B129" s="2">
        <v>0.89099537037037047</v>
      </c>
      <c r="C129">
        <v>212.61</v>
      </c>
      <c r="D129">
        <v>211.41</v>
      </c>
      <c r="E129">
        <v>210.79</v>
      </c>
      <c r="F129">
        <v>210.93</v>
      </c>
      <c r="G129">
        <v>209.95</v>
      </c>
      <c r="H129">
        <v>211.14</v>
      </c>
      <c r="I129">
        <v>25.46</v>
      </c>
      <c r="J129" s="3">
        <v>0.78469999999999995</v>
      </c>
      <c r="K129">
        <v>1010.24</v>
      </c>
      <c r="L129">
        <v>7.83</v>
      </c>
      <c r="M129">
        <v>161.9</v>
      </c>
      <c r="N129">
        <v>1268</v>
      </c>
    </row>
    <row r="130" spans="1:14" x14ac:dyDescent="0.25">
      <c r="A130" s="1">
        <v>44350</v>
      </c>
      <c r="B130" s="2">
        <v>0.89446759259259256</v>
      </c>
      <c r="C130">
        <v>211.01</v>
      </c>
      <c r="D130">
        <v>211.12</v>
      </c>
      <c r="E130">
        <v>211.12</v>
      </c>
      <c r="F130">
        <v>210.58</v>
      </c>
      <c r="G130">
        <v>209.98</v>
      </c>
      <c r="H130">
        <v>210.76</v>
      </c>
      <c r="I130">
        <v>25.43</v>
      </c>
      <c r="J130" s="3">
        <v>0.78439999999999999</v>
      </c>
      <c r="K130">
        <v>1010.25</v>
      </c>
      <c r="L130">
        <v>7.83</v>
      </c>
      <c r="M130">
        <v>162</v>
      </c>
      <c r="N130">
        <v>1268</v>
      </c>
    </row>
    <row r="131" spans="1:14" x14ac:dyDescent="0.25">
      <c r="A131" s="1">
        <v>44350</v>
      </c>
      <c r="B131" s="2">
        <v>0.89793981481481477</v>
      </c>
      <c r="C131">
        <v>210.72</v>
      </c>
      <c r="D131">
        <v>210.5</v>
      </c>
      <c r="E131">
        <v>211.61</v>
      </c>
      <c r="F131">
        <v>213.47</v>
      </c>
      <c r="G131">
        <v>213.67</v>
      </c>
      <c r="H131">
        <v>211.99</v>
      </c>
      <c r="I131">
        <v>25.38</v>
      </c>
      <c r="J131" s="3">
        <v>0.78439999999999999</v>
      </c>
      <c r="K131">
        <v>1010.31</v>
      </c>
      <c r="L131">
        <v>7.83</v>
      </c>
      <c r="M131">
        <v>164.1</v>
      </c>
      <c r="N131">
        <v>1274</v>
      </c>
    </row>
    <row r="132" spans="1:14" x14ac:dyDescent="0.25">
      <c r="A132" s="1">
        <v>44350</v>
      </c>
      <c r="B132" s="2">
        <v>0.90141203703703709</v>
      </c>
      <c r="C132">
        <v>211.51</v>
      </c>
      <c r="D132">
        <v>215.16</v>
      </c>
      <c r="E132">
        <v>212.97</v>
      </c>
      <c r="F132">
        <v>212.8</v>
      </c>
      <c r="G132">
        <v>211.07</v>
      </c>
      <c r="H132">
        <v>212.7</v>
      </c>
      <c r="I132">
        <v>25.35</v>
      </c>
      <c r="J132" s="3">
        <v>0.78449999999999998</v>
      </c>
      <c r="K132">
        <v>1010.45</v>
      </c>
      <c r="L132">
        <v>7.82</v>
      </c>
      <c r="M132">
        <v>161.19999999999999</v>
      </c>
      <c r="N132">
        <v>1262</v>
      </c>
    </row>
    <row r="133" spans="1:14" x14ac:dyDescent="0.25">
      <c r="A133" s="1">
        <v>44350</v>
      </c>
      <c r="B133" s="2">
        <v>0.9048842592592593</v>
      </c>
      <c r="C133">
        <v>212.35</v>
      </c>
      <c r="D133">
        <v>211</v>
      </c>
      <c r="E133">
        <v>211.19</v>
      </c>
      <c r="F133">
        <v>211.53</v>
      </c>
      <c r="G133">
        <v>211.24</v>
      </c>
      <c r="H133">
        <v>211.46</v>
      </c>
      <c r="I133">
        <v>25.32</v>
      </c>
      <c r="J133" s="3">
        <v>0.78490000000000004</v>
      </c>
      <c r="K133">
        <v>1010.47</v>
      </c>
      <c r="L133">
        <v>7.82</v>
      </c>
      <c r="M133">
        <v>161.69999999999999</v>
      </c>
      <c r="N133">
        <v>1264</v>
      </c>
    </row>
    <row r="134" spans="1:14" x14ac:dyDescent="0.25">
      <c r="A134" s="1">
        <v>44350</v>
      </c>
      <c r="B134" s="2">
        <v>0.9083564814814814</v>
      </c>
      <c r="C134">
        <v>211</v>
      </c>
      <c r="D134">
        <v>212.18</v>
      </c>
      <c r="E134">
        <v>210.52</v>
      </c>
      <c r="F134">
        <v>212.32</v>
      </c>
      <c r="G134">
        <v>210.28</v>
      </c>
      <c r="H134">
        <v>211.26</v>
      </c>
      <c r="I134">
        <v>25.32</v>
      </c>
      <c r="J134" s="3">
        <v>0.78469999999999995</v>
      </c>
      <c r="K134">
        <v>1010.39</v>
      </c>
      <c r="L134">
        <v>7.82</v>
      </c>
      <c r="M134">
        <v>164.1</v>
      </c>
      <c r="N134">
        <v>1282</v>
      </c>
    </row>
    <row r="135" spans="1:14" x14ac:dyDescent="0.25">
      <c r="A135" s="1">
        <v>44350</v>
      </c>
      <c r="B135" s="2">
        <v>0.91182870370370372</v>
      </c>
      <c r="C135">
        <v>211.55</v>
      </c>
      <c r="D135">
        <v>210.98</v>
      </c>
      <c r="E135">
        <v>210.36</v>
      </c>
      <c r="F135">
        <v>210.88</v>
      </c>
      <c r="G135">
        <v>211.37</v>
      </c>
      <c r="H135">
        <v>211.03</v>
      </c>
      <c r="I135">
        <v>25.32</v>
      </c>
      <c r="J135" s="3">
        <v>0.78449999999999998</v>
      </c>
      <c r="K135">
        <v>1010.31</v>
      </c>
      <c r="L135">
        <v>7.82</v>
      </c>
      <c r="M135">
        <v>163.6</v>
      </c>
      <c r="N135">
        <v>1258</v>
      </c>
    </row>
    <row r="136" spans="1:14" x14ac:dyDescent="0.25">
      <c r="A136" s="1">
        <v>44350</v>
      </c>
      <c r="B136" s="2">
        <v>0.91530092592592593</v>
      </c>
      <c r="C136">
        <v>210.36</v>
      </c>
      <c r="D136">
        <v>210.28</v>
      </c>
      <c r="E136">
        <v>214.43</v>
      </c>
      <c r="F136">
        <v>211.12</v>
      </c>
      <c r="G136">
        <v>211.53</v>
      </c>
      <c r="H136">
        <v>211.54</v>
      </c>
      <c r="I136">
        <v>25.33</v>
      </c>
      <c r="J136" s="3">
        <v>0.78449999999999998</v>
      </c>
      <c r="K136">
        <v>1010.6</v>
      </c>
      <c r="L136">
        <v>7.82</v>
      </c>
      <c r="M136">
        <v>162.19999999999999</v>
      </c>
      <c r="N136">
        <v>1268</v>
      </c>
    </row>
    <row r="137" spans="1:14" x14ac:dyDescent="0.25">
      <c r="A137" s="1">
        <v>44350</v>
      </c>
      <c r="B137" s="2">
        <v>0.91877314814814814</v>
      </c>
      <c r="C137">
        <v>215.88</v>
      </c>
      <c r="D137">
        <v>211.43</v>
      </c>
      <c r="E137">
        <v>211.55</v>
      </c>
      <c r="F137">
        <v>211.55</v>
      </c>
      <c r="G137">
        <v>211.91</v>
      </c>
      <c r="H137">
        <v>212.46</v>
      </c>
      <c r="I137">
        <v>25.33</v>
      </c>
      <c r="J137" s="3">
        <v>0.78449999999999998</v>
      </c>
      <c r="K137">
        <v>1010.95</v>
      </c>
      <c r="L137">
        <v>7.81</v>
      </c>
      <c r="M137">
        <v>164.4</v>
      </c>
      <c r="N137">
        <v>1258</v>
      </c>
    </row>
    <row r="138" spans="1:14" x14ac:dyDescent="0.25">
      <c r="A138" s="1">
        <v>44350</v>
      </c>
      <c r="B138" s="2">
        <v>0.92224537037037047</v>
      </c>
      <c r="C138">
        <v>212.75</v>
      </c>
      <c r="D138">
        <v>212.54</v>
      </c>
      <c r="E138">
        <v>214.39</v>
      </c>
      <c r="F138">
        <v>211.77</v>
      </c>
      <c r="G138">
        <v>211.89</v>
      </c>
      <c r="H138">
        <v>212.67</v>
      </c>
      <c r="I138">
        <v>25.34</v>
      </c>
      <c r="J138" s="3">
        <v>0.78439999999999999</v>
      </c>
      <c r="K138">
        <v>1011.22</v>
      </c>
      <c r="L138">
        <v>7.81</v>
      </c>
      <c r="M138">
        <v>163.1</v>
      </c>
      <c r="N138">
        <v>1274</v>
      </c>
    </row>
    <row r="139" spans="1:14" x14ac:dyDescent="0.25">
      <c r="A139" s="1">
        <v>44350</v>
      </c>
      <c r="B139" s="2">
        <v>0.92571759259259256</v>
      </c>
      <c r="C139">
        <v>211.15</v>
      </c>
      <c r="D139">
        <v>210.43</v>
      </c>
      <c r="E139">
        <v>211.15</v>
      </c>
      <c r="F139">
        <v>210.88</v>
      </c>
      <c r="G139">
        <v>211.32</v>
      </c>
      <c r="H139">
        <v>210.99</v>
      </c>
      <c r="I139">
        <v>25.31</v>
      </c>
      <c r="J139" s="3">
        <v>0.78420000000000001</v>
      </c>
      <c r="K139">
        <v>1011.24</v>
      </c>
      <c r="L139">
        <v>7.81</v>
      </c>
      <c r="M139">
        <v>163.4</v>
      </c>
      <c r="N139">
        <v>1264</v>
      </c>
    </row>
    <row r="140" spans="1:14" x14ac:dyDescent="0.25">
      <c r="A140" s="1">
        <v>44350</v>
      </c>
      <c r="B140" s="2">
        <v>0.92918981481481477</v>
      </c>
      <c r="C140">
        <v>210.36</v>
      </c>
      <c r="D140">
        <v>213.62</v>
      </c>
      <c r="E140">
        <v>211.2</v>
      </c>
      <c r="F140">
        <v>213.79</v>
      </c>
      <c r="G140">
        <v>212.78</v>
      </c>
      <c r="H140">
        <v>212.35</v>
      </c>
      <c r="I140">
        <v>25.27</v>
      </c>
      <c r="J140" s="3">
        <v>0.78410000000000002</v>
      </c>
      <c r="K140">
        <v>1011.07</v>
      </c>
      <c r="L140">
        <v>7.8</v>
      </c>
      <c r="M140">
        <v>164.3</v>
      </c>
      <c r="N140">
        <v>1256</v>
      </c>
    </row>
    <row r="141" spans="1:14" x14ac:dyDescent="0.25">
      <c r="A141" s="1">
        <v>44350</v>
      </c>
      <c r="B141" s="2">
        <v>0.93266203703703709</v>
      </c>
      <c r="C141">
        <v>211.29</v>
      </c>
      <c r="D141">
        <v>212.04</v>
      </c>
      <c r="E141">
        <v>212.04</v>
      </c>
      <c r="F141">
        <v>212.3</v>
      </c>
      <c r="G141">
        <v>211.08</v>
      </c>
      <c r="H141">
        <v>211.75</v>
      </c>
      <c r="I141">
        <v>25.21</v>
      </c>
      <c r="J141" s="3">
        <v>0.7843</v>
      </c>
      <c r="K141">
        <v>1011.35</v>
      </c>
      <c r="L141">
        <v>7.8</v>
      </c>
      <c r="M141">
        <v>161.80000000000001</v>
      </c>
      <c r="N141">
        <v>1262</v>
      </c>
    </row>
    <row r="142" spans="1:14" x14ac:dyDescent="0.25">
      <c r="A142" s="1">
        <v>44350</v>
      </c>
      <c r="B142" s="2">
        <v>0.9361342592592593</v>
      </c>
      <c r="C142">
        <v>211.46</v>
      </c>
      <c r="D142">
        <v>211.96</v>
      </c>
      <c r="E142">
        <v>212.75</v>
      </c>
      <c r="F142">
        <v>210.41</v>
      </c>
      <c r="G142">
        <v>212.68</v>
      </c>
      <c r="H142">
        <v>211.85</v>
      </c>
      <c r="I142">
        <v>25.15</v>
      </c>
      <c r="J142" s="3">
        <v>0.78490000000000004</v>
      </c>
      <c r="K142">
        <v>1011.48</v>
      </c>
      <c r="L142">
        <v>7.79</v>
      </c>
      <c r="M142">
        <v>161</v>
      </c>
      <c r="N142">
        <v>1258</v>
      </c>
    </row>
    <row r="143" spans="1:14" x14ac:dyDescent="0.25">
      <c r="A143" s="1">
        <v>44350</v>
      </c>
      <c r="B143" s="2">
        <v>0.9396064814814814</v>
      </c>
      <c r="C143">
        <v>211.1</v>
      </c>
      <c r="D143">
        <v>211.87</v>
      </c>
      <c r="E143">
        <v>-1</v>
      </c>
      <c r="F143">
        <v>211.58</v>
      </c>
      <c r="G143">
        <v>212.27</v>
      </c>
      <c r="H143">
        <v>211.70500000000001</v>
      </c>
      <c r="I143">
        <v>25.09</v>
      </c>
      <c r="J143" s="3">
        <v>0.78539999999999999</v>
      </c>
      <c r="K143">
        <v>1011.53</v>
      </c>
      <c r="L143">
        <v>7.79</v>
      </c>
      <c r="M143">
        <v>163.4</v>
      </c>
      <c r="N143">
        <v>1272</v>
      </c>
    </row>
    <row r="144" spans="1:14" x14ac:dyDescent="0.25">
      <c r="A144" s="1">
        <v>44350</v>
      </c>
      <c r="B144" s="2">
        <v>0.94307870370370372</v>
      </c>
      <c r="C144">
        <v>212.75</v>
      </c>
      <c r="D144">
        <v>211.56</v>
      </c>
      <c r="E144">
        <v>211.2</v>
      </c>
      <c r="F144">
        <v>211.85</v>
      </c>
      <c r="G144">
        <v>211.94</v>
      </c>
      <c r="H144">
        <v>211.86</v>
      </c>
      <c r="I144">
        <v>25.07</v>
      </c>
      <c r="J144" s="3">
        <v>0.78569999999999995</v>
      </c>
      <c r="K144">
        <v>1011.47</v>
      </c>
      <c r="L144">
        <v>7.79</v>
      </c>
      <c r="M144">
        <v>161.19999999999999</v>
      </c>
      <c r="N144">
        <v>1256</v>
      </c>
    </row>
    <row r="145" spans="1:14" x14ac:dyDescent="0.25">
      <c r="A145" s="1">
        <v>44350</v>
      </c>
      <c r="B145" s="2">
        <v>0.94655092592592593</v>
      </c>
      <c r="C145">
        <v>210.58</v>
      </c>
      <c r="D145">
        <v>211</v>
      </c>
      <c r="E145">
        <v>214.62</v>
      </c>
      <c r="F145">
        <v>211.43</v>
      </c>
      <c r="G145">
        <v>213.12</v>
      </c>
      <c r="H145">
        <v>212.15</v>
      </c>
      <c r="I145">
        <v>25.03</v>
      </c>
      <c r="J145" s="3">
        <v>0.78600000000000003</v>
      </c>
      <c r="K145">
        <v>1011.45</v>
      </c>
      <c r="L145">
        <v>7.78</v>
      </c>
      <c r="M145">
        <v>163.19999999999999</v>
      </c>
      <c r="N145">
        <v>1272</v>
      </c>
    </row>
    <row r="146" spans="1:14" x14ac:dyDescent="0.25">
      <c r="A146" s="1">
        <v>44350</v>
      </c>
      <c r="B146" s="2">
        <v>0.95002314814814814</v>
      </c>
      <c r="C146">
        <v>214.62</v>
      </c>
      <c r="D146">
        <v>210.6</v>
      </c>
      <c r="E146">
        <v>211.56</v>
      </c>
      <c r="F146">
        <v>212.75</v>
      </c>
      <c r="G146">
        <v>211.22</v>
      </c>
      <c r="H146">
        <v>212.15</v>
      </c>
      <c r="I146">
        <v>25.01</v>
      </c>
      <c r="J146" s="3">
        <v>0.78600000000000003</v>
      </c>
      <c r="K146">
        <v>1011.59</v>
      </c>
      <c r="L146">
        <v>7.78</v>
      </c>
      <c r="M146">
        <v>162.19999999999999</v>
      </c>
      <c r="N146">
        <v>1268</v>
      </c>
    </row>
    <row r="147" spans="1:14" x14ac:dyDescent="0.25">
      <c r="A147" s="1">
        <v>44350</v>
      </c>
      <c r="B147" s="2">
        <v>0.95349537037037047</v>
      </c>
      <c r="C147">
        <v>211.46</v>
      </c>
      <c r="D147">
        <v>-1</v>
      </c>
      <c r="E147">
        <v>211.96</v>
      </c>
      <c r="F147">
        <v>219.64</v>
      </c>
      <c r="G147">
        <v>211.6</v>
      </c>
      <c r="H147">
        <v>213.66499999999999</v>
      </c>
      <c r="I147">
        <v>24.99</v>
      </c>
      <c r="J147" s="3">
        <v>0.78600000000000003</v>
      </c>
      <c r="K147">
        <v>1011.56</v>
      </c>
      <c r="L147">
        <v>7.78</v>
      </c>
      <c r="M147">
        <v>163.4</v>
      </c>
      <c r="N147">
        <v>1272</v>
      </c>
    </row>
    <row r="148" spans="1:14" x14ac:dyDescent="0.25">
      <c r="A148" s="1">
        <v>44350</v>
      </c>
      <c r="B148" s="2">
        <v>0.95696759259259256</v>
      </c>
      <c r="C148">
        <v>213.79</v>
      </c>
      <c r="D148">
        <v>211.44</v>
      </c>
      <c r="E148">
        <v>211.22</v>
      </c>
      <c r="F148">
        <v>211.84</v>
      </c>
      <c r="G148">
        <v>213.43</v>
      </c>
      <c r="H148">
        <v>212.34</v>
      </c>
      <c r="I148">
        <v>24.96</v>
      </c>
      <c r="J148" s="3">
        <v>0.78590000000000004</v>
      </c>
      <c r="K148">
        <v>1011.4</v>
      </c>
      <c r="L148">
        <v>7.78</v>
      </c>
      <c r="M148">
        <v>161.6</v>
      </c>
      <c r="N148">
        <v>1256</v>
      </c>
    </row>
    <row r="149" spans="1:14" x14ac:dyDescent="0.25">
      <c r="A149" s="1">
        <v>44350</v>
      </c>
      <c r="B149" s="2">
        <v>0.96043981481481477</v>
      </c>
      <c r="C149">
        <v>210.69</v>
      </c>
      <c r="D149">
        <v>211.22</v>
      </c>
      <c r="E149">
        <v>213.11</v>
      </c>
      <c r="F149">
        <v>212.83</v>
      </c>
      <c r="G149">
        <v>210.74</v>
      </c>
      <c r="H149">
        <v>211.72</v>
      </c>
      <c r="I149">
        <v>24.93</v>
      </c>
      <c r="J149" s="3">
        <v>0.78590000000000004</v>
      </c>
      <c r="K149">
        <v>1011.47</v>
      </c>
      <c r="L149">
        <v>7.77</v>
      </c>
      <c r="M149">
        <v>160.9</v>
      </c>
      <c r="N149">
        <v>1256</v>
      </c>
    </row>
    <row r="150" spans="1:14" x14ac:dyDescent="0.25">
      <c r="A150" s="1">
        <v>44350</v>
      </c>
      <c r="B150" s="2">
        <v>0.96391203703703709</v>
      </c>
      <c r="C150">
        <v>211.15</v>
      </c>
      <c r="D150">
        <v>213.38</v>
      </c>
      <c r="E150">
        <v>211.77</v>
      </c>
      <c r="F150">
        <v>213.04</v>
      </c>
      <c r="G150">
        <v>211.53</v>
      </c>
      <c r="H150">
        <v>212.17</v>
      </c>
      <c r="I150">
        <v>24.89</v>
      </c>
      <c r="J150" s="3">
        <v>0.78600000000000003</v>
      </c>
      <c r="K150">
        <v>1011.45</v>
      </c>
      <c r="L150">
        <v>7.77</v>
      </c>
      <c r="M150">
        <v>162.6</v>
      </c>
      <c r="N150">
        <v>1268</v>
      </c>
    </row>
    <row r="151" spans="1:14" x14ac:dyDescent="0.25">
      <c r="A151" s="1">
        <v>44350</v>
      </c>
      <c r="B151" s="2">
        <v>0.9673842592592593</v>
      </c>
      <c r="C151">
        <v>211.29</v>
      </c>
      <c r="D151">
        <v>212.63</v>
      </c>
      <c r="E151">
        <v>213.67</v>
      </c>
      <c r="F151">
        <v>211.41</v>
      </c>
      <c r="G151">
        <v>211.24</v>
      </c>
      <c r="H151">
        <v>212.05</v>
      </c>
      <c r="I151">
        <v>24.83</v>
      </c>
      <c r="J151" s="3">
        <v>0.78639999999999999</v>
      </c>
      <c r="K151">
        <v>1011.52</v>
      </c>
      <c r="L151">
        <v>7.76</v>
      </c>
      <c r="M151">
        <v>163.5</v>
      </c>
      <c r="N151">
        <v>1268</v>
      </c>
    </row>
    <row r="152" spans="1:14" x14ac:dyDescent="0.25">
      <c r="A152" s="1">
        <v>44350</v>
      </c>
      <c r="B152" s="2">
        <v>0.9708564814814814</v>
      </c>
      <c r="C152">
        <v>214.44</v>
      </c>
      <c r="D152">
        <v>212.57</v>
      </c>
      <c r="E152">
        <v>211.6</v>
      </c>
      <c r="F152">
        <v>212.97</v>
      </c>
      <c r="G152">
        <v>212.04</v>
      </c>
      <c r="H152">
        <v>212.73</v>
      </c>
      <c r="I152">
        <v>24.8</v>
      </c>
      <c r="J152" s="3">
        <v>0.78639999999999999</v>
      </c>
      <c r="K152">
        <v>1011.62</v>
      </c>
      <c r="L152">
        <v>7.76</v>
      </c>
      <c r="M152">
        <v>163.30000000000001</v>
      </c>
      <c r="N152">
        <v>1246</v>
      </c>
    </row>
    <row r="153" spans="1:14" x14ac:dyDescent="0.25">
      <c r="A153" s="1">
        <v>44350</v>
      </c>
      <c r="B153" s="2">
        <v>0.97432870370370372</v>
      </c>
      <c r="C153">
        <v>213.05</v>
      </c>
      <c r="D153">
        <v>211.7</v>
      </c>
      <c r="E153">
        <v>210.79</v>
      </c>
      <c r="F153">
        <v>211.41</v>
      </c>
      <c r="G153">
        <v>211.55</v>
      </c>
      <c r="H153">
        <v>211.7</v>
      </c>
      <c r="I153">
        <v>24.75</v>
      </c>
      <c r="J153" s="3">
        <v>0.78690000000000004</v>
      </c>
      <c r="K153">
        <v>1011.62</v>
      </c>
      <c r="L153">
        <v>7.76</v>
      </c>
      <c r="M153">
        <v>161.30000000000001</v>
      </c>
      <c r="N153">
        <v>1252</v>
      </c>
    </row>
    <row r="154" spans="1:14" x14ac:dyDescent="0.25">
      <c r="A154" s="1">
        <v>44350</v>
      </c>
      <c r="B154" s="2">
        <v>0.97780092592592593</v>
      </c>
      <c r="C154">
        <v>212.95</v>
      </c>
      <c r="D154">
        <v>212.64</v>
      </c>
      <c r="E154">
        <v>212.16</v>
      </c>
      <c r="F154">
        <v>211.63</v>
      </c>
      <c r="G154">
        <v>211</v>
      </c>
      <c r="H154">
        <v>212.08</v>
      </c>
      <c r="I154">
        <v>24.71</v>
      </c>
      <c r="J154" s="3">
        <v>0.78700000000000003</v>
      </c>
      <c r="K154">
        <v>1011.68</v>
      </c>
      <c r="L154">
        <v>7.75</v>
      </c>
      <c r="M154">
        <v>160.5</v>
      </c>
      <c r="N154">
        <v>1246</v>
      </c>
    </row>
    <row r="155" spans="1:14" x14ac:dyDescent="0.25">
      <c r="A155" s="1">
        <v>44350</v>
      </c>
      <c r="B155" s="2">
        <v>0.98127314814814814</v>
      </c>
      <c r="C155">
        <v>212.39</v>
      </c>
      <c r="D155">
        <v>211.43</v>
      </c>
      <c r="E155">
        <v>213.93</v>
      </c>
      <c r="F155">
        <v>211.89</v>
      </c>
      <c r="G155">
        <v>211.79</v>
      </c>
      <c r="H155">
        <v>212.28</v>
      </c>
      <c r="I155">
        <v>24.69</v>
      </c>
      <c r="J155" s="3">
        <v>0.78749999999999998</v>
      </c>
      <c r="K155">
        <v>1011.77</v>
      </c>
      <c r="L155">
        <v>7.75</v>
      </c>
      <c r="M155">
        <v>163.4</v>
      </c>
      <c r="N155">
        <v>1268</v>
      </c>
    </row>
    <row r="156" spans="1:14" x14ac:dyDescent="0.25">
      <c r="A156" s="1">
        <v>44350</v>
      </c>
      <c r="B156" s="2">
        <v>0.98474537037037047</v>
      </c>
      <c r="C156">
        <v>212.37</v>
      </c>
      <c r="D156">
        <v>216.47</v>
      </c>
      <c r="E156">
        <v>212.28</v>
      </c>
      <c r="F156">
        <v>214.46</v>
      </c>
      <c r="G156">
        <v>210.74</v>
      </c>
      <c r="H156">
        <v>213.26</v>
      </c>
      <c r="I156">
        <v>24.69</v>
      </c>
      <c r="J156" s="3">
        <v>0.78759999999999997</v>
      </c>
      <c r="K156">
        <v>1011.91</v>
      </c>
      <c r="L156">
        <v>7.75</v>
      </c>
      <c r="M156">
        <v>161.6</v>
      </c>
      <c r="N156">
        <v>1252</v>
      </c>
    </row>
    <row r="157" spans="1:14" x14ac:dyDescent="0.25">
      <c r="A157" s="1">
        <v>44350</v>
      </c>
      <c r="B157" s="2">
        <v>0.98821759259259256</v>
      </c>
      <c r="C157">
        <v>212.21</v>
      </c>
      <c r="D157">
        <v>212.71</v>
      </c>
      <c r="E157">
        <v>213.21</v>
      </c>
      <c r="F157">
        <v>213.12</v>
      </c>
      <c r="G157">
        <v>212.88</v>
      </c>
      <c r="H157">
        <v>212.83</v>
      </c>
      <c r="I157">
        <v>24.67</v>
      </c>
      <c r="J157" s="3">
        <v>0.78790000000000004</v>
      </c>
      <c r="K157">
        <v>1012.1</v>
      </c>
      <c r="L157">
        <v>7.74</v>
      </c>
      <c r="M157">
        <v>163.1</v>
      </c>
      <c r="N157">
        <v>1262</v>
      </c>
    </row>
    <row r="158" spans="1:14" x14ac:dyDescent="0.25">
      <c r="A158" s="1">
        <v>44350</v>
      </c>
      <c r="B158" s="2">
        <v>0.99168981481481477</v>
      </c>
      <c r="C158">
        <v>212.25</v>
      </c>
      <c r="D158">
        <v>211.41</v>
      </c>
      <c r="E158">
        <v>212.13</v>
      </c>
      <c r="F158">
        <v>212.08</v>
      </c>
      <c r="G158">
        <v>213.38</v>
      </c>
      <c r="H158">
        <v>212.25</v>
      </c>
      <c r="I158">
        <v>24.68</v>
      </c>
      <c r="J158" s="3">
        <v>0.78879999999999995</v>
      </c>
      <c r="K158">
        <v>1012.22</v>
      </c>
      <c r="L158">
        <v>7.74</v>
      </c>
      <c r="M158">
        <v>163.5</v>
      </c>
      <c r="N158">
        <v>1264</v>
      </c>
    </row>
    <row r="159" spans="1:14" x14ac:dyDescent="0.25">
      <c r="A159" s="1">
        <v>44350</v>
      </c>
      <c r="B159" s="2">
        <v>0.99516203703703709</v>
      </c>
      <c r="C159">
        <v>211.91</v>
      </c>
      <c r="D159">
        <v>212.06</v>
      </c>
      <c r="E159">
        <v>215.16</v>
      </c>
      <c r="F159">
        <v>211.53</v>
      </c>
      <c r="G159">
        <v>211.91</v>
      </c>
      <c r="H159">
        <v>212.51</v>
      </c>
      <c r="I159">
        <v>24.69</v>
      </c>
      <c r="J159" s="3">
        <v>0.78879999999999995</v>
      </c>
      <c r="K159">
        <v>1012.37</v>
      </c>
      <c r="L159">
        <v>7.74</v>
      </c>
      <c r="M159">
        <v>163</v>
      </c>
      <c r="N159">
        <v>1262</v>
      </c>
    </row>
    <row r="160" spans="1:14" x14ac:dyDescent="0.25">
      <c r="A160" s="1">
        <v>44350</v>
      </c>
      <c r="B160" s="2">
        <v>0.9986342592592593</v>
      </c>
      <c r="C160">
        <v>212.2</v>
      </c>
      <c r="D160">
        <v>211.43</v>
      </c>
      <c r="E160">
        <v>212.21</v>
      </c>
      <c r="F160">
        <v>212.83</v>
      </c>
      <c r="G160">
        <v>213.48</v>
      </c>
      <c r="H160">
        <v>212.43</v>
      </c>
      <c r="I160">
        <v>24.58</v>
      </c>
      <c r="J160" s="3">
        <v>0.78400000000000003</v>
      </c>
      <c r="K160">
        <v>1012.25</v>
      </c>
      <c r="L160">
        <v>7.74</v>
      </c>
      <c r="M160">
        <v>162.69999999999999</v>
      </c>
      <c r="N160">
        <v>1258</v>
      </c>
    </row>
    <row r="161" spans="1:14" x14ac:dyDescent="0.25">
      <c r="A161" s="1">
        <v>44351</v>
      </c>
      <c r="B161" s="2">
        <v>2.1064814814814813E-3</v>
      </c>
      <c r="C161">
        <v>213.36</v>
      </c>
      <c r="D161">
        <v>212.4</v>
      </c>
      <c r="E161">
        <v>211.79</v>
      </c>
      <c r="F161">
        <v>212.88</v>
      </c>
      <c r="G161">
        <v>212.44</v>
      </c>
      <c r="H161">
        <v>212.57</v>
      </c>
      <c r="I161">
        <v>24.35</v>
      </c>
      <c r="J161" s="3">
        <v>0.78449999999999998</v>
      </c>
      <c r="K161">
        <v>1012.28</v>
      </c>
      <c r="L161">
        <v>7.73</v>
      </c>
      <c r="M161">
        <v>162.69999999999999</v>
      </c>
      <c r="N161">
        <v>1258</v>
      </c>
    </row>
    <row r="162" spans="1:14" x14ac:dyDescent="0.25">
      <c r="A162" s="1">
        <v>44351</v>
      </c>
      <c r="B162" s="2">
        <v>5.5787037037037038E-3</v>
      </c>
      <c r="C162">
        <v>212.54</v>
      </c>
      <c r="D162">
        <v>212.83</v>
      </c>
      <c r="E162">
        <v>212.61</v>
      </c>
      <c r="F162">
        <v>212.42</v>
      </c>
      <c r="G162">
        <v>212.56</v>
      </c>
      <c r="H162">
        <v>212.59</v>
      </c>
      <c r="I162">
        <v>24.12</v>
      </c>
      <c r="J162" s="3">
        <v>0.78159999999999996</v>
      </c>
      <c r="K162">
        <v>1012.17</v>
      </c>
      <c r="L162">
        <v>7.73</v>
      </c>
      <c r="M162">
        <v>160.9</v>
      </c>
      <c r="N162">
        <v>1246</v>
      </c>
    </row>
    <row r="163" spans="1:14" x14ac:dyDescent="0.25">
      <c r="A163" s="1">
        <v>44351</v>
      </c>
      <c r="B163" s="2">
        <v>9.0509259259259258E-3</v>
      </c>
      <c r="C163">
        <v>212.78</v>
      </c>
      <c r="D163">
        <v>212.69</v>
      </c>
      <c r="E163">
        <v>212.63</v>
      </c>
      <c r="F163">
        <v>212.32</v>
      </c>
      <c r="G163">
        <v>213.45</v>
      </c>
      <c r="H163">
        <v>212.77</v>
      </c>
      <c r="I163">
        <v>23.84</v>
      </c>
      <c r="J163" s="3">
        <v>0.78069999999999995</v>
      </c>
      <c r="K163">
        <v>1012.19</v>
      </c>
      <c r="L163">
        <v>7.72</v>
      </c>
      <c r="M163">
        <v>160.19999999999999</v>
      </c>
      <c r="N163">
        <v>1236</v>
      </c>
    </row>
    <row r="164" spans="1:14" x14ac:dyDescent="0.25">
      <c r="A164" s="1">
        <v>44351</v>
      </c>
      <c r="B164" s="2">
        <v>1.252314814814815E-2</v>
      </c>
      <c r="C164">
        <v>213.09</v>
      </c>
      <c r="D164">
        <v>214.39</v>
      </c>
      <c r="E164">
        <v>213.43</v>
      </c>
      <c r="F164">
        <v>217.86</v>
      </c>
      <c r="G164">
        <v>213.41</v>
      </c>
      <c r="H164">
        <v>214.44</v>
      </c>
      <c r="I164">
        <v>23.6</v>
      </c>
      <c r="J164" s="3">
        <v>0.78200000000000003</v>
      </c>
      <c r="K164">
        <v>1012.07</v>
      </c>
      <c r="L164">
        <v>7.72</v>
      </c>
      <c r="M164">
        <v>159.6</v>
      </c>
      <c r="N164">
        <v>1238</v>
      </c>
    </row>
    <row r="165" spans="1:14" x14ac:dyDescent="0.25">
      <c r="A165" s="1">
        <v>44351</v>
      </c>
      <c r="B165" s="2">
        <v>1.5995370370370372E-2</v>
      </c>
      <c r="C165">
        <v>215.03</v>
      </c>
      <c r="D165">
        <v>212.95</v>
      </c>
      <c r="E165">
        <v>212.47</v>
      </c>
      <c r="F165">
        <v>215.71</v>
      </c>
      <c r="G165">
        <v>212.85</v>
      </c>
      <c r="H165">
        <v>213.8</v>
      </c>
      <c r="I165">
        <v>23.43</v>
      </c>
      <c r="J165" s="3">
        <v>0.78339999999999999</v>
      </c>
      <c r="K165">
        <v>1011.93</v>
      </c>
      <c r="L165">
        <v>7.72</v>
      </c>
      <c r="M165">
        <v>159.69999999999999</v>
      </c>
      <c r="N165">
        <v>1232</v>
      </c>
    </row>
    <row r="166" spans="1:14" x14ac:dyDescent="0.25">
      <c r="A166" s="1">
        <v>44351</v>
      </c>
      <c r="B166" s="2">
        <v>1.9467592592592595E-2</v>
      </c>
      <c r="C166">
        <v>214.31</v>
      </c>
      <c r="D166">
        <v>213.36</v>
      </c>
      <c r="E166">
        <v>212.54</v>
      </c>
      <c r="F166">
        <v>211.94</v>
      </c>
      <c r="G166">
        <v>212.4</v>
      </c>
      <c r="H166">
        <v>212.91</v>
      </c>
      <c r="I166">
        <v>23.31</v>
      </c>
      <c r="J166" s="3">
        <v>0.78369999999999995</v>
      </c>
      <c r="K166">
        <v>1011.78</v>
      </c>
      <c r="L166">
        <v>7.72</v>
      </c>
      <c r="M166">
        <v>161.69999999999999</v>
      </c>
      <c r="N166">
        <v>1248</v>
      </c>
    </row>
    <row r="167" spans="1:14" x14ac:dyDescent="0.25">
      <c r="A167" s="1">
        <v>44351</v>
      </c>
      <c r="B167" s="2">
        <v>2.2939814814814816E-2</v>
      </c>
      <c r="C167">
        <v>216.57</v>
      </c>
      <c r="D167">
        <v>212.54</v>
      </c>
      <c r="E167">
        <v>214.55</v>
      </c>
      <c r="F167">
        <v>213.17</v>
      </c>
      <c r="G167">
        <v>212.51</v>
      </c>
      <c r="H167">
        <v>213.87</v>
      </c>
      <c r="I167">
        <v>23.22</v>
      </c>
      <c r="J167" s="3">
        <v>0.78390000000000004</v>
      </c>
      <c r="K167">
        <v>1011.51</v>
      </c>
      <c r="L167">
        <v>7.71</v>
      </c>
      <c r="M167">
        <v>159.6</v>
      </c>
      <c r="N167">
        <v>1232</v>
      </c>
    </row>
    <row r="168" spans="1:14" x14ac:dyDescent="0.25">
      <c r="A168" s="1">
        <v>44351</v>
      </c>
      <c r="B168" s="2">
        <v>2.6412037037037036E-2</v>
      </c>
      <c r="C168">
        <v>212.64</v>
      </c>
      <c r="D168">
        <v>213.02</v>
      </c>
      <c r="E168">
        <v>212.37</v>
      </c>
      <c r="F168">
        <v>212.8</v>
      </c>
      <c r="G168">
        <v>212.15</v>
      </c>
      <c r="H168">
        <v>212.59</v>
      </c>
      <c r="I168">
        <v>23.14</v>
      </c>
      <c r="J168" s="3">
        <v>0.78410000000000002</v>
      </c>
      <c r="K168">
        <v>1011.28</v>
      </c>
      <c r="L168">
        <v>7.71</v>
      </c>
      <c r="M168">
        <v>159.6</v>
      </c>
      <c r="N168">
        <v>1232</v>
      </c>
    </row>
    <row r="169" spans="1:14" x14ac:dyDescent="0.25">
      <c r="A169" s="1">
        <v>44351</v>
      </c>
      <c r="B169" s="2">
        <v>2.988425925925926E-2</v>
      </c>
      <c r="C169">
        <v>214.38</v>
      </c>
      <c r="D169">
        <v>214.08</v>
      </c>
      <c r="E169">
        <v>214.44</v>
      </c>
      <c r="F169">
        <v>213.53</v>
      </c>
      <c r="G169">
        <v>214.51</v>
      </c>
      <c r="H169">
        <v>214.19</v>
      </c>
      <c r="I169">
        <v>23.1</v>
      </c>
      <c r="J169" s="3">
        <v>0.78420000000000001</v>
      </c>
      <c r="K169">
        <v>1011.16</v>
      </c>
      <c r="L169">
        <v>7.71</v>
      </c>
      <c r="M169">
        <v>160.6</v>
      </c>
      <c r="N169">
        <v>1242</v>
      </c>
    </row>
    <row r="170" spans="1:14" x14ac:dyDescent="0.25">
      <c r="A170" s="1">
        <v>44351</v>
      </c>
      <c r="B170" s="2">
        <v>3.335648148148148E-2</v>
      </c>
      <c r="C170">
        <v>213.45</v>
      </c>
      <c r="D170">
        <v>212.8</v>
      </c>
      <c r="E170">
        <v>217.34</v>
      </c>
      <c r="F170">
        <v>213.11</v>
      </c>
      <c r="G170">
        <v>214.32</v>
      </c>
      <c r="H170">
        <v>214.2</v>
      </c>
      <c r="I170">
        <v>23.03</v>
      </c>
      <c r="J170" s="3">
        <v>0.78380000000000005</v>
      </c>
      <c r="K170">
        <v>1011.1</v>
      </c>
      <c r="L170">
        <v>7.7</v>
      </c>
      <c r="M170">
        <v>160.4</v>
      </c>
      <c r="N170">
        <v>1236</v>
      </c>
    </row>
    <row r="171" spans="1:14" x14ac:dyDescent="0.25">
      <c r="A171" s="1">
        <v>44351</v>
      </c>
      <c r="B171" s="2">
        <v>3.6828703703703704E-2</v>
      </c>
      <c r="C171">
        <v>214.03</v>
      </c>
      <c r="D171">
        <v>212.97</v>
      </c>
      <c r="E171">
        <v>213.23</v>
      </c>
      <c r="F171">
        <v>212.66</v>
      </c>
      <c r="G171">
        <v>214.89</v>
      </c>
      <c r="H171">
        <v>213.56</v>
      </c>
      <c r="I171">
        <v>22.94</v>
      </c>
      <c r="J171" s="3">
        <v>0.78410000000000002</v>
      </c>
      <c r="K171">
        <v>1011.2</v>
      </c>
      <c r="L171">
        <v>7.7</v>
      </c>
      <c r="M171">
        <v>162.9</v>
      </c>
      <c r="N171">
        <v>1256</v>
      </c>
    </row>
    <row r="172" spans="1:14" x14ac:dyDescent="0.25">
      <c r="A172" s="1">
        <v>44351</v>
      </c>
      <c r="B172" s="2">
        <v>4.0300925925925928E-2</v>
      </c>
      <c r="C172">
        <v>214.34</v>
      </c>
      <c r="D172">
        <v>215.08</v>
      </c>
      <c r="E172">
        <v>212.54</v>
      </c>
      <c r="F172">
        <v>217.77</v>
      </c>
      <c r="G172">
        <v>214.65</v>
      </c>
      <c r="H172">
        <v>214.88</v>
      </c>
      <c r="I172">
        <v>22.85</v>
      </c>
      <c r="J172" s="3">
        <v>0.78410000000000002</v>
      </c>
      <c r="K172">
        <v>1011.17</v>
      </c>
      <c r="L172">
        <v>7.7</v>
      </c>
      <c r="M172">
        <v>160.30000000000001</v>
      </c>
      <c r="N172">
        <v>1236</v>
      </c>
    </row>
    <row r="173" spans="1:14" x14ac:dyDescent="0.25">
      <c r="A173" s="1">
        <v>44351</v>
      </c>
      <c r="B173" s="2">
        <v>4.3773148148148144E-2</v>
      </c>
      <c r="C173">
        <v>212.9</v>
      </c>
      <c r="D173">
        <v>213.11</v>
      </c>
      <c r="E173">
        <v>214.53</v>
      </c>
      <c r="F173">
        <v>213.65</v>
      </c>
      <c r="G173">
        <v>214.2</v>
      </c>
      <c r="H173">
        <v>213.68</v>
      </c>
      <c r="I173">
        <v>22.75</v>
      </c>
      <c r="J173" s="3">
        <v>0.78459999999999996</v>
      </c>
      <c r="K173">
        <v>1011.13</v>
      </c>
      <c r="L173">
        <v>7.7</v>
      </c>
      <c r="M173">
        <v>160.6</v>
      </c>
      <c r="N173">
        <v>1236</v>
      </c>
    </row>
    <row r="174" spans="1:14" x14ac:dyDescent="0.25">
      <c r="A174" s="1">
        <v>44351</v>
      </c>
      <c r="B174" s="2">
        <v>4.7245370370370375E-2</v>
      </c>
      <c r="C174">
        <v>212.95</v>
      </c>
      <c r="D174">
        <v>213.11</v>
      </c>
      <c r="E174">
        <v>212.33</v>
      </c>
      <c r="F174">
        <v>214.41</v>
      </c>
      <c r="G174">
        <v>212.73</v>
      </c>
      <c r="H174">
        <v>213.11</v>
      </c>
      <c r="I174">
        <v>22.73</v>
      </c>
      <c r="J174" s="3">
        <v>0.78520000000000001</v>
      </c>
      <c r="K174">
        <v>1011.06</v>
      </c>
      <c r="L174">
        <v>7.69</v>
      </c>
      <c r="M174">
        <v>160.1</v>
      </c>
      <c r="N174">
        <v>1238</v>
      </c>
    </row>
    <row r="175" spans="1:14" x14ac:dyDescent="0.25">
      <c r="A175" s="1">
        <v>44351</v>
      </c>
      <c r="B175" s="2">
        <v>5.0717592592592592E-2</v>
      </c>
      <c r="C175">
        <v>213.6</v>
      </c>
      <c r="D175">
        <v>212.64</v>
      </c>
      <c r="E175">
        <v>213.74</v>
      </c>
      <c r="F175">
        <v>213.02</v>
      </c>
      <c r="G175">
        <v>212.69</v>
      </c>
      <c r="H175">
        <v>213.14</v>
      </c>
      <c r="I175">
        <v>22.72</v>
      </c>
      <c r="J175" s="3">
        <v>0.78439999999999999</v>
      </c>
      <c r="K175">
        <v>1011.07</v>
      </c>
      <c r="L175">
        <v>7.69</v>
      </c>
      <c r="M175">
        <v>160.80000000000001</v>
      </c>
      <c r="N175">
        <v>1236</v>
      </c>
    </row>
    <row r="176" spans="1:14" x14ac:dyDescent="0.25">
      <c r="A176" s="1">
        <v>44351</v>
      </c>
      <c r="B176" s="2">
        <v>5.4189814814814809E-2</v>
      </c>
      <c r="C176">
        <v>217.29</v>
      </c>
      <c r="D176">
        <v>213.55</v>
      </c>
      <c r="E176">
        <v>212.66</v>
      </c>
      <c r="F176">
        <v>212.32</v>
      </c>
      <c r="G176">
        <v>213.5</v>
      </c>
      <c r="H176">
        <v>213.86</v>
      </c>
      <c r="I176">
        <v>22.72</v>
      </c>
      <c r="J176" s="3">
        <v>0.7843</v>
      </c>
      <c r="K176">
        <v>1011.02</v>
      </c>
      <c r="L176">
        <v>7.69</v>
      </c>
      <c r="M176">
        <v>159.4</v>
      </c>
      <c r="N176">
        <v>1222</v>
      </c>
    </row>
    <row r="177" spans="1:14" x14ac:dyDescent="0.25">
      <c r="A177" s="1">
        <v>44351</v>
      </c>
      <c r="B177" s="2">
        <v>5.7662037037037039E-2</v>
      </c>
      <c r="C177">
        <v>216.96</v>
      </c>
      <c r="D177">
        <v>217.79</v>
      </c>
      <c r="E177">
        <v>211.79</v>
      </c>
      <c r="F177">
        <v>213.72</v>
      </c>
      <c r="G177">
        <v>216.09</v>
      </c>
      <c r="H177">
        <v>215.27</v>
      </c>
      <c r="I177">
        <v>22.71</v>
      </c>
      <c r="J177" s="3">
        <v>0.78390000000000004</v>
      </c>
      <c r="K177">
        <v>1011.06</v>
      </c>
      <c r="L177">
        <v>7.69</v>
      </c>
      <c r="M177">
        <v>159.19999999999999</v>
      </c>
      <c r="N177">
        <v>1226</v>
      </c>
    </row>
    <row r="178" spans="1:14" x14ac:dyDescent="0.25">
      <c r="A178" s="1">
        <v>44351</v>
      </c>
      <c r="B178" s="2">
        <v>6.1134259259259256E-2</v>
      </c>
      <c r="C178">
        <v>214.12</v>
      </c>
      <c r="D178">
        <v>212.18</v>
      </c>
      <c r="E178">
        <v>214.94</v>
      </c>
      <c r="F178">
        <v>213.05</v>
      </c>
      <c r="G178">
        <v>212.2</v>
      </c>
      <c r="H178">
        <v>213.3</v>
      </c>
      <c r="I178">
        <v>22.72</v>
      </c>
      <c r="J178" s="3">
        <v>0.78390000000000004</v>
      </c>
      <c r="K178">
        <v>1010.92</v>
      </c>
      <c r="L178">
        <v>7.68</v>
      </c>
      <c r="M178">
        <v>159.1</v>
      </c>
      <c r="N178">
        <v>1226</v>
      </c>
    </row>
    <row r="179" spans="1:14" x14ac:dyDescent="0.25">
      <c r="A179" s="1">
        <v>44351</v>
      </c>
      <c r="B179" s="2">
        <v>6.4606481481481473E-2</v>
      </c>
      <c r="C179">
        <v>213.02</v>
      </c>
      <c r="D179">
        <v>212.68</v>
      </c>
      <c r="E179">
        <v>211.91</v>
      </c>
      <c r="F179">
        <v>214.94</v>
      </c>
      <c r="G179">
        <v>213.52</v>
      </c>
      <c r="H179">
        <v>213.21</v>
      </c>
      <c r="I179">
        <v>22.73</v>
      </c>
      <c r="J179" s="3">
        <v>0.78359999999999996</v>
      </c>
      <c r="K179">
        <v>1010.78</v>
      </c>
      <c r="L179">
        <v>7.68</v>
      </c>
      <c r="M179">
        <v>159.1</v>
      </c>
      <c r="N179">
        <v>1226</v>
      </c>
    </row>
    <row r="180" spans="1:14" x14ac:dyDescent="0.25">
      <c r="A180" s="1">
        <v>44351</v>
      </c>
      <c r="B180" s="2">
        <v>6.8078703703703711E-2</v>
      </c>
      <c r="C180">
        <v>215.15</v>
      </c>
      <c r="D180">
        <v>213.65</v>
      </c>
      <c r="E180">
        <v>213.35</v>
      </c>
      <c r="F180">
        <v>214.12</v>
      </c>
      <c r="G180">
        <v>215.63</v>
      </c>
      <c r="H180">
        <v>214.38</v>
      </c>
      <c r="I180">
        <v>22.72</v>
      </c>
      <c r="J180" s="3">
        <v>0.78310000000000002</v>
      </c>
      <c r="K180">
        <v>1010.66</v>
      </c>
      <c r="L180">
        <v>7.68</v>
      </c>
      <c r="M180">
        <v>160.9</v>
      </c>
      <c r="N180">
        <v>1236</v>
      </c>
    </row>
    <row r="181" spans="1:14" x14ac:dyDescent="0.25">
      <c r="A181" s="1">
        <v>44351</v>
      </c>
      <c r="B181" s="2">
        <v>7.1550925925925921E-2</v>
      </c>
      <c r="C181">
        <v>212.76</v>
      </c>
      <c r="D181">
        <v>211.92</v>
      </c>
      <c r="E181">
        <v>212.92</v>
      </c>
      <c r="F181">
        <v>-1</v>
      </c>
      <c r="G181">
        <v>213.4</v>
      </c>
      <c r="H181">
        <v>212.75</v>
      </c>
      <c r="I181">
        <v>22.7</v>
      </c>
      <c r="J181" s="3">
        <v>0.78349999999999997</v>
      </c>
      <c r="K181">
        <v>1010.62</v>
      </c>
      <c r="L181">
        <v>7.68</v>
      </c>
      <c r="M181">
        <v>159.1</v>
      </c>
      <c r="N181">
        <v>1222</v>
      </c>
    </row>
    <row r="182" spans="1:14" x14ac:dyDescent="0.25">
      <c r="A182" s="1">
        <v>44351</v>
      </c>
      <c r="B182" s="2">
        <v>7.5023148148148144E-2</v>
      </c>
      <c r="C182">
        <v>212.61</v>
      </c>
      <c r="D182">
        <v>214.36</v>
      </c>
      <c r="E182">
        <v>212.25</v>
      </c>
      <c r="F182">
        <v>213.83</v>
      </c>
      <c r="G182">
        <v>212.83</v>
      </c>
      <c r="H182">
        <v>213.17</v>
      </c>
      <c r="I182">
        <v>22.69</v>
      </c>
      <c r="J182" s="3">
        <v>0.78349999999999997</v>
      </c>
      <c r="K182">
        <v>1010.56</v>
      </c>
      <c r="L182">
        <v>7.68</v>
      </c>
      <c r="M182">
        <v>160.19999999999999</v>
      </c>
      <c r="N182">
        <v>1232</v>
      </c>
    </row>
    <row r="183" spans="1:14" x14ac:dyDescent="0.25">
      <c r="A183" s="1">
        <v>44351</v>
      </c>
      <c r="B183" s="2">
        <v>7.8495370370370368E-2</v>
      </c>
      <c r="C183">
        <v>216.31</v>
      </c>
      <c r="D183">
        <v>213.76</v>
      </c>
      <c r="E183">
        <v>215.13</v>
      </c>
      <c r="F183">
        <v>212.04</v>
      </c>
      <c r="G183">
        <v>213.14</v>
      </c>
      <c r="H183">
        <v>214.08</v>
      </c>
      <c r="I183">
        <v>22.69</v>
      </c>
      <c r="J183" s="3">
        <v>0.78349999999999997</v>
      </c>
      <c r="K183">
        <v>1010.53</v>
      </c>
      <c r="L183">
        <v>7.67</v>
      </c>
      <c r="M183">
        <v>159.30000000000001</v>
      </c>
      <c r="N183">
        <v>1222</v>
      </c>
    </row>
    <row r="184" spans="1:14" x14ac:dyDescent="0.25">
      <c r="A184" s="1">
        <v>44351</v>
      </c>
      <c r="B184" s="2">
        <v>8.1967592592592592E-2</v>
      </c>
      <c r="C184">
        <v>215.58</v>
      </c>
      <c r="D184">
        <v>213.24</v>
      </c>
      <c r="E184">
        <v>212.69</v>
      </c>
      <c r="F184">
        <v>212.95</v>
      </c>
      <c r="G184">
        <v>214.56</v>
      </c>
      <c r="H184">
        <v>213.81</v>
      </c>
      <c r="I184">
        <v>22.66</v>
      </c>
      <c r="J184" s="3">
        <v>0.78359999999999996</v>
      </c>
      <c r="K184">
        <v>1010.51</v>
      </c>
      <c r="L184">
        <v>7.67</v>
      </c>
      <c r="M184">
        <v>160.69999999999999</v>
      </c>
      <c r="N184">
        <v>1232</v>
      </c>
    </row>
    <row r="185" spans="1:14" x14ac:dyDescent="0.25">
      <c r="A185" s="1">
        <v>44351</v>
      </c>
      <c r="B185" s="2">
        <v>8.5439814814814816E-2</v>
      </c>
      <c r="C185">
        <v>212.51</v>
      </c>
      <c r="D185">
        <v>212.97</v>
      </c>
      <c r="E185">
        <v>213.11</v>
      </c>
      <c r="F185">
        <v>215.7</v>
      </c>
      <c r="G185">
        <v>214.98</v>
      </c>
      <c r="H185">
        <v>213.85</v>
      </c>
      <c r="I185">
        <v>22.62</v>
      </c>
      <c r="J185" s="3">
        <v>0.78390000000000004</v>
      </c>
      <c r="K185">
        <v>1010.5</v>
      </c>
      <c r="L185">
        <v>7.67</v>
      </c>
      <c r="M185">
        <v>159.19999999999999</v>
      </c>
      <c r="N185">
        <v>1222</v>
      </c>
    </row>
    <row r="186" spans="1:14" x14ac:dyDescent="0.25">
      <c r="A186" s="1">
        <v>44351</v>
      </c>
      <c r="B186" s="2">
        <v>8.8912037037037039E-2</v>
      </c>
      <c r="C186">
        <v>212.57</v>
      </c>
      <c r="D186">
        <v>213.09</v>
      </c>
      <c r="E186">
        <v>214.5</v>
      </c>
      <c r="F186">
        <v>212.95</v>
      </c>
      <c r="G186">
        <v>212.52</v>
      </c>
      <c r="H186">
        <v>213.13</v>
      </c>
      <c r="I186">
        <v>22.59</v>
      </c>
      <c r="J186" s="3">
        <v>0.7843</v>
      </c>
      <c r="K186">
        <v>1010.53</v>
      </c>
      <c r="L186">
        <v>7.66</v>
      </c>
      <c r="M186">
        <v>160.1</v>
      </c>
      <c r="N186">
        <v>1232</v>
      </c>
    </row>
    <row r="187" spans="1:14" x14ac:dyDescent="0.25">
      <c r="A187" s="1">
        <v>44351</v>
      </c>
      <c r="B187" s="2">
        <v>9.2384259259259263E-2</v>
      </c>
      <c r="C187">
        <v>213.74</v>
      </c>
      <c r="D187">
        <v>215.85</v>
      </c>
      <c r="E187">
        <v>212.88</v>
      </c>
      <c r="F187">
        <v>213.98</v>
      </c>
      <c r="G187">
        <v>212.73</v>
      </c>
      <c r="H187">
        <v>213.84</v>
      </c>
      <c r="I187">
        <v>22.58</v>
      </c>
      <c r="J187" s="3">
        <v>0.78410000000000002</v>
      </c>
      <c r="K187">
        <v>1010.48</v>
      </c>
      <c r="L187">
        <v>7.67</v>
      </c>
      <c r="M187">
        <v>158.69999999999999</v>
      </c>
      <c r="N187">
        <v>1218</v>
      </c>
    </row>
    <row r="188" spans="1:14" x14ac:dyDescent="0.25">
      <c r="A188" s="1">
        <v>44351</v>
      </c>
      <c r="B188" s="2">
        <v>9.5856481481481473E-2</v>
      </c>
      <c r="C188">
        <v>212.25</v>
      </c>
      <c r="D188">
        <v>212.54</v>
      </c>
      <c r="E188">
        <v>212.44</v>
      </c>
      <c r="F188">
        <v>212.66</v>
      </c>
      <c r="G188">
        <v>212.76</v>
      </c>
      <c r="H188">
        <v>212.53</v>
      </c>
      <c r="I188">
        <v>22.57</v>
      </c>
      <c r="J188" s="3">
        <v>0.78410000000000002</v>
      </c>
      <c r="K188">
        <v>1010.51</v>
      </c>
      <c r="L188">
        <v>7.66</v>
      </c>
      <c r="M188">
        <v>159.1</v>
      </c>
      <c r="N188">
        <v>1218</v>
      </c>
    </row>
    <row r="189" spans="1:14" x14ac:dyDescent="0.25">
      <c r="A189" s="1">
        <v>44351</v>
      </c>
      <c r="B189" s="2">
        <v>9.9328703703703711E-2</v>
      </c>
      <c r="C189">
        <v>217.6</v>
      </c>
      <c r="D189">
        <v>213.11</v>
      </c>
      <c r="E189">
        <v>212.28</v>
      </c>
      <c r="F189">
        <v>212.64</v>
      </c>
      <c r="G189">
        <v>213.17</v>
      </c>
      <c r="H189">
        <v>213.76</v>
      </c>
      <c r="I189">
        <v>22.56</v>
      </c>
      <c r="J189" s="3">
        <v>0.78369999999999995</v>
      </c>
      <c r="K189">
        <v>1010.58</v>
      </c>
      <c r="L189">
        <v>7.66</v>
      </c>
      <c r="M189">
        <v>159</v>
      </c>
      <c r="N189">
        <v>1222</v>
      </c>
    </row>
    <row r="190" spans="1:14" x14ac:dyDescent="0.25">
      <c r="A190" s="1">
        <v>44351</v>
      </c>
      <c r="B190" s="2">
        <v>0.10280092592592593</v>
      </c>
      <c r="C190">
        <v>212.2</v>
      </c>
      <c r="D190">
        <v>214.46</v>
      </c>
      <c r="E190">
        <v>214.07</v>
      </c>
      <c r="F190">
        <v>213.4</v>
      </c>
      <c r="G190">
        <v>213.21</v>
      </c>
      <c r="H190">
        <v>213.47</v>
      </c>
      <c r="I190">
        <v>22.53</v>
      </c>
      <c r="J190" s="3">
        <v>0.78359999999999996</v>
      </c>
      <c r="K190">
        <v>1010.56</v>
      </c>
      <c r="L190">
        <v>7.66</v>
      </c>
      <c r="M190">
        <v>160.30000000000001</v>
      </c>
      <c r="N190">
        <v>1228</v>
      </c>
    </row>
    <row r="191" spans="1:14" x14ac:dyDescent="0.25">
      <c r="A191" s="1">
        <v>44351</v>
      </c>
      <c r="B191" s="2">
        <v>0.10627314814814814</v>
      </c>
      <c r="C191">
        <v>213.64</v>
      </c>
      <c r="D191">
        <v>214.34</v>
      </c>
      <c r="E191">
        <v>212.99</v>
      </c>
      <c r="F191">
        <v>212.08</v>
      </c>
      <c r="G191">
        <v>213.83</v>
      </c>
      <c r="H191">
        <v>213.37</v>
      </c>
      <c r="I191">
        <v>22.49</v>
      </c>
      <c r="J191" s="3">
        <v>0.78400000000000003</v>
      </c>
      <c r="K191">
        <v>1010.59</v>
      </c>
      <c r="L191">
        <v>7.66</v>
      </c>
      <c r="M191">
        <v>159.19999999999999</v>
      </c>
      <c r="N191">
        <v>1218</v>
      </c>
    </row>
    <row r="192" spans="1:14" x14ac:dyDescent="0.25">
      <c r="A192" s="1">
        <v>44351</v>
      </c>
      <c r="B192" s="2">
        <v>0.10974537037037037</v>
      </c>
      <c r="C192">
        <v>214.91</v>
      </c>
      <c r="D192">
        <v>213.59</v>
      </c>
      <c r="E192">
        <v>214.58</v>
      </c>
      <c r="F192">
        <v>213.07</v>
      </c>
      <c r="G192">
        <v>214.17</v>
      </c>
      <c r="H192">
        <v>214.06</v>
      </c>
      <c r="I192">
        <v>22.46</v>
      </c>
      <c r="J192" s="3">
        <v>0.78380000000000005</v>
      </c>
      <c r="K192">
        <v>1010.59</v>
      </c>
      <c r="L192">
        <v>7.66</v>
      </c>
      <c r="M192">
        <v>158.69999999999999</v>
      </c>
      <c r="N192">
        <v>1216</v>
      </c>
    </row>
    <row r="193" spans="1:14" x14ac:dyDescent="0.25">
      <c r="A193" s="1">
        <v>44351</v>
      </c>
      <c r="B193" s="2">
        <v>0.11321759259259261</v>
      </c>
      <c r="C193">
        <v>213.93</v>
      </c>
      <c r="D193">
        <v>213.69</v>
      </c>
      <c r="E193">
        <v>213.16</v>
      </c>
      <c r="F193">
        <v>214.32</v>
      </c>
      <c r="G193">
        <v>214.17</v>
      </c>
      <c r="H193">
        <v>213.85</v>
      </c>
      <c r="I193">
        <v>22.43</v>
      </c>
      <c r="J193" s="3">
        <v>0.78510000000000002</v>
      </c>
      <c r="K193">
        <v>1010.78</v>
      </c>
      <c r="L193">
        <v>7.66</v>
      </c>
      <c r="M193">
        <v>160.1</v>
      </c>
      <c r="N193">
        <v>1232</v>
      </c>
    </row>
    <row r="194" spans="1:14" x14ac:dyDescent="0.25">
      <c r="A194" s="1">
        <v>44351</v>
      </c>
      <c r="B194" s="2">
        <v>0.11668981481481482</v>
      </c>
      <c r="C194">
        <v>215.15</v>
      </c>
      <c r="D194">
        <v>213.84</v>
      </c>
      <c r="E194">
        <v>213.83</v>
      </c>
      <c r="F194">
        <v>215.03</v>
      </c>
      <c r="G194">
        <v>212.23</v>
      </c>
      <c r="H194">
        <v>214.01</v>
      </c>
      <c r="I194">
        <v>22.47</v>
      </c>
      <c r="J194" s="3">
        <v>0.78459999999999996</v>
      </c>
      <c r="K194">
        <v>1010.71</v>
      </c>
      <c r="L194">
        <v>7.65</v>
      </c>
      <c r="M194">
        <v>159</v>
      </c>
      <c r="N194">
        <v>1216</v>
      </c>
    </row>
    <row r="195" spans="1:14" x14ac:dyDescent="0.25">
      <c r="A195" s="1">
        <v>44351</v>
      </c>
      <c r="B195" s="2">
        <v>0.12016203703703704</v>
      </c>
      <c r="C195">
        <v>212.76</v>
      </c>
      <c r="D195">
        <v>215.27</v>
      </c>
      <c r="E195">
        <v>214.29</v>
      </c>
      <c r="F195">
        <v>214.36</v>
      </c>
      <c r="G195">
        <v>212.56</v>
      </c>
      <c r="H195">
        <v>213.85</v>
      </c>
      <c r="I195">
        <v>22.47</v>
      </c>
      <c r="J195" s="3">
        <v>0.7843</v>
      </c>
      <c r="K195">
        <v>1010.72</v>
      </c>
      <c r="L195">
        <v>7.65</v>
      </c>
      <c r="M195">
        <v>159.1</v>
      </c>
      <c r="N195">
        <v>1218</v>
      </c>
    </row>
    <row r="196" spans="1:14" x14ac:dyDescent="0.25">
      <c r="A196" s="1">
        <v>44351</v>
      </c>
      <c r="B196" s="2">
        <v>0.12363425925925926</v>
      </c>
      <c r="C196">
        <v>220.63</v>
      </c>
      <c r="D196">
        <v>213.21</v>
      </c>
      <c r="E196">
        <v>214.03</v>
      </c>
      <c r="F196">
        <v>212.88</v>
      </c>
      <c r="G196">
        <v>212.44</v>
      </c>
      <c r="H196">
        <v>214.64</v>
      </c>
      <c r="I196">
        <v>22.49</v>
      </c>
      <c r="J196" s="3">
        <v>0.78490000000000004</v>
      </c>
      <c r="K196">
        <v>1010.78</v>
      </c>
      <c r="L196">
        <v>7.65</v>
      </c>
      <c r="M196">
        <v>159.1</v>
      </c>
      <c r="N196">
        <v>1218</v>
      </c>
    </row>
    <row r="197" spans="1:14" x14ac:dyDescent="0.25">
      <c r="A197" s="1">
        <v>44351</v>
      </c>
      <c r="B197" s="2">
        <v>0.12710648148148149</v>
      </c>
      <c r="C197">
        <v>213.09</v>
      </c>
      <c r="D197">
        <v>213.11</v>
      </c>
      <c r="E197">
        <v>212.92</v>
      </c>
      <c r="F197">
        <v>212.51</v>
      </c>
      <c r="G197">
        <v>213.04</v>
      </c>
      <c r="H197">
        <v>212.93</v>
      </c>
      <c r="I197">
        <v>22.51</v>
      </c>
      <c r="J197" s="3">
        <v>0.78480000000000005</v>
      </c>
      <c r="K197">
        <v>1010.74</v>
      </c>
      <c r="L197">
        <v>7.65</v>
      </c>
      <c r="M197">
        <v>158.69999999999999</v>
      </c>
      <c r="N197">
        <v>1218</v>
      </c>
    </row>
    <row r="198" spans="1:14" x14ac:dyDescent="0.25">
      <c r="A198" s="1">
        <v>44351</v>
      </c>
      <c r="B198" s="2">
        <v>0.1305787037037037</v>
      </c>
      <c r="C198">
        <v>216.09</v>
      </c>
      <c r="D198">
        <v>212.44</v>
      </c>
      <c r="E198">
        <v>212.66</v>
      </c>
      <c r="F198">
        <v>213.45</v>
      </c>
      <c r="G198">
        <v>213.16</v>
      </c>
      <c r="H198">
        <v>213.56</v>
      </c>
      <c r="I198">
        <v>22.54</v>
      </c>
      <c r="J198" s="3">
        <v>0.78490000000000004</v>
      </c>
      <c r="K198">
        <v>1010.66</v>
      </c>
      <c r="L198">
        <v>7.64</v>
      </c>
      <c r="M198">
        <v>159.1</v>
      </c>
      <c r="N198">
        <v>1216</v>
      </c>
    </row>
    <row r="199" spans="1:14" x14ac:dyDescent="0.25">
      <c r="A199" s="1">
        <v>44351</v>
      </c>
      <c r="B199" s="2">
        <v>0.13405092592592593</v>
      </c>
      <c r="C199">
        <v>216.24</v>
      </c>
      <c r="D199">
        <v>212.93</v>
      </c>
      <c r="E199">
        <v>214.86</v>
      </c>
      <c r="F199">
        <v>213.26</v>
      </c>
      <c r="G199">
        <v>212.63</v>
      </c>
      <c r="H199">
        <v>213.98</v>
      </c>
      <c r="I199">
        <v>22.56</v>
      </c>
      <c r="J199" s="3">
        <v>0.7843</v>
      </c>
      <c r="K199">
        <v>1010.69</v>
      </c>
      <c r="L199">
        <v>7.64</v>
      </c>
      <c r="M199">
        <v>160.19999999999999</v>
      </c>
      <c r="N199">
        <v>1222</v>
      </c>
    </row>
    <row r="200" spans="1:14" x14ac:dyDescent="0.25">
      <c r="A200" s="1">
        <v>44351</v>
      </c>
      <c r="B200" s="2">
        <v>0.13752314814814814</v>
      </c>
      <c r="C200">
        <v>213.74</v>
      </c>
      <c r="D200">
        <v>213.28</v>
      </c>
      <c r="E200">
        <v>221.9</v>
      </c>
      <c r="F200">
        <v>213.89</v>
      </c>
      <c r="G200">
        <v>214</v>
      </c>
      <c r="H200">
        <v>215.36</v>
      </c>
      <c r="I200">
        <v>22.55</v>
      </c>
      <c r="J200" s="3">
        <v>0.78439999999999999</v>
      </c>
      <c r="K200">
        <v>1010.63</v>
      </c>
      <c r="L200">
        <v>7.64</v>
      </c>
      <c r="M200">
        <v>160.4</v>
      </c>
      <c r="N200">
        <v>1226</v>
      </c>
    </row>
    <row r="201" spans="1:14" x14ac:dyDescent="0.25">
      <c r="A201" s="1">
        <v>44351</v>
      </c>
      <c r="B201" s="2">
        <v>0.14099537037037038</v>
      </c>
      <c r="C201">
        <v>212.63</v>
      </c>
      <c r="D201">
        <v>213.29</v>
      </c>
      <c r="E201">
        <v>214.72</v>
      </c>
      <c r="F201">
        <v>215.88</v>
      </c>
      <c r="G201">
        <v>213.09</v>
      </c>
      <c r="H201">
        <v>213.92</v>
      </c>
      <c r="I201">
        <v>22.53</v>
      </c>
      <c r="J201" s="3">
        <v>0.78420000000000001</v>
      </c>
      <c r="K201">
        <v>1010.62</v>
      </c>
      <c r="L201">
        <v>7.64</v>
      </c>
      <c r="M201">
        <v>158.69999999999999</v>
      </c>
      <c r="N201">
        <v>1216</v>
      </c>
    </row>
    <row r="202" spans="1:14" x14ac:dyDescent="0.25">
      <c r="A202" s="1">
        <v>44351</v>
      </c>
      <c r="B202" s="2">
        <v>0.14446759259259259</v>
      </c>
      <c r="C202">
        <v>212.63</v>
      </c>
      <c r="D202">
        <v>213.16</v>
      </c>
      <c r="E202">
        <v>212.81</v>
      </c>
      <c r="F202">
        <v>215.47</v>
      </c>
      <c r="G202">
        <v>213.11</v>
      </c>
      <c r="H202">
        <v>213.44</v>
      </c>
      <c r="I202">
        <v>22.5</v>
      </c>
      <c r="J202" s="3">
        <v>0.78469999999999995</v>
      </c>
      <c r="K202">
        <v>1010.55</v>
      </c>
      <c r="L202">
        <v>7.63</v>
      </c>
      <c r="M202">
        <v>159.80000000000001</v>
      </c>
      <c r="N202">
        <v>1218</v>
      </c>
    </row>
    <row r="203" spans="1:14" x14ac:dyDescent="0.25">
      <c r="A203" s="1">
        <v>44351</v>
      </c>
      <c r="B203" s="2">
        <v>0.1479398148148148</v>
      </c>
      <c r="C203">
        <v>213.48</v>
      </c>
      <c r="D203">
        <v>215.54</v>
      </c>
      <c r="E203">
        <v>213.65</v>
      </c>
      <c r="F203">
        <v>213.52</v>
      </c>
      <c r="G203">
        <v>213.23</v>
      </c>
      <c r="H203">
        <v>213.88</v>
      </c>
      <c r="I203">
        <v>22.5</v>
      </c>
      <c r="J203" s="3">
        <v>0.78500000000000003</v>
      </c>
      <c r="K203">
        <v>1010.55</v>
      </c>
      <c r="L203">
        <v>7.64</v>
      </c>
      <c r="M203">
        <v>158.69999999999999</v>
      </c>
      <c r="N203">
        <v>1212</v>
      </c>
    </row>
    <row r="204" spans="1:14" x14ac:dyDescent="0.25">
      <c r="A204" s="1">
        <v>44351</v>
      </c>
      <c r="B204" s="2">
        <v>0.15141203703703704</v>
      </c>
      <c r="C204">
        <v>214.8</v>
      </c>
      <c r="D204">
        <v>214.36</v>
      </c>
      <c r="E204">
        <v>214.1</v>
      </c>
      <c r="F204">
        <v>216.6</v>
      </c>
      <c r="G204">
        <v>213.43</v>
      </c>
      <c r="H204">
        <v>214.66</v>
      </c>
      <c r="I204">
        <v>22.49</v>
      </c>
      <c r="J204" s="3">
        <v>0.78549999999999998</v>
      </c>
      <c r="K204">
        <v>1010.64</v>
      </c>
      <c r="L204">
        <v>7.64</v>
      </c>
      <c r="M204">
        <v>159.30000000000001</v>
      </c>
      <c r="N204">
        <v>1216</v>
      </c>
    </row>
    <row r="205" spans="1:14" x14ac:dyDescent="0.25">
      <c r="A205" s="1">
        <v>44351</v>
      </c>
      <c r="B205" s="2">
        <v>0.15488425925925928</v>
      </c>
      <c r="C205">
        <v>213.31</v>
      </c>
      <c r="D205">
        <v>213.57</v>
      </c>
      <c r="E205">
        <v>213.69</v>
      </c>
      <c r="F205">
        <v>212.93</v>
      </c>
      <c r="G205">
        <v>212.47</v>
      </c>
      <c r="H205">
        <v>213.2</v>
      </c>
      <c r="I205">
        <v>22.51</v>
      </c>
      <c r="J205" s="3">
        <v>0.7863</v>
      </c>
      <c r="K205">
        <v>1010.73</v>
      </c>
      <c r="L205">
        <v>7.64</v>
      </c>
      <c r="M205">
        <v>158.80000000000001</v>
      </c>
      <c r="N205">
        <v>1216</v>
      </c>
    </row>
    <row r="206" spans="1:14" x14ac:dyDescent="0.25">
      <c r="A206" s="1">
        <v>44351</v>
      </c>
      <c r="B206" s="2">
        <v>0.15835648148148149</v>
      </c>
      <c r="C206">
        <v>212.08</v>
      </c>
      <c r="D206">
        <v>213.09</v>
      </c>
      <c r="E206">
        <v>213.55</v>
      </c>
      <c r="F206">
        <v>215.25</v>
      </c>
      <c r="G206">
        <v>212.57</v>
      </c>
      <c r="H206">
        <v>213.31</v>
      </c>
      <c r="I206">
        <v>22.55</v>
      </c>
      <c r="J206" s="3">
        <v>0.78659999999999997</v>
      </c>
      <c r="K206">
        <v>1010.75</v>
      </c>
      <c r="L206">
        <v>7.63</v>
      </c>
      <c r="M206">
        <v>158.69999999999999</v>
      </c>
      <c r="N206">
        <v>1212</v>
      </c>
    </row>
    <row r="207" spans="1:14" x14ac:dyDescent="0.25">
      <c r="A207" s="1">
        <v>44351</v>
      </c>
      <c r="B207" s="2">
        <v>0.1618287037037037</v>
      </c>
      <c r="C207">
        <v>212.93</v>
      </c>
      <c r="D207">
        <v>213.52</v>
      </c>
      <c r="E207">
        <v>212.83</v>
      </c>
      <c r="F207">
        <v>213.53</v>
      </c>
      <c r="G207">
        <v>215.94</v>
      </c>
      <c r="H207">
        <v>213.75</v>
      </c>
      <c r="I207">
        <v>22.63</v>
      </c>
      <c r="J207" s="3">
        <v>0.78649999999999998</v>
      </c>
      <c r="K207">
        <v>1010.86</v>
      </c>
      <c r="L207">
        <v>7.62</v>
      </c>
      <c r="M207">
        <v>160</v>
      </c>
      <c r="N207">
        <v>1218</v>
      </c>
    </row>
    <row r="208" spans="1:14" x14ac:dyDescent="0.25">
      <c r="A208" s="1">
        <v>44351</v>
      </c>
      <c r="B208" s="2">
        <v>0.16530092592592593</v>
      </c>
      <c r="C208">
        <v>212.76</v>
      </c>
      <c r="D208">
        <v>213.74</v>
      </c>
      <c r="E208">
        <v>214.74</v>
      </c>
      <c r="F208">
        <v>212.87</v>
      </c>
      <c r="G208">
        <v>213.69</v>
      </c>
      <c r="H208">
        <v>213.56</v>
      </c>
      <c r="I208">
        <v>22.68</v>
      </c>
      <c r="J208" s="3">
        <v>0.78690000000000004</v>
      </c>
      <c r="K208">
        <v>1010.78</v>
      </c>
      <c r="L208">
        <v>7.63</v>
      </c>
      <c r="M208">
        <v>170.8</v>
      </c>
      <c r="N208">
        <v>1308</v>
      </c>
    </row>
    <row r="209" spans="1:14" x14ac:dyDescent="0.25">
      <c r="A209" s="1">
        <v>44351</v>
      </c>
      <c r="B209" s="2">
        <v>0.16877314814814814</v>
      </c>
      <c r="C209">
        <v>213.33</v>
      </c>
      <c r="D209">
        <v>213.24</v>
      </c>
      <c r="E209">
        <v>212.73</v>
      </c>
      <c r="F209">
        <v>214.5</v>
      </c>
      <c r="G209">
        <v>214.05</v>
      </c>
      <c r="H209">
        <v>213.57</v>
      </c>
      <c r="I209">
        <v>22.71</v>
      </c>
      <c r="J209" s="3">
        <v>0.78649999999999998</v>
      </c>
      <c r="K209">
        <v>1010.73</v>
      </c>
      <c r="L209">
        <v>7.62</v>
      </c>
      <c r="M209">
        <v>170.4</v>
      </c>
      <c r="N209">
        <v>1298</v>
      </c>
    </row>
    <row r="210" spans="1:14" x14ac:dyDescent="0.25">
      <c r="A210" s="1">
        <v>44351</v>
      </c>
      <c r="B210" s="2">
        <v>0.17224537037037035</v>
      </c>
      <c r="C210">
        <v>212.83</v>
      </c>
      <c r="D210">
        <v>212.63</v>
      </c>
      <c r="E210">
        <v>215.76</v>
      </c>
      <c r="F210">
        <v>213.36</v>
      </c>
      <c r="G210">
        <v>214.58</v>
      </c>
      <c r="H210">
        <v>213.83</v>
      </c>
      <c r="I210">
        <v>22.7</v>
      </c>
      <c r="J210" s="3">
        <v>0.78710000000000002</v>
      </c>
      <c r="K210">
        <v>1010.74</v>
      </c>
      <c r="L210">
        <v>7.62</v>
      </c>
      <c r="M210">
        <v>170.7</v>
      </c>
      <c r="N210">
        <v>1300</v>
      </c>
    </row>
    <row r="211" spans="1:14" x14ac:dyDescent="0.25">
      <c r="A211" s="1">
        <v>44351</v>
      </c>
      <c r="B211" s="2">
        <v>0.17571759259259259</v>
      </c>
      <c r="C211">
        <v>212.9</v>
      </c>
      <c r="D211">
        <v>214.39</v>
      </c>
      <c r="E211">
        <v>213</v>
      </c>
      <c r="F211">
        <v>214.62</v>
      </c>
      <c r="G211">
        <v>220.05</v>
      </c>
      <c r="H211">
        <v>214.99</v>
      </c>
      <c r="I211">
        <v>22.74</v>
      </c>
      <c r="J211" s="3">
        <v>0.78700000000000003</v>
      </c>
      <c r="K211">
        <v>1010.7</v>
      </c>
      <c r="L211">
        <v>7.62</v>
      </c>
      <c r="M211">
        <v>171.2</v>
      </c>
      <c r="N211">
        <v>1308</v>
      </c>
    </row>
    <row r="212" spans="1:14" x14ac:dyDescent="0.25">
      <c r="A212" s="1">
        <v>44351</v>
      </c>
      <c r="B212" s="2">
        <v>0.1791898148148148</v>
      </c>
      <c r="C212">
        <v>213.11</v>
      </c>
      <c r="D212">
        <v>215.18</v>
      </c>
      <c r="E212">
        <v>214.08</v>
      </c>
      <c r="F212">
        <v>213</v>
      </c>
      <c r="G212">
        <v>213.41</v>
      </c>
      <c r="H212">
        <v>213.76</v>
      </c>
      <c r="I212">
        <v>22.73</v>
      </c>
      <c r="J212" s="3">
        <v>0.78659999999999997</v>
      </c>
      <c r="K212">
        <v>1010.69</v>
      </c>
      <c r="L212">
        <v>7.62</v>
      </c>
      <c r="M212">
        <v>170.3</v>
      </c>
      <c r="N212">
        <v>1298</v>
      </c>
    </row>
    <row r="213" spans="1:14" x14ac:dyDescent="0.25">
      <c r="A213" s="1">
        <v>44351</v>
      </c>
      <c r="B213" s="2">
        <v>0.18266203703703701</v>
      </c>
      <c r="C213">
        <v>214.75</v>
      </c>
      <c r="D213">
        <v>212.63</v>
      </c>
      <c r="E213">
        <v>212.76</v>
      </c>
      <c r="F213">
        <v>212.97</v>
      </c>
      <c r="G213">
        <v>214.39</v>
      </c>
      <c r="H213">
        <v>213.5</v>
      </c>
      <c r="I213">
        <v>22.7</v>
      </c>
      <c r="J213" s="3">
        <v>0.78680000000000005</v>
      </c>
      <c r="K213">
        <v>1010.68</v>
      </c>
      <c r="L213">
        <v>7.62</v>
      </c>
      <c r="M213">
        <v>158.5</v>
      </c>
      <c r="N213">
        <v>1216</v>
      </c>
    </row>
    <row r="214" spans="1:14" x14ac:dyDescent="0.25">
      <c r="A214" s="1">
        <v>44351</v>
      </c>
      <c r="B214" s="2">
        <v>0.18613425925925928</v>
      </c>
      <c r="C214">
        <v>212.69</v>
      </c>
      <c r="D214">
        <v>212.76</v>
      </c>
      <c r="E214">
        <v>213.67</v>
      </c>
      <c r="F214">
        <v>213.43</v>
      </c>
      <c r="G214">
        <v>213.36</v>
      </c>
      <c r="H214">
        <v>213.18</v>
      </c>
      <c r="I214">
        <v>22.65</v>
      </c>
      <c r="J214" s="3">
        <v>0.78820000000000001</v>
      </c>
      <c r="K214">
        <v>1010.63</v>
      </c>
      <c r="L214">
        <v>7.62</v>
      </c>
      <c r="M214">
        <v>158.6</v>
      </c>
      <c r="N214">
        <v>1210</v>
      </c>
    </row>
    <row r="215" spans="1:14" x14ac:dyDescent="0.25">
      <c r="A215" s="1">
        <v>44351</v>
      </c>
      <c r="B215" s="2">
        <v>0.18960648148148149</v>
      </c>
      <c r="C215">
        <v>213.29</v>
      </c>
      <c r="D215">
        <v>215.47</v>
      </c>
      <c r="E215">
        <v>213.83</v>
      </c>
      <c r="F215">
        <v>212.49</v>
      </c>
      <c r="G215">
        <v>214.79</v>
      </c>
      <c r="H215">
        <v>213.97</v>
      </c>
      <c r="I215">
        <v>22.63</v>
      </c>
      <c r="J215" s="3">
        <v>0.78910000000000002</v>
      </c>
      <c r="K215">
        <v>1010.62</v>
      </c>
      <c r="L215">
        <v>7.62</v>
      </c>
      <c r="M215">
        <v>158.9</v>
      </c>
      <c r="N215">
        <v>1212</v>
      </c>
    </row>
    <row r="216" spans="1:14" x14ac:dyDescent="0.25">
      <c r="A216" s="1">
        <v>44351</v>
      </c>
      <c r="B216" s="2">
        <v>0.1930787037037037</v>
      </c>
      <c r="C216">
        <v>213.71</v>
      </c>
      <c r="D216">
        <v>216.02</v>
      </c>
      <c r="E216">
        <v>217.29</v>
      </c>
      <c r="F216">
        <v>213.16</v>
      </c>
      <c r="G216">
        <v>213.41</v>
      </c>
      <c r="H216">
        <v>214.72</v>
      </c>
      <c r="I216">
        <v>22.63</v>
      </c>
      <c r="J216" s="3">
        <v>0.78949999999999998</v>
      </c>
      <c r="K216">
        <v>1010.52</v>
      </c>
      <c r="L216">
        <v>7.62</v>
      </c>
      <c r="M216">
        <v>160.6</v>
      </c>
      <c r="N216">
        <v>1222</v>
      </c>
    </row>
    <row r="217" spans="1:14" x14ac:dyDescent="0.25">
      <c r="A217" s="1">
        <v>44351</v>
      </c>
      <c r="B217" s="2">
        <v>0.19655092592592593</v>
      </c>
      <c r="C217">
        <v>212.73</v>
      </c>
      <c r="D217">
        <v>216.45</v>
      </c>
      <c r="E217">
        <v>213.11</v>
      </c>
      <c r="F217">
        <v>212.54</v>
      </c>
      <c r="G217">
        <v>214.77</v>
      </c>
      <c r="H217">
        <v>213.92</v>
      </c>
      <c r="I217">
        <v>22.63</v>
      </c>
      <c r="J217" s="3">
        <v>0.78969999999999996</v>
      </c>
      <c r="K217">
        <v>1010.57</v>
      </c>
      <c r="L217">
        <v>7.61</v>
      </c>
      <c r="M217">
        <v>158.5</v>
      </c>
      <c r="N217">
        <v>1206</v>
      </c>
    </row>
    <row r="218" spans="1:14" x14ac:dyDescent="0.25">
      <c r="A218" s="1">
        <v>44351</v>
      </c>
      <c r="B218" s="2">
        <v>0.20002314814814814</v>
      </c>
      <c r="C218">
        <v>217.1</v>
      </c>
      <c r="D218">
        <v>216.09</v>
      </c>
      <c r="E218">
        <v>218.18</v>
      </c>
      <c r="F218">
        <v>213.88</v>
      </c>
      <c r="G218">
        <v>214.07</v>
      </c>
      <c r="H218">
        <v>215.86</v>
      </c>
      <c r="I218">
        <v>22.64</v>
      </c>
      <c r="J218" s="3">
        <v>0.79020000000000001</v>
      </c>
      <c r="K218">
        <v>1010.61</v>
      </c>
      <c r="L218">
        <v>7.61</v>
      </c>
      <c r="M218">
        <v>159.30000000000001</v>
      </c>
      <c r="N218">
        <v>1210</v>
      </c>
    </row>
    <row r="219" spans="1:14" x14ac:dyDescent="0.25">
      <c r="A219" s="1">
        <v>44351</v>
      </c>
      <c r="B219" s="2">
        <v>0.20349537037037035</v>
      </c>
      <c r="C219">
        <v>217.43</v>
      </c>
      <c r="D219">
        <v>215.25</v>
      </c>
      <c r="E219">
        <v>212.68</v>
      </c>
      <c r="F219">
        <v>212.66</v>
      </c>
      <c r="G219">
        <v>214.29</v>
      </c>
      <c r="H219">
        <v>214.46</v>
      </c>
      <c r="I219">
        <v>22.65</v>
      </c>
      <c r="J219" s="3">
        <v>0.79039999999999999</v>
      </c>
      <c r="K219">
        <v>1010.59</v>
      </c>
      <c r="L219">
        <v>7.61</v>
      </c>
      <c r="M219">
        <v>159</v>
      </c>
      <c r="N219">
        <v>1210</v>
      </c>
    </row>
    <row r="220" spans="1:14" x14ac:dyDescent="0.25">
      <c r="A220" s="1">
        <v>44351</v>
      </c>
      <c r="B220" s="2">
        <v>0.20696759259259259</v>
      </c>
      <c r="C220">
        <v>212.69</v>
      </c>
      <c r="D220">
        <v>212.93</v>
      </c>
      <c r="E220">
        <v>216.55</v>
      </c>
      <c r="F220">
        <v>214.22</v>
      </c>
      <c r="G220">
        <v>213.91</v>
      </c>
      <c r="H220">
        <v>214.06</v>
      </c>
      <c r="I220">
        <v>22.67</v>
      </c>
      <c r="J220" s="3">
        <v>0.79</v>
      </c>
      <c r="K220">
        <v>1010.59</v>
      </c>
      <c r="L220">
        <v>7.6</v>
      </c>
      <c r="M220">
        <v>160.4</v>
      </c>
      <c r="N220">
        <v>1218</v>
      </c>
    </row>
    <row r="221" spans="1:14" x14ac:dyDescent="0.25">
      <c r="A221" s="1">
        <v>44351</v>
      </c>
      <c r="B221" s="2">
        <v>0.2104398148148148</v>
      </c>
      <c r="C221">
        <v>213.95</v>
      </c>
      <c r="D221">
        <v>217.56</v>
      </c>
      <c r="E221">
        <v>212.68</v>
      </c>
      <c r="F221">
        <v>217.38</v>
      </c>
      <c r="G221">
        <v>212.93</v>
      </c>
      <c r="H221">
        <v>214.9</v>
      </c>
      <c r="I221">
        <v>22.65</v>
      </c>
      <c r="J221" s="3">
        <v>0.79020000000000001</v>
      </c>
      <c r="K221">
        <v>1010.47</v>
      </c>
      <c r="L221">
        <v>7.61</v>
      </c>
      <c r="M221">
        <v>159.9</v>
      </c>
      <c r="N221">
        <v>1218</v>
      </c>
    </row>
    <row r="222" spans="1:14" x14ac:dyDescent="0.25">
      <c r="A222" s="1">
        <v>44351</v>
      </c>
      <c r="B222" s="2">
        <v>0.21391203703703701</v>
      </c>
      <c r="C222">
        <v>213.48</v>
      </c>
      <c r="D222">
        <v>213.41</v>
      </c>
      <c r="E222">
        <v>213.09</v>
      </c>
      <c r="F222">
        <v>212.97</v>
      </c>
      <c r="G222">
        <v>213.86</v>
      </c>
      <c r="H222">
        <v>213.36</v>
      </c>
      <c r="I222">
        <v>22.64</v>
      </c>
      <c r="J222" s="3">
        <v>0.79079999999999995</v>
      </c>
      <c r="K222">
        <v>1010.72</v>
      </c>
      <c r="L222">
        <v>7.6</v>
      </c>
      <c r="M222">
        <v>158.80000000000001</v>
      </c>
      <c r="N222">
        <v>1210</v>
      </c>
    </row>
    <row r="223" spans="1:14" x14ac:dyDescent="0.25">
      <c r="A223" s="1">
        <v>44351</v>
      </c>
      <c r="B223" s="2">
        <v>0.21738425925925928</v>
      </c>
      <c r="C223">
        <v>212.83</v>
      </c>
      <c r="D223">
        <v>213.95</v>
      </c>
      <c r="E223">
        <v>213.43</v>
      </c>
      <c r="F223">
        <v>213.33</v>
      </c>
      <c r="G223">
        <v>213.76</v>
      </c>
      <c r="H223">
        <v>213.46</v>
      </c>
      <c r="I223">
        <v>22.64</v>
      </c>
      <c r="J223" s="3">
        <v>0.79110000000000003</v>
      </c>
      <c r="K223">
        <v>1010.74</v>
      </c>
      <c r="L223">
        <v>7.6</v>
      </c>
      <c r="M223">
        <v>160.5</v>
      </c>
      <c r="N223">
        <v>1218</v>
      </c>
    </row>
    <row r="224" spans="1:14" x14ac:dyDescent="0.25">
      <c r="A224" s="1">
        <v>44351</v>
      </c>
      <c r="B224" s="2">
        <v>0.22085648148148149</v>
      </c>
      <c r="C224">
        <v>211.97</v>
      </c>
      <c r="D224">
        <v>215.83</v>
      </c>
      <c r="E224">
        <v>214.79</v>
      </c>
      <c r="F224">
        <v>214.31</v>
      </c>
      <c r="G224">
        <v>212.64</v>
      </c>
      <c r="H224">
        <v>213.91</v>
      </c>
      <c r="I224">
        <v>22.62</v>
      </c>
      <c r="J224" s="3">
        <v>0.79100000000000004</v>
      </c>
      <c r="K224">
        <v>1010.8</v>
      </c>
      <c r="L224">
        <v>7.6</v>
      </c>
      <c r="M224">
        <v>158.5</v>
      </c>
      <c r="N224">
        <v>1206</v>
      </c>
    </row>
    <row r="225" spans="1:14" x14ac:dyDescent="0.25">
      <c r="A225" s="1">
        <v>44351</v>
      </c>
      <c r="B225" s="2">
        <v>0.2243287037037037</v>
      </c>
      <c r="C225">
        <v>212.2</v>
      </c>
      <c r="D225">
        <v>212.75</v>
      </c>
      <c r="E225">
        <v>213.65</v>
      </c>
      <c r="F225">
        <v>212.68</v>
      </c>
      <c r="G225">
        <v>214.32</v>
      </c>
      <c r="H225">
        <v>213.12</v>
      </c>
      <c r="I225">
        <v>22.59</v>
      </c>
      <c r="J225" s="3">
        <v>0.79120000000000001</v>
      </c>
      <c r="K225">
        <v>1010.72</v>
      </c>
      <c r="L225">
        <v>7.6</v>
      </c>
      <c r="M225">
        <v>159.19999999999999</v>
      </c>
      <c r="N225">
        <v>1210</v>
      </c>
    </row>
    <row r="226" spans="1:14" x14ac:dyDescent="0.25">
      <c r="A226" s="1">
        <v>44351</v>
      </c>
      <c r="B226" s="2">
        <v>0.22780092592592593</v>
      </c>
      <c r="C226">
        <v>218.95</v>
      </c>
      <c r="D226">
        <v>214.19</v>
      </c>
      <c r="E226">
        <v>212.88</v>
      </c>
      <c r="F226">
        <v>216</v>
      </c>
      <c r="G226">
        <v>213.81</v>
      </c>
      <c r="H226">
        <v>215.17</v>
      </c>
      <c r="I226">
        <v>22.59</v>
      </c>
      <c r="J226" s="3">
        <v>0.7913</v>
      </c>
      <c r="K226">
        <v>1010.66</v>
      </c>
      <c r="L226">
        <v>7.6</v>
      </c>
      <c r="M226">
        <v>160.4</v>
      </c>
      <c r="N226">
        <v>1218</v>
      </c>
    </row>
    <row r="227" spans="1:14" x14ac:dyDescent="0.25">
      <c r="A227" s="1">
        <v>44351</v>
      </c>
      <c r="B227" s="2">
        <v>0.23127314814814814</v>
      </c>
      <c r="C227">
        <v>213.33</v>
      </c>
      <c r="D227">
        <v>213.88</v>
      </c>
      <c r="E227">
        <v>213.4</v>
      </c>
      <c r="F227">
        <v>213.71</v>
      </c>
      <c r="G227">
        <v>213.26</v>
      </c>
      <c r="H227">
        <v>213.51</v>
      </c>
      <c r="I227">
        <v>22.59</v>
      </c>
      <c r="J227" s="3">
        <v>0.79090000000000005</v>
      </c>
      <c r="K227">
        <v>1010.69</v>
      </c>
      <c r="L227">
        <v>7.6</v>
      </c>
      <c r="M227">
        <v>158.69999999999999</v>
      </c>
      <c r="N227">
        <v>1206</v>
      </c>
    </row>
    <row r="228" spans="1:14" x14ac:dyDescent="0.25">
      <c r="A228" s="1">
        <v>44351</v>
      </c>
      <c r="B228" s="2">
        <v>0.23474537037037035</v>
      </c>
      <c r="C228">
        <v>214.25</v>
      </c>
      <c r="D228">
        <v>213.23</v>
      </c>
      <c r="E228">
        <v>215.06</v>
      </c>
      <c r="F228">
        <v>213.79</v>
      </c>
      <c r="G228">
        <v>215.1</v>
      </c>
      <c r="H228">
        <v>214.29</v>
      </c>
      <c r="I228">
        <v>22.58</v>
      </c>
      <c r="J228" s="3">
        <v>0.79120000000000001</v>
      </c>
      <c r="K228">
        <v>1010.58</v>
      </c>
      <c r="L228">
        <v>7.6</v>
      </c>
      <c r="M228">
        <v>159.9</v>
      </c>
      <c r="N228">
        <v>1216</v>
      </c>
    </row>
    <row r="229" spans="1:14" x14ac:dyDescent="0.25">
      <c r="A229" s="1">
        <v>44351</v>
      </c>
      <c r="B229" s="2">
        <v>0.23821759259259259</v>
      </c>
      <c r="C229">
        <v>216.6</v>
      </c>
      <c r="D229">
        <v>213.88</v>
      </c>
      <c r="E229">
        <v>214.17</v>
      </c>
      <c r="F229">
        <v>212.73</v>
      </c>
      <c r="G229">
        <v>213.62</v>
      </c>
      <c r="H229">
        <v>214.2</v>
      </c>
      <c r="I229">
        <v>22.57</v>
      </c>
      <c r="J229" s="3">
        <v>0.79120000000000001</v>
      </c>
      <c r="K229">
        <v>1010.53</v>
      </c>
      <c r="L229">
        <v>7.6</v>
      </c>
      <c r="M229">
        <v>158.5</v>
      </c>
      <c r="N229">
        <v>1202</v>
      </c>
    </row>
    <row r="230" spans="1:14" x14ac:dyDescent="0.25">
      <c r="A230" s="1">
        <v>44351</v>
      </c>
      <c r="B230" s="2">
        <v>0.2416898148148148</v>
      </c>
      <c r="C230">
        <v>213.23</v>
      </c>
      <c r="D230">
        <v>213.36</v>
      </c>
      <c r="E230">
        <v>213.38</v>
      </c>
      <c r="F230">
        <v>213.69</v>
      </c>
      <c r="G230">
        <v>213.04</v>
      </c>
      <c r="H230">
        <v>213.34</v>
      </c>
      <c r="I230">
        <v>22.56</v>
      </c>
      <c r="J230" s="3">
        <v>0.7913</v>
      </c>
      <c r="K230">
        <v>1010.52</v>
      </c>
      <c r="L230">
        <v>7.59</v>
      </c>
      <c r="M230">
        <v>158.4</v>
      </c>
      <c r="N230">
        <v>1202</v>
      </c>
    </row>
    <row r="231" spans="1:14" x14ac:dyDescent="0.25">
      <c r="A231" s="1">
        <v>44351</v>
      </c>
      <c r="B231" s="2">
        <v>0.24516203703703701</v>
      </c>
      <c r="C231">
        <v>213.89</v>
      </c>
      <c r="D231">
        <v>213.67</v>
      </c>
      <c r="E231">
        <v>215.76</v>
      </c>
      <c r="F231">
        <v>215.76</v>
      </c>
      <c r="G231">
        <v>212.92</v>
      </c>
      <c r="H231">
        <v>214.4</v>
      </c>
      <c r="I231">
        <v>22.55</v>
      </c>
      <c r="J231" s="3">
        <v>0.7913</v>
      </c>
      <c r="K231">
        <v>1010.45</v>
      </c>
      <c r="L231">
        <v>7.59</v>
      </c>
      <c r="M231">
        <v>158.9</v>
      </c>
      <c r="N231">
        <v>1210</v>
      </c>
    </row>
    <row r="232" spans="1:14" x14ac:dyDescent="0.25">
      <c r="A232" s="1">
        <v>44351</v>
      </c>
      <c r="B232" s="2">
        <v>0.24863425925925928</v>
      </c>
      <c r="C232">
        <v>212.88</v>
      </c>
      <c r="D232">
        <v>212.33</v>
      </c>
      <c r="E232">
        <v>213.23</v>
      </c>
      <c r="F232">
        <v>213.19</v>
      </c>
      <c r="G232">
        <v>214.7</v>
      </c>
      <c r="H232">
        <v>213.27</v>
      </c>
      <c r="I232">
        <v>22.53</v>
      </c>
      <c r="J232" s="3">
        <v>0.79100000000000004</v>
      </c>
      <c r="K232">
        <v>1010.54</v>
      </c>
      <c r="L232">
        <v>7.6</v>
      </c>
      <c r="M232">
        <v>159.9</v>
      </c>
      <c r="N232">
        <v>1212</v>
      </c>
    </row>
    <row r="233" spans="1:14" x14ac:dyDescent="0.25">
      <c r="A233" s="1">
        <v>44351</v>
      </c>
      <c r="B233" s="2">
        <v>0.25210648148148146</v>
      </c>
      <c r="C233">
        <v>217.51</v>
      </c>
      <c r="D233">
        <v>215.76</v>
      </c>
      <c r="E233">
        <v>214.98</v>
      </c>
      <c r="F233">
        <v>213.76</v>
      </c>
      <c r="G233">
        <v>213.21</v>
      </c>
      <c r="H233">
        <v>215.04</v>
      </c>
      <c r="I233">
        <v>22.49</v>
      </c>
      <c r="J233" s="3">
        <v>0.79179999999999995</v>
      </c>
      <c r="K233">
        <v>1010.61</v>
      </c>
      <c r="L233">
        <v>7.59</v>
      </c>
      <c r="M233">
        <v>158.5</v>
      </c>
      <c r="N233">
        <v>1206</v>
      </c>
    </row>
    <row r="234" spans="1:14" x14ac:dyDescent="0.25">
      <c r="A234" s="1">
        <v>44351</v>
      </c>
      <c r="B234" s="2">
        <v>0.25557870370370367</v>
      </c>
      <c r="C234">
        <v>-1</v>
      </c>
      <c r="D234">
        <v>213.16</v>
      </c>
      <c r="E234">
        <v>214.24</v>
      </c>
      <c r="F234">
        <v>216.54</v>
      </c>
      <c r="G234">
        <v>213.59</v>
      </c>
      <c r="H234">
        <v>214.38249999999999</v>
      </c>
      <c r="I234">
        <v>22.49</v>
      </c>
      <c r="J234" s="3">
        <v>0.7923</v>
      </c>
      <c r="K234">
        <v>1010.52</v>
      </c>
      <c r="L234">
        <v>7.59</v>
      </c>
      <c r="M234">
        <v>160.19999999999999</v>
      </c>
      <c r="N234">
        <v>1216</v>
      </c>
    </row>
    <row r="235" spans="1:14" x14ac:dyDescent="0.25">
      <c r="A235" s="1">
        <v>44351</v>
      </c>
      <c r="B235" s="2">
        <v>0.25905092592592593</v>
      </c>
      <c r="C235">
        <v>214.53</v>
      </c>
      <c r="D235">
        <v>213.59</v>
      </c>
      <c r="E235">
        <v>214.01</v>
      </c>
      <c r="F235">
        <v>213.81</v>
      </c>
      <c r="G235">
        <v>215.3</v>
      </c>
      <c r="H235">
        <v>214.25</v>
      </c>
      <c r="I235">
        <v>22.5</v>
      </c>
      <c r="J235" s="3">
        <v>0.79220000000000002</v>
      </c>
      <c r="K235">
        <v>1010.53</v>
      </c>
      <c r="L235">
        <v>7.59</v>
      </c>
      <c r="M235">
        <v>160</v>
      </c>
      <c r="N235">
        <v>1218</v>
      </c>
    </row>
    <row r="236" spans="1:14" x14ac:dyDescent="0.25">
      <c r="A236" s="1">
        <v>44351</v>
      </c>
      <c r="B236" s="2">
        <v>0.26252314814814814</v>
      </c>
      <c r="C236">
        <v>212.51</v>
      </c>
      <c r="D236">
        <v>215.08</v>
      </c>
      <c r="E236">
        <v>213.28</v>
      </c>
      <c r="F236">
        <v>213.43</v>
      </c>
      <c r="G236">
        <v>214.87</v>
      </c>
      <c r="H236">
        <v>213.83</v>
      </c>
      <c r="I236">
        <v>22.51</v>
      </c>
      <c r="J236" s="3">
        <v>0.79290000000000005</v>
      </c>
      <c r="K236">
        <v>1010.55</v>
      </c>
      <c r="L236">
        <v>7.59</v>
      </c>
      <c r="M236">
        <v>159.69999999999999</v>
      </c>
      <c r="N236">
        <v>1216</v>
      </c>
    </row>
    <row r="237" spans="1:14" x14ac:dyDescent="0.25">
      <c r="A237" s="1">
        <v>44351</v>
      </c>
      <c r="B237" s="2">
        <v>0.26599537037037035</v>
      </c>
      <c r="C237">
        <v>213.74</v>
      </c>
      <c r="D237">
        <v>213.07</v>
      </c>
      <c r="E237">
        <v>213.53</v>
      </c>
      <c r="F237">
        <v>214.13</v>
      </c>
      <c r="G237">
        <v>214.38</v>
      </c>
      <c r="H237">
        <v>213.77</v>
      </c>
      <c r="I237">
        <v>22.56</v>
      </c>
      <c r="J237" s="3">
        <v>0.79279999999999995</v>
      </c>
      <c r="K237">
        <v>1010.56</v>
      </c>
      <c r="L237">
        <v>7.58</v>
      </c>
      <c r="M237">
        <v>158.69999999999999</v>
      </c>
      <c r="N237">
        <v>1206</v>
      </c>
    </row>
    <row r="238" spans="1:14" x14ac:dyDescent="0.25">
      <c r="A238" s="1">
        <v>44351</v>
      </c>
      <c r="B238" s="2">
        <v>0.26946759259259262</v>
      </c>
      <c r="C238">
        <v>212.93</v>
      </c>
      <c r="D238">
        <v>218.63</v>
      </c>
      <c r="E238">
        <v>213.64</v>
      </c>
      <c r="F238">
        <v>215.49</v>
      </c>
      <c r="G238">
        <v>212.23</v>
      </c>
      <c r="H238">
        <v>214.58</v>
      </c>
      <c r="I238">
        <v>22.57</v>
      </c>
      <c r="J238" s="3">
        <v>0.79200000000000004</v>
      </c>
      <c r="K238">
        <v>1010.62</v>
      </c>
      <c r="L238">
        <v>7.58</v>
      </c>
      <c r="M238">
        <v>160.30000000000001</v>
      </c>
      <c r="N238">
        <v>1216</v>
      </c>
    </row>
    <row r="239" spans="1:14" x14ac:dyDescent="0.25">
      <c r="A239" s="1">
        <v>44351</v>
      </c>
      <c r="B239" s="2">
        <v>0.27293981481481483</v>
      </c>
      <c r="C239">
        <v>213.55</v>
      </c>
      <c r="D239">
        <v>213.31</v>
      </c>
      <c r="E239">
        <v>213.59</v>
      </c>
      <c r="F239">
        <v>212.49</v>
      </c>
      <c r="G239">
        <v>215.99</v>
      </c>
      <c r="H239">
        <v>213.79</v>
      </c>
      <c r="I239">
        <v>22.56</v>
      </c>
      <c r="J239" s="3">
        <v>0.79310000000000003</v>
      </c>
      <c r="K239">
        <v>1010.76</v>
      </c>
      <c r="L239">
        <v>7.58</v>
      </c>
      <c r="M239">
        <v>160.6</v>
      </c>
      <c r="N239">
        <v>1218</v>
      </c>
    </row>
    <row r="240" spans="1:14" x14ac:dyDescent="0.25">
      <c r="A240" s="1">
        <v>44351</v>
      </c>
      <c r="B240" s="2">
        <v>0.27641203703703704</v>
      </c>
      <c r="C240">
        <v>213.21</v>
      </c>
      <c r="D240">
        <v>215.73</v>
      </c>
      <c r="E240">
        <v>214.7</v>
      </c>
      <c r="F240">
        <v>217.62</v>
      </c>
      <c r="G240">
        <v>212.27</v>
      </c>
      <c r="H240">
        <v>214.7</v>
      </c>
      <c r="I240">
        <v>22.61</v>
      </c>
      <c r="J240" s="3">
        <v>0.79320000000000002</v>
      </c>
      <c r="K240">
        <v>1010.89</v>
      </c>
      <c r="L240">
        <v>7.58</v>
      </c>
      <c r="M240">
        <v>158.69999999999999</v>
      </c>
      <c r="N240">
        <v>1202</v>
      </c>
    </row>
    <row r="241" spans="1:14" x14ac:dyDescent="0.25">
      <c r="A241" s="1">
        <v>44351</v>
      </c>
      <c r="B241" s="2">
        <v>0.27988425925925925</v>
      </c>
      <c r="C241">
        <v>216.9</v>
      </c>
      <c r="D241">
        <v>213.43</v>
      </c>
      <c r="E241">
        <v>212.97</v>
      </c>
      <c r="F241">
        <v>214.1</v>
      </c>
      <c r="G241">
        <v>214.34</v>
      </c>
      <c r="H241">
        <v>214.35</v>
      </c>
      <c r="I241">
        <v>22.62</v>
      </c>
      <c r="J241" s="3">
        <v>0.79320000000000002</v>
      </c>
      <c r="K241">
        <v>1010.9</v>
      </c>
      <c r="L241">
        <v>7.58</v>
      </c>
      <c r="M241">
        <v>159.9</v>
      </c>
      <c r="N241">
        <v>1212</v>
      </c>
    </row>
    <row r="242" spans="1:14" x14ac:dyDescent="0.25">
      <c r="A242" s="1">
        <v>44351</v>
      </c>
      <c r="B242" s="2">
        <v>0.28335648148148146</v>
      </c>
      <c r="C242">
        <v>213.95</v>
      </c>
      <c r="D242">
        <v>214.08</v>
      </c>
      <c r="E242">
        <v>214.84</v>
      </c>
      <c r="F242">
        <v>214.75</v>
      </c>
      <c r="G242">
        <v>213.77</v>
      </c>
      <c r="H242">
        <v>214.28</v>
      </c>
      <c r="I242">
        <v>22.67</v>
      </c>
      <c r="J242" s="3">
        <v>0.79349999999999998</v>
      </c>
      <c r="K242">
        <v>1010.87</v>
      </c>
      <c r="L242">
        <v>7.58</v>
      </c>
      <c r="M242">
        <v>158.6</v>
      </c>
      <c r="N242">
        <v>1206</v>
      </c>
    </row>
    <row r="243" spans="1:14" x14ac:dyDescent="0.25">
      <c r="A243" s="1">
        <v>44351</v>
      </c>
      <c r="B243" s="2">
        <v>0.28682870370370367</v>
      </c>
      <c r="C243">
        <v>213.07</v>
      </c>
      <c r="D243">
        <v>214.41</v>
      </c>
      <c r="E243">
        <v>215.35</v>
      </c>
      <c r="F243">
        <v>214.38</v>
      </c>
      <c r="G243">
        <v>213.81</v>
      </c>
      <c r="H243">
        <v>214.2</v>
      </c>
      <c r="I243">
        <v>22.69</v>
      </c>
      <c r="J243" s="3">
        <v>0.79310000000000003</v>
      </c>
      <c r="K243">
        <v>1011.15</v>
      </c>
      <c r="L243">
        <v>7.58</v>
      </c>
      <c r="M243">
        <v>159.1</v>
      </c>
      <c r="N243">
        <v>1206</v>
      </c>
    </row>
    <row r="244" spans="1:14" x14ac:dyDescent="0.25">
      <c r="A244" s="1">
        <v>44351</v>
      </c>
      <c r="B244" s="2">
        <v>0.29030092592592593</v>
      </c>
      <c r="C244">
        <v>212.42</v>
      </c>
      <c r="D244">
        <v>216.09</v>
      </c>
      <c r="E244">
        <v>213.62</v>
      </c>
      <c r="F244">
        <v>212.64</v>
      </c>
      <c r="G244">
        <v>215.61</v>
      </c>
      <c r="H244">
        <v>214.08</v>
      </c>
      <c r="I244">
        <v>22.69</v>
      </c>
      <c r="J244" s="3">
        <v>0.79349999999999998</v>
      </c>
      <c r="K244">
        <v>1011.29</v>
      </c>
      <c r="L244">
        <v>7.58</v>
      </c>
      <c r="M244">
        <v>159.30000000000001</v>
      </c>
      <c r="N244">
        <v>1206</v>
      </c>
    </row>
    <row r="245" spans="1:14" x14ac:dyDescent="0.25">
      <c r="A245" s="1">
        <v>44351</v>
      </c>
      <c r="B245" s="2">
        <v>0.29377314814814814</v>
      </c>
      <c r="C245">
        <v>212.93</v>
      </c>
      <c r="D245">
        <v>213.02</v>
      </c>
      <c r="E245">
        <v>214.56</v>
      </c>
      <c r="F245">
        <v>213.84</v>
      </c>
      <c r="G245">
        <v>213.95</v>
      </c>
      <c r="H245">
        <v>213.66</v>
      </c>
      <c r="I245">
        <v>22.68</v>
      </c>
      <c r="J245" s="3">
        <v>0.79449999999999998</v>
      </c>
      <c r="K245">
        <v>1011.24</v>
      </c>
      <c r="L245">
        <v>7.57</v>
      </c>
      <c r="M245">
        <v>158.6</v>
      </c>
      <c r="N245">
        <v>1202</v>
      </c>
    </row>
    <row r="246" spans="1:14" x14ac:dyDescent="0.25">
      <c r="A246" s="1">
        <v>44351</v>
      </c>
      <c r="B246" s="2">
        <v>0.29724537037037035</v>
      </c>
      <c r="C246">
        <v>213.53</v>
      </c>
      <c r="D246">
        <v>213.12</v>
      </c>
      <c r="E246">
        <v>212.39</v>
      </c>
      <c r="F246">
        <v>213.62</v>
      </c>
      <c r="G246">
        <v>213.79</v>
      </c>
      <c r="H246">
        <v>213.29</v>
      </c>
      <c r="I246">
        <v>22.7</v>
      </c>
      <c r="J246" s="3">
        <v>0.79510000000000003</v>
      </c>
      <c r="K246">
        <v>1011.34</v>
      </c>
      <c r="L246">
        <v>7.58</v>
      </c>
      <c r="M246">
        <v>158.5</v>
      </c>
      <c r="N246">
        <v>1206</v>
      </c>
    </row>
    <row r="247" spans="1:14" x14ac:dyDescent="0.25">
      <c r="A247" s="1">
        <v>44351</v>
      </c>
      <c r="B247" s="2">
        <v>0.30071759259259262</v>
      </c>
      <c r="C247">
        <v>212.63</v>
      </c>
      <c r="D247">
        <v>212.93</v>
      </c>
      <c r="E247">
        <v>215.8</v>
      </c>
      <c r="F247">
        <v>212.93</v>
      </c>
      <c r="G247">
        <v>213.09</v>
      </c>
      <c r="H247">
        <v>213.48</v>
      </c>
      <c r="I247">
        <v>22.74</v>
      </c>
      <c r="J247" s="3">
        <v>0.79510000000000003</v>
      </c>
      <c r="K247">
        <v>1011.39</v>
      </c>
      <c r="L247">
        <v>7.58</v>
      </c>
      <c r="M247">
        <v>158.6</v>
      </c>
      <c r="N247">
        <v>1202</v>
      </c>
    </row>
    <row r="248" spans="1:14" x14ac:dyDescent="0.25">
      <c r="A248" s="1">
        <v>44351</v>
      </c>
      <c r="B248" s="2">
        <v>0.30418981481481483</v>
      </c>
      <c r="C248">
        <v>213.21</v>
      </c>
      <c r="D248">
        <v>213.91</v>
      </c>
      <c r="E248">
        <v>213.24</v>
      </c>
      <c r="F248">
        <v>212.75</v>
      </c>
      <c r="G248">
        <v>214.43</v>
      </c>
      <c r="H248">
        <v>213.51</v>
      </c>
      <c r="I248">
        <v>22.8</v>
      </c>
      <c r="J248" s="3">
        <v>0.79559999999999997</v>
      </c>
      <c r="K248">
        <v>1011.45</v>
      </c>
      <c r="L248">
        <v>7.57</v>
      </c>
      <c r="M248">
        <v>160</v>
      </c>
      <c r="N248">
        <v>1212</v>
      </c>
    </row>
    <row r="249" spans="1:14" x14ac:dyDescent="0.25">
      <c r="A249" s="1">
        <v>44351</v>
      </c>
      <c r="B249" s="2">
        <v>0.30766203703703704</v>
      </c>
      <c r="C249">
        <v>213.6</v>
      </c>
      <c r="D249">
        <v>213.12</v>
      </c>
      <c r="E249">
        <v>213.69</v>
      </c>
      <c r="F249">
        <v>212.3</v>
      </c>
      <c r="G249">
        <v>212.83</v>
      </c>
      <c r="H249">
        <v>213.11</v>
      </c>
      <c r="I249">
        <v>22.84</v>
      </c>
      <c r="J249" s="3">
        <v>0.79600000000000004</v>
      </c>
      <c r="K249">
        <v>1011.54</v>
      </c>
      <c r="L249">
        <v>7.57</v>
      </c>
      <c r="M249">
        <v>159.9</v>
      </c>
      <c r="N249">
        <v>1212</v>
      </c>
    </row>
    <row r="250" spans="1:14" x14ac:dyDescent="0.25">
      <c r="A250" s="1">
        <v>44351</v>
      </c>
      <c r="B250" s="2">
        <v>0.31113425925925925</v>
      </c>
      <c r="C250">
        <v>213.48</v>
      </c>
      <c r="D250">
        <v>213.4</v>
      </c>
      <c r="E250">
        <v>212.75</v>
      </c>
      <c r="F250">
        <v>216.93</v>
      </c>
      <c r="G250">
        <v>214.05</v>
      </c>
      <c r="H250">
        <v>214.12</v>
      </c>
      <c r="I250">
        <v>22.88</v>
      </c>
      <c r="J250" s="3">
        <v>0.79590000000000005</v>
      </c>
      <c r="K250">
        <v>1011.56</v>
      </c>
      <c r="L250">
        <v>7.57</v>
      </c>
      <c r="M250">
        <v>158.6</v>
      </c>
      <c r="N250">
        <v>1206</v>
      </c>
    </row>
    <row r="251" spans="1:14" x14ac:dyDescent="0.25">
      <c r="A251" s="1">
        <v>44351</v>
      </c>
      <c r="B251" s="2">
        <v>0.31460648148148146</v>
      </c>
      <c r="C251">
        <v>213.48</v>
      </c>
      <c r="D251">
        <v>214.27</v>
      </c>
      <c r="E251">
        <v>213.24</v>
      </c>
      <c r="F251">
        <v>213.55</v>
      </c>
      <c r="G251">
        <v>212.64</v>
      </c>
      <c r="H251">
        <v>213.44</v>
      </c>
      <c r="I251">
        <v>22.91</v>
      </c>
      <c r="J251" s="3">
        <v>0.79649999999999999</v>
      </c>
      <c r="K251">
        <v>1011.52</v>
      </c>
      <c r="L251">
        <v>7.57</v>
      </c>
      <c r="M251">
        <v>158.80000000000001</v>
      </c>
      <c r="N251">
        <v>1202</v>
      </c>
    </row>
    <row r="252" spans="1:14" x14ac:dyDescent="0.25">
      <c r="A252" s="1">
        <v>44351</v>
      </c>
      <c r="B252" s="2">
        <v>0.31807870370370367</v>
      </c>
      <c r="C252">
        <v>214.43</v>
      </c>
      <c r="D252">
        <v>212.87</v>
      </c>
      <c r="E252">
        <v>213.62</v>
      </c>
      <c r="F252">
        <v>213.36</v>
      </c>
      <c r="G252">
        <v>213.38</v>
      </c>
      <c r="H252">
        <v>213.53</v>
      </c>
      <c r="I252">
        <v>22.99</v>
      </c>
      <c r="J252" s="3">
        <v>0.7964</v>
      </c>
      <c r="K252">
        <v>1011.67</v>
      </c>
      <c r="L252">
        <v>7.56</v>
      </c>
      <c r="M252">
        <v>158.6</v>
      </c>
      <c r="N252">
        <v>1200</v>
      </c>
    </row>
    <row r="253" spans="1:14" x14ac:dyDescent="0.25">
      <c r="A253" s="1">
        <v>44351</v>
      </c>
      <c r="B253" s="2">
        <v>0.32155092592592593</v>
      </c>
      <c r="C253">
        <v>212.44</v>
      </c>
      <c r="D253">
        <v>213.88</v>
      </c>
      <c r="E253">
        <v>212.63</v>
      </c>
      <c r="F253">
        <v>211.89</v>
      </c>
      <c r="G253">
        <v>213.81</v>
      </c>
      <c r="H253">
        <v>212.93</v>
      </c>
      <c r="I253">
        <v>23.06</v>
      </c>
      <c r="J253" s="3">
        <v>0.79620000000000002</v>
      </c>
      <c r="K253">
        <v>1011.6</v>
      </c>
      <c r="L253">
        <v>7.57</v>
      </c>
      <c r="M253">
        <v>159.19999999999999</v>
      </c>
      <c r="N253">
        <v>1202</v>
      </c>
    </row>
    <row r="254" spans="1:14" x14ac:dyDescent="0.25">
      <c r="A254" s="1">
        <v>44351</v>
      </c>
      <c r="B254" s="2">
        <v>0.32502314814814814</v>
      </c>
      <c r="C254">
        <v>213.24</v>
      </c>
      <c r="D254">
        <v>212.23</v>
      </c>
      <c r="E254">
        <v>-1</v>
      </c>
      <c r="F254">
        <v>213.48</v>
      </c>
      <c r="G254">
        <v>214.2</v>
      </c>
      <c r="H254">
        <v>213.28749999999999</v>
      </c>
      <c r="I254">
        <v>23.13</v>
      </c>
      <c r="J254" s="3">
        <v>0.79549999999999998</v>
      </c>
      <c r="K254">
        <v>1011.6</v>
      </c>
      <c r="L254">
        <v>7.56</v>
      </c>
      <c r="M254">
        <v>158.69999999999999</v>
      </c>
      <c r="N254">
        <v>1200</v>
      </c>
    </row>
    <row r="255" spans="1:14" x14ac:dyDescent="0.25">
      <c r="A255" s="1">
        <v>44351</v>
      </c>
      <c r="B255" s="2">
        <v>0.32849537037037035</v>
      </c>
      <c r="C255">
        <v>216.76</v>
      </c>
      <c r="D255">
        <v>214.15</v>
      </c>
      <c r="E255">
        <v>212.59</v>
      </c>
      <c r="F255">
        <v>212.75</v>
      </c>
      <c r="G255">
        <v>213.48</v>
      </c>
      <c r="H255">
        <v>213.95</v>
      </c>
      <c r="I255">
        <v>23.17</v>
      </c>
      <c r="J255" s="3">
        <v>0.79590000000000005</v>
      </c>
      <c r="K255">
        <v>1011.66</v>
      </c>
      <c r="L255">
        <v>7.56</v>
      </c>
      <c r="M255">
        <v>160.19999999999999</v>
      </c>
      <c r="N255">
        <v>1212</v>
      </c>
    </row>
    <row r="256" spans="1:14" x14ac:dyDescent="0.25">
      <c r="A256" s="1">
        <v>44351</v>
      </c>
      <c r="B256" s="2">
        <v>0.33196759259259262</v>
      </c>
      <c r="C256">
        <v>215.11</v>
      </c>
      <c r="D256">
        <v>213.14</v>
      </c>
      <c r="E256">
        <v>213.83</v>
      </c>
      <c r="F256">
        <v>217.08</v>
      </c>
      <c r="G256">
        <v>213.77</v>
      </c>
      <c r="H256">
        <v>214.59</v>
      </c>
      <c r="I256">
        <v>23.19</v>
      </c>
      <c r="J256" s="3">
        <v>0.79559999999999997</v>
      </c>
      <c r="K256">
        <v>1011.71</v>
      </c>
      <c r="L256">
        <v>7.56</v>
      </c>
      <c r="M256">
        <v>159</v>
      </c>
      <c r="N256">
        <v>1200</v>
      </c>
    </row>
    <row r="257" spans="1:14" x14ac:dyDescent="0.25">
      <c r="A257" s="1">
        <v>44351</v>
      </c>
      <c r="B257" s="2">
        <v>0.33543981481481483</v>
      </c>
      <c r="C257">
        <v>214.87</v>
      </c>
      <c r="D257">
        <v>213.91</v>
      </c>
      <c r="E257">
        <v>214</v>
      </c>
      <c r="F257">
        <v>213.53</v>
      </c>
      <c r="G257">
        <v>213.91</v>
      </c>
      <c r="H257">
        <v>214.05</v>
      </c>
      <c r="I257">
        <v>23.21</v>
      </c>
      <c r="J257" s="3">
        <v>0.79610000000000003</v>
      </c>
      <c r="K257">
        <v>1011.75</v>
      </c>
      <c r="L257">
        <v>7.56</v>
      </c>
      <c r="M257">
        <v>160.19999999999999</v>
      </c>
      <c r="N257">
        <v>1212</v>
      </c>
    </row>
    <row r="258" spans="1:14" x14ac:dyDescent="0.25">
      <c r="A258" s="1">
        <v>44351</v>
      </c>
      <c r="B258" s="2">
        <v>0.33891203703703704</v>
      </c>
      <c r="C258">
        <v>217.67</v>
      </c>
      <c r="D258">
        <v>219.35</v>
      </c>
      <c r="E258">
        <v>214.89</v>
      </c>
      <c r="F258">
        <v>214.17</v>
      </c>
      <c r="G258">
        <v>212.71</v>
      </c>
      <c r="H258">
        <v>215.76</v>
      </c>
      <c r="I258">
        <v>23.21</v>
      </c>
      <c r="J258" s="3">
        <v>0.7964</v>
      </c>
      <c r="K258">
        <v>1011.77</v>
      </c>
      <c r="L258">
        <v>7.56</v>
      </c>
      <c r="M258">
        <v>159</v>
      </c>
      <c r="N258">
        <v>1202</v>
      </c>
    </row>
    <row r="259" spans="1:14" x14ac:dyDescent="0.25">
      <c r="A259" s="1">
        <v>44351</v>
      </c>
      <c r="B259" s="2">
        <v>0.34238425925925925</v>
      </c>
      <c r="C259">
        <v>214.41</v>
      </c>
      <c r="D259">
        <v>215.82</v>
      </c>
      <c r="E259">
        <v>213.4</v>
      </c>
      <c r="F259">
        <v>213.29</v>
      </c>
      <c r="G259">
        <v>213.81</v>
      </c>
      <c r="H259">
        <v>214.15</v>
      </c>
      <c r="I259">
        <v>23.26</v>
      </c>
      <c r="J259" s="3">
        <v>0.79700000000000004</v>
      </c>
      <c r="K259">
        <v>1011.91</v>
      </c>
      <c r="L259">
        <v>7.56</v>
      </c>
      <c r="M259">
        <v>160.30000000000001</v>
      </c>
      <c r="N259">
        <v>1212</v>
      </c>
    </row>
    <row r="260" spans="1:14" x14ac:dyDescent="0.25">
      <c r="A260" s="1">
        <v>44351</v>
      </c>
      <c r="B260" s="2">
        <v>0.34585648148148151</v>
      </c>
      <c r="C260">
        <v>213.16</v>
      </c>
      <c r="D260">
        <v>213.5</v>
      </c>
      <c r="E260">
        <v>217.27</v>
      </c>
      <c r="F260">
        <v>214.67</v>
      </c>
      <c r="G260">
        <v>213.24</v>
      </c>
      <c r="H260">
        <v>214.37</v>
      </c>
      <c r="I260">
        <v>23.32</v>
      </c>
      <c r="J260" s="3">
        <v>0.79730000000000001</v>
      </c>
      <c r="K260">
        <v>1011.83</v>
      </c>
      <c r="L260">
        <v>7.56</v>
      </c>
      <c r="M260">
        <v>159</v>
      </c>
      <c r="N260">
        <v>1202</v>
      </c>
    </row>
    <row r="261" spans="1:14" x14ac:dyDescent="0.25">
      <c r="A261" s="1">
        <v>44351</v>
      </c>
      <c r="B261" s="2">
        <v>0.34932870370370367</v>
      </c>
      <c r="C261">
        <v>212.78</v>
      </c>
      <c r="D261">
        <v>213.84</v>
      </c>
      <c r="E261">
        <v>216.28</v>
      </c>
      <c r="F261">
        <v>213.11</v>
      </c>
      <c r="G261">
        <v>213.91</v>
      </c>
      <c r="H261">
        <v>213.98</v>
      </c>
      <c r="I261">
        <v>23.41</v>
      </c>
      <c r="J261" s="3">
        <v>0.79710000000000003</v>
      </c>
      <c r="K261">
        <v>1011.83</v>
      </c>
      <c r="L261">
        <v>7.56</v>
      </c>
      <c r="M261">
        <v>158.9</v>
      </c>
      <c r="N261">
        <v>1202</v>
      </c>
    </row>
    <row r="262" spans="1:14" x14ac:dyDescent="0.25">
      <c r="A262" s="1">
        <v>44351</v>
      </c>
      <c r="B262" s="2">
        <v>0.35280092592592593</v>
      </c>
      <c r="C262">
        <v>212.3</v>
      </c>
      <c r="D262">
        <v>213.33</v>
      </c>
      <c r="E262">
        <v>213.81</v>
      </c>
      <c r="F262">
        <v>213.19</v>
      </c>
      <c r="G262">
        <v>213.5</v>
      </c>
      <c r="H262">
        <v>213.23</v>
      </c>
      <c r="I262">
        <v>23.52</v>
      </c>
      <c r="J262" s="3">
        <v>0.79530000000000001</v>
      </c>
      <c r="K262">
        <v>1011.83</v>
      </c>
      <c r="L262">
        <v>7.56</v>
      </c>
      <c r="M262">
        <v>159.1</v>
      </c>
      <c r="N262">
        <v>1202</v>
      </c>
    </row>
    <row r="263" spans="1:14" x14ac:dyDescent="0.25">
      <c r="A263" s="1">
        <v>44351</v>
      </c>
      <c r="B263" s="2">
        <v>0.3562731481481482</v>
      </c>
      <c r="C263">
        <v>212.99</v>
      </c>
      <c r="D263">
        <v>218.9</v>
      </c>
      <c r="E263">
        <v>215.58</v>
      </c>
      <c r="F263">
        <v>213.38</v>
      </c>
      <c r="G263">
        <v>213.45</v>
      </c>
      <c r="H263">
        <v>214.86</v>
      </c>
      <c r="I263">
        <v>23.55</v>
      </c>
      <c r="J263" s="3">
        <v>0.79520000000000002</v>
      </c>
      <c r="K263">
        <v>1011.87</v>
      </c>
      <c r="L263">
        <v>7.55</v>
      </c>
      <c r="M263">
        <v>160.1</v>
      </c>
      <c r="N263">
        <v>1212</v>
      </c>
    </row>
    <row r="264" spans="1:14" x14ac:dyDescent="0.25">
      <c r="A264" s="1">
        <v>44351</v>
      </c>
      <c r="B264" s="2">
        <v>0.35974537037037035</v>
      </c>
      <c r="C264">
        <v>213.35</v>
      </c>
      <c r="D264">
        <v>213.52</v>
      </c>
      <c r="E264">
        <v>215.18</v>
      </c>
      <c r="F264">
        <v>216.76</v>
      </c>
      <c r="G264">
        <v>212.8</v>
      </c>
      <c r="H264">
        <v>214.32</v>
      </c>
      <c r="I264">
        <v>23.55</v>
      </c>
      <c r="J264" s="3">
        <v>0.79590000000000005</v>
      </c>
      <c r="K264">
        <v>1011.98</v>
      </c>
      <c r="L264">
        <v>7.56</v>
      </c>
      <c r="M264">
        <v>159.1</v>
      </c>
      <c r="N264">
        <v>1202</v>
      </c>
    </row>
    <row r="265" spans="1:14" x14ac:dyDescent="0.25">
      <c r="A265" s="1">
        <v>44351</v>
      </c>
      <c r="B265" s="2">
        <v>0.36321759259259262</v>
      </c>
      <c r="C265">
        <v>215.39</v>
      </c>
      <c r="D265">
        <v>212.32</v>
      </c>
      <c r="E265">
        <v>214.27</v>
      </c>
      <c r="F265">
        <v>214.6</v>
      </c>
      <c r="G265">
        <v>213.86</v>
      </c>
      <c r="H265">
        <v>214.09</v>
      </c>
      <c r="I265">
        <v>23.58</v>
      </c>
      <c r="J265" s="3">
        <v>0.79530000000000001</v>
      </c>
      <c r="K265">
        <v>1011.98</v>
      </c>
      <c r="L265">
        <v>7.56</v>
      </c>
      <c r="M265">
        <v>158.6</v>
      </c>
      <c r="N265">
        <v>1202</v>
      </c>
    </row>
    <row r="266" spans="1:14" x14ac:dyDescent="0.25">
      <c r="A266" s="1">
        <v>44351</v>
      </c>
      <c r="B266" s="2">
        <v>0.36668981481481483</v>
      </c>
      <c r="C266">
        <v>212.15</v>
      </c>
      <c r="D266">
        <v>212.75</v>
      </c>
      <c r="E266">
        <v>214.58</v>
      </c>
      <c r="F266">
        <v>213.09</v>
      </c>
      <c r="G266">
        <v>215.95</v>
      </c>
      <c r="H266">
        <v>213.7</v>
      </c>
      <c r="I266">
        <v>23.62</v>
      </c>
      <c r="J266" s="3">
        <v>0.79530000000000001</v>
      </c>
      <c r="K266">
        <v>1012.01</v>
      </c>
      <c r="L266">
        <v>7.55</v>
      </c>
      <c r="M266">
        <v>159.19999999999999</v>
      </c>
      <c r="N266">
        <v>1202</v>
      </c>
    </row>
    <row r="267" spans="1:14" x14ac:dyDescent="0.25">
      <c r="A267" s="1">
        <v>44351</v>
      </c>
      <c r="B267" s="2">
        <v>0.37016203703703704</v>
      </c>
      <c r="C267">
        <v>211.99</v>
      </c>
      <c r="D267">
        <v>212.44</v>
      </c>
      <c r="E267">
        <v>214.58</v>
      </c>
      <c r="F267">
        <v>212.56</v>
      </c>
      <c r="G267">
        <v>212.87</v>
      </c>
      <c r="H267">
        <v>212.89</v>
      </c>
      <c r="I267">
        <v>23.67</v>
      </c>
      <c r="J267" s="3">
        <v>0.79630000000000001</v>
      </c>
      <c r="K267">
        <v>1012.01</v>
      </c>
      <c r="L267">
        <v>7.55</v>
      </c>
      <c r="M267">
        <v>160.9</v>
      </c>
      <c r="N267">
        <v>1216</v>
      </c>
    </row>
    <row r="268" spans="1:14" x14ac:dyDescent="0.25">
      <c r="A268" s="1">
        <v>44351</v>
      </c>
      <c r="B268" s="2">
        <v>0.37363425925925925</v>
      </c>
      <c r="C268">
        <v>213.72</v>
      </c>
      <c r="D268">
        <v>212.66</v>
      </c>
      <c r="E268">
        <v>212.92</v>
      </c>
      <c r="F268">
        <v>213.53</v>
      </c>
      <c r="G268">
        <v>212.47</v>
      </c>
      <c r="H268">
        <v>213.06</v>
      </c>
      <c r="I268">
        <v>23.84</v>
      </c>
      <c r="J268" s="3">
        <v>0.79600000000000004</v>
      </c>
      <c r="K268">
        <v>1012.26</v>
      </c>
      <c r="L268">
        <v>7.55</v>
      </c>
      <c r="M268">
        <v>162.80000000000001</v>
      </c>
      <c r="N268">
        <v>1228</v>
      </c>
    </row>
    <row r="269" spans="1:14" x14ac:dyDescent="0.25">
      <c r="A269" s="1">
        <v>44351</v>
      </c>
      <c r="B269" s="2">
        <v>0.37710648148148151</v>
      </c>
      <c r="C269">
        <v>214.01</v>
      </c>
      <c r="D269">
        <v>213.98</v>
      </c>
      <c r="E269">
        <v>212.71</v>
      </c>
      <c r="F269">
        <v>212.68</v>
      </c>
      <c r="G269">
        <v>212.76</v>
      </c>
      <c r="H269">
        <v>213.23</v>
      </c>
      <c r="I269">
        <v>24.02</v>
      </c>
      <c r="J269" s="3">
        <v>0.79549999999999998</v>
      </c>
      <c r="K269">
        <v>1012.3</v>
      </c>
      <c r="L269">
        <v>7.55</v>
      </c>
      <c r="M269">
        <v>160.6</v>
      </c>
      <c r="N269">
        <v>1212</v>
      </c>
    </row>
    <row r="270" spans="1:14" x14ac:dyDescent="0.25">
      <c r="A270" s="1">
        <v>44351</v>
      </c>
      <c r="B270" s="2">
        <v>0.38057870370370367</v>
      </c>
      <c r="C270">
        <v>213.69</v>
      </c>
      <c r="D270">
        <v>214.12</v>
      </c>
      <c r="E270">
        <v>212.16</v>
      </c>
      <c r="F270">
        <v>218.68</v>
      </c>
      <c r="G270">
        <v>214.44</v>
      </c>
      <c r="H270">
        <v>214.62</v>
      </c>
      <c r="I270">
        <v>24.21</v>
      </c>
      <c r="J270" s="3">
        <v>0.79430000000000001</v>
      </c>
      <c r="K270">
        <v>1012.26</v>
      </c>
      <c r="L270">
        <v>7.55</v>
      </c>
      <c r="M270">
        <v>162.1</v>
      </c>
      <c r="N270">
        <v>1222</v>
      </c>
    </row>
    <row r="271" spans="1:14" x14ac:dyDescent="0.25">
      <c r="A271" s="1">
        <v>44351</v>
      </c>
      <c r="B271" s="2">
        <v>0.38405092592592593</v>
      </c>
      <c r="C271">
        <v>215.54</v>
      </c>
      <c r="D271">
        <v>213.72</v>
      </c>
      <c r="E271">
        <v>212.57</v>
      </c>
      <c r="F271">
        <v>212.27</v>
      </c>
      <c r="G271">
        <v>215.23</v>
      </c>
      <c r="H271">
        <v>213.87</v>
      </c>
      <c r="I271">
        <v>24.38</v>
      </c>
      <c r="J271" s="3">
        <v>0.79290000000000005</v>
      </c>
      <c r="K271">
        <v>1012.31</v>
      </c>
      <c r="L271">
        <v>7.55</v>
      </c>
      <c r="M271">
        <v>159.1</v>
      </c>
      <c r="N271">
        <v>1206</v>
      </c>
    </row>
    <row r="272" spans="1:14" x14ac:dyDescent="0.25">
      <c r="A272" s="1">
        <v>44351</v>
      </c>
      <c r="B272" s="2">
        <v>0.3875231481481482</v>
      </c>
      <c r="C272">
        <v>214.03</v>
      </c>
      <c r="D272">
        <v>216.52</v>
      </c>
      <c r="E272">
        <v>212.93</v>
      </c>
      <c r="F272">
        <v>212.97</v>
      </c>
      <c r="G272">
        <v>215.3</v>
      </c>
      <c r="H272">
        <v>214.35</v>
      </c>
      <c r="I272">
        <v>24.46</v>
      </c>
      <c r="J272" s="3">
        <v>0.79249999999999998</v>
      </c>
      <c r="K272">
        <v>1012.42</v>
      </c>
      <c r="L272">
        <v>7.54</v>
      </c>
      <c r="M272">
        <v>163.30000000000001</v>
      </c>
      <c r="N272">
        <v>1232</v>
      </c>
    </row>
    <row r="273" spans="1:14" x14ac:dyDescent="0.25">
      <c r="A273" s="1">
        <v>44351</v>
      </c>
      <c r="B273" s="2">
        <v>0.39099537037037035</v>
      </c>
      <c r="C273">
        <v>213.6</v>
      </c>
      <c r="D273">
        <v>212.13</v>
      </c>
      <c r="E273">
        <v>214.17</v>
      </c>
      <c r="F273">
        <v>212.69</v>
      </c>
      <c r="G273">
        <v>213.4</v>
      </c>
      <c r="H273">
        <v>213.2</v>
      </c>
      <c r="I273">
        <v>24.48</v>
      </c>
      <c r="J273" s="3">
        <v>0.7913</v>
      </c>
      <c r="K273">
        <v>1012.45</v>
      </c>
      <c r="L273">
        <v>7.54</v>
      </c>
      <c r="M273">
        <v>160.69999999999999</v>
      </c>
      <c r="N273">
        <v>1212</v>
      </c>
    </row>
    <row r="274" spans="1:14" x14ac:dyDescent="0.25">
      <c r="A274" s="1">
        <v>44351</v>
      </c>
      <c r="B274" s="2">
        <v>0.39446759259259262</v>
      </c>
      <c r="C274">
        <v>212.32</v>
      </c>
      <c r="D274">
        <v>214.92</v>
      </c>
      <c r="E274">
        <v>217.38</v>
      </c>
      <c r="F274">
        <v>213.29</v>
      </c>
      <c r="G274">
        <v>213.4</v>
      </c>
      <c r="H274">
        <v>214.26</v>
      </c>
      <c r="I274">
        <v>24.53</v>
      </c>
      <c r="J274" s="3">
        <v>0.79320000000000002</v>
      </c>
      <c r="K274">
        <v>1012.38</v>
      </c>
      <c r="L274">
        <v>7.54</v>
      </c>
      <c r="M274">
        <v>160.69999999999999</v>
      </c>
      <c r="N274">
        <v>1212</v>
      </c>
    </row>
    <row r="275" spans="1:14" x14ac:dyDescent="0.25">
      <c r="A275" s="1">
        <v>44351</v>
      </c>
      <c r="B275" s="2">
        <v>0.39793981481481483</v>
      </c>
      <c r="C275">
        <v>213.83</v>
      </c>
      <c r="D275">
        <v>212.2</v>
      </c>
      <c r="E275">
        <v>212.78</v>
      </c>
      <c r="F275">
        <v>213.6</v>
      </c>
      <c r="G275">
        <v>211.87</v>
      </c>
      <c r="H275">
        <v>212.86</v>
      </c>
      <c r="I275">
        <v>24.68</v>
      </c>
      <c r="J275" s="3">
        <v>0.79249999999999998</v>
      </c>
      <c r="K275">
        <v>1012.37</v>
      </c>
      <c r="L275">
        <v>7.54</v>
      </c>
      <c r="M275">
        <v>162.19999999999999</v>
      </c>
      <c r="N275">
        <v>1222</v>
      </c>
    </row>
    <row r="276" spans="1:14" x14ac:dyDescent="0.25">
      <c r="A276" s="1">
        <v>44351</v>
      </c>
      <c r="B276" s="2">
        <v>0.40141203703703704</v>
      </c>
      <c r="C276">
        <v>213.38</v>
      </c>
      <c r="D276">
        <v>213.74</v>
      </c>
      <c r="E276">
        <v>213.45</v>
      </c>
      <c r="F276">
        <v>211.82</v>
      </c>
      <c r="G276">
        <v>213.05</v>
      </c>
      <c r="H276">
        <v>213.09</v>
      </c>
      <c r="I276">
        <v>24.69</v>
      </c>
      <c r="J276" s="3">
        <v>0.79159999999999997</v>
      </c>
      <c r="K276">
        <v>1012.27</v>
      </c>
      <c r="L276">
        <v>7.54</v>
      </c>
      <c r="M276">
        <v>160.69999999999999</v>
      </c>
      <c r="N276">
        <v>1212</v>
      </c>
    </row>
    <row r="277" spans="1:14" x14ac:dyDescent="0.25">
      <c r="A277" s="1">
        <v>44351</v>
      </c>
      <c r="B277" s="2">
        <v>0.40488425925925925</v>
      </c>
      <c r="C277">
        <v>214.8</v>
      </c>
      <c r="D277">
        <v>212.61</v>
      </c>
      <c r="E277">
        <v>214.38</v>
      </c>
      <c r="F277">
        <v>212.03</v>
      </c>
      <c r="G277">
        <v>214.58</v>
      </c>
      <c r="H277">
        <v>213.68</v>
      </c>
      <c r="I277">
        <v>24.82</v>
      </c>
      <c r="J277" s="3">
        <v>0.79239999999999999</v>
      </c>
      <c r="K277">
        <v>1012.34</v>
      </c>
      <c r="L277">
        <v>7.54</v>
      </c>
      <c r="M277">
        <v>160.6</v>
      </c>
      <c r="N277">
        <v>1212</v>
      </c>
    </row>
    <row r="278" spans="1:14" x14ac:dyDescent="0.25">
      <c r="A278" s="1">
        <v>44351</v>
      </c>
      <c r="B278" s="2">
        <v>0.40835648148148151</v>
      </c>
      <c r="C278">
        <v>213.93</v>
      </c>
      <c r="D278">
        <v>215.78</v>
      </c>
      <c r="E278">
        <v>213</v>
      </c>
      <c r="F278">
        <v>211.97</v>
      </c>
      <c r="G278">
        <v>212.66</v>
      </c>
      <c r="H278">
        <v>213.47</v>
      </c>
      <c r="I278">
        <v>24.92</v>
      </c>
      <c r="J278" s="3">
        <v>0.79090000000000005</v>
      </c>
      <c r="K278">
        <v>1012.27</v>
      </c>
      <c r="L278">
        <v>7.54</v>
      </c>
      <c r="M278">
        <v>160.30000000000001</v>
      </c>
      <c r="N278">
        <v>1210</v>
      </c>
    </row>
    <row r="279" spans="1:14" x14ac:dyDescent="0.25">
      <c r="A279" s="1">
        <v>44351</v>
      </c>
      <c r="B279" s="2">
        <v>0.41182870370370367</v>
      </c>
      <c r="C279">
        <v>214.51</v>
      </c>
      <c r="D279">
        <v>212.81</v>
      </c>
      <c r="E279">
        <v>215.64</v>
      </c>
      <c r="F279">
        <v>214.67</v>
      </c>
      <c r="G279">
        <v>213.45</v>
      </c>
      <c r="H279">
        <v>214.22</v>
      </c>
      <c r="I279">
        <v>25.01</v>
      </c>
      <c r="J279" s="3">
        <v>0.7903</v>
      </c>
      <c r="K279">
        <v>1012.2</v>
      </c>
      <c r="L279">
        <v>7.54</v>
      </c>
      <c r="M279">
        <v>162.19999999999999</v>
      </c>
      <c r="N279">
        <v>1222</v>
      </c>
    </row>
    <row r="280" spans="1:14" x14ac:dyDescent="0.25">
      <c r="A280" s="1">
        <v>44351</v>
      </c>
      <c r="B280" s="2">
        <v>0.41530092592592593</v>
      </c>
      <c r="C280">
        <v>211.89</v>
      </c>
      <c r="D280">
        <v>214.51</v>
      </c>
      <c r="E280">
        <v>213.71</v>
      </c>
      <c r="F280">
        <v>212.75</v>
      </c>
      <c r="G280">
        <v>212.66</v>
      </c>
      <c r="H280">
        <v>213.1</v>
      </c>
      <c r="I280">
        <v>25.05</v>
      </c>
      <c r="J280" s="3">
        <v>0.78800000000000003</v>
      </c>
      <c r="K280">
        <v>1012.25</v>
      </c>
      <c r="L280">
        <v>7.54</v>
      </c>
      <c r="M280">
        <v>162.19999999999999</v>
      </c>
      <c r="N280">
        <v>1202</v>
      </c>
    </row>
    <row r="281" spans="1:14" x14ac:dyDescent="0.25">
      <c r="A281" s="1">
        <v>44351</v>
      </c>
      <c r="B281" s="2">
        <v>0.4187731481481482</v>
      </c>
      <c r="C281">
        <v>213.36</v>
      </c>
      <c r="D281">
        <v>214.38</v>
      </c>
      <c r="E281">
        <v>213</v>
      </c>
      <c r="F281">
        <v>212.49</v>
      </c>
      <c r="G281">
        <v>213.96</v>
      </c>
      <c r="H281">
        <v>213.44</v>
      </c>
      <c r="I281">
        <v>25.08</v>
      </c>
      <c r="J281" s="3">
        <v>0.78939999999999999</v>
      </c>
      <c r="K281">
        <v>1012.29</v>
      </c>
      <c r="L281">
        <v>7.54</v>
      </c>
      <c r="M281">
        <v>162.1</v>
      </c>
      <c r="N281">
        <v>1222</v>
      </c>
    </row>
    <row r="282" spans="1:14" x14ac:dyDescent="0.25">
      <c r="A282" s="1">
        <v>44351</v>
      </c>
      <c r="B282" s="2">
        <v>0.42224537037037035</v>
      </c>
      <c r="C282">
        <v>213.91</v>
      </c>
      <c r="D282">
        <v>213.59</v>
      </c>
      <c r="E282">
        <v>212.13</v>
      </c>
      <c r="F282">
        <v>214.99</v>
      </c>
      <c r="G282">
        <v>212.97</v>
      </c>
      <c r="H282">
        <v>213.52</v>
      </c>
      <c r="I282">
        <v>25.17</v>
      </c>
      <c r="J282" s="3">
        <v>0.78949999999999998</v>
      </c>
      <c r="K282">
        <v>1012.28</v>
      </c>
      <c r="L282">
        <v>7.54</v>
      </c>
      <c r="M282">
        <v>161.4</v>
      </c>
      <c r="N282">
        <v>1206</v>
      </c>
    </row>
    <row r="283" spans="1:14" x14ac:dyDescent="0.25">
      <c r="A283" s="1">
        <v>44351</v>
      </c>
      <c r="B283" s="2">
        <v>0.42571759259259262</v>
      </c>
      <c r="C283">
        <v>212.25</v>
      </c>
      <c r="D283">
        <v>211.91</v>
      </c>
      <c r="E283">
        <v>212.88</v>
      </c>
      <c r="F283">
        <v>215.01</v>
      </c>
      <c r="G283">
        <v>212.3</v>
      </c>
      <c r="H283">
        <v>212.87</v>
      </c>
      <c r="I283">
        <v>25.23</v>
      </c>
      <c r="J283" s="3">
        <v>0.78700000000000003</v>
      </c>
      <c r="K283">
        <v>1012.21</v>
      </c>
      <c r="L283">
        <v>7.53</v>
      </c>
      <c r="M283">
        <v>163</v>
      </c>
      <c r="N283">
        <v>1206</v>
      </c>
    </row>
    <row r="284" spans="1:14" x14ac:dyDescent="0.25">
      <c r="A284" s="1">
        <v>44351</v>
      </c>
      <c r="B284" s="2">
        <v>0.42918981481481483</v>
      </c>
      <c r="C284">
        <v>212.68</v>
      </c>
      <c r="D284">
        <v>212.54</v>
      </c>
      <c r="E284">
        <v>211.96</v>
      </c>
      <c r="F284">
        <v>212.01</v>
      </c>
      <c r="G284">
        <v>213.72</v>
      </c>
      <c r="H284">
        <v>212.58</v>
      </c>
      <c r="I284">
        <v>25.16</v>
      </c>
      <c r="J284" s="3">
        <v>0.78380000000000005</v>
      </c>
      <c r="K284">
        <v>1012.09</v>
      </c>
      <c r="L284">
        <v>7.53</v>
      </c>
      <c r="M284">
        <v>162.69999999999999</v>
      </c>
      <c r="N284">
        <v>1226</v>
      </c>
    </row>
    <row r="285" spans="1:14" x14ac:dyDescent="0.25">
      <c r="A285" s="1">
        <v>44351</v>
      </c>
      <c r="B285" s="2">
        <v>0.43266203703703704</v>
      </c>
      <c r="C285">
        <v>211.75</v>
      </c>
      <c r="D285">
        <v>216.81</v>
      </c>
      <c r="E285">
        <v>212.92</v>
      </c>
      <c r="F285">
        <v>215.49</v>
      </c>
      <c r="G285">
        <v>213.95</v>
      </c>
      <c r="H285">
        <v>214.18</v>
      </c>
      <c r="I285">
        <v>25.02</v>
      </c>
      <c r="J285" s="3">
        <v>0.78600000000000003</v>
      </c>
      <c r="K285">
        <v>1012.1</v>
      </c>
      <c r="L285">
        <v>7.54</v>
      </c>
      <c r="M285">
        <v>160</v>
      </c>
      <c r="N285">
        <v>1206</v>
      </c>
    </row>
    <row r="286" spans="1:14" x14ac:dyDescent="0.25">
      <c r="A286" s="1">
        <v>44351</v>
      </c>
      <c r="B286" s="2">
        <v>0.43613425925925925</v>
      </c>
      <c r="C286">
        <v>212.08</v>
      </c>
      <c r="D286">
        <v>212.23</v>
      </c>
      <c r="E286">
        <v>211.25</v>
      </c>
      <c r="F286">
        <v>212.01</v>
      </c>
      <c r="G286">
        <v>213.04</v>
      </c>
      <c r="H286">
        <v>212.12</v>
      </c>
      <c r="I286">
        <v>25.01</v>
      </c>
      <c r="J286" s="3">
        <v>0.78749999999999998</v>
      </c>
      <c r="K286">
        <v>1012.09</v>
      </c>
      <c r="L286">
        <v>7.53</v>
      </c>
      <c r="M286">
        <v>160.30000000000001</v>
      </c>
      <c r="N286">
        <v>1206</v>
      </c>
    </row>
    <row r="287" spans="1:14" x14ac:dyDescent="0.25">
      <c r="A287" s="1">
        <v>44351</v>
      </c>
      <c r="B287" s="2">
        <v>0.43960648148148151</v>
      </c>
      <c r="C287">
        <v>210.98</v>
      </c>
      <c r="D287">
        <v>213</v>
      </c>
      <c r="E287">
        <v>212.87</v>
      </c>
      <c r="F287">
        <v>216.4</v>
      </c>
      <c r="G287">
        <v>212.75</v>
      </c>
      <c r="H287">
        <v>213.2</v>
      </c>
      <c r="I287">
        <v>25.12</v>
      </c>
      <c r="J287" s="3">
        <v>0.78649999999999998</v>
      </c>
      <c r="K287">
        <v>1012.11</v>
      </c>
      <c r="L287">
        <v>7.53</v>
      </c>
      <c r="M287">
        <v>160.5</v>
      </c>
      <c r="N287">
        <v>1210</v>
      </c>
    </row>
    <row r="288" spans="1:14" x14ac:dyDescent="0.25">
      <c r="A288" s="1">
        <v>44351</v>
      </c>
      <c r="B288" s="2">
        <v>0.44307870370370367</v>
      </c>
      <c r="C288">
        <v>217.1</v>
      </c>
      <c r="D288">
        <v>213.74</v>
      </c>
      <c r="E288">
        <v>211.61</v>
      </c>
      <c r="F288">
        <v>211.75</v>
      </c>
      <c r="G288">
        <v>212.49</v>
      </c>
      <c r="H288">
        <v>213.34</v>
      </c>
      <c r="I288">
        <v>25.2</v>
      </c>
      <c r="J288" s="3">
        <v>0.78510000000000002</v>
      </c>
      <c r="K288">
        <v>1012.08</v>
      </c>
      <c r="L288">
        <v>7.53</v>
      </c>
      <c r="M288">
        <v>160.30000000000001</v>
      </c>
      <c r="N288">
        <v>1212</v>
      </c>
    </row>
    <row r="289" spans="1:14" x14ac:dyDescent="0.25">
      <c r="A289" s="1">
        <v>44351</v>
      </c>
      <c r="B289" s="2">
        <v>0.44655092592592593</v>
      </c>
      <c r="C289">
        <v>212.06</v>
      </c>
      <c r="D289">
        <v>212.83</v>
      </c>
      <c r="E289">
        <v>213.64</v>
      </c>
      <c r="F289">
        <v>214.51</v>
      </c>
      <c r="G289">
        <v>212.06</v>
      </c>
      <c r="H289">
        <v>213.02</v>
      </c>
      <c r="I289">
        <v>25.22</v>
      </c>
      <c r="J289" s="3">
        <v>0.7843</v>
      </c>
      <c r="K289">
        <v>1012.06</v>
      </c>
      <c r="L289">
        <v>7.52</v>
      </c>
      <c r="M289">
        <v>160.30000000000001</v>
      </c>
      <c r="N289">
        <v>1206</v>
      </c>
    </row>
    <row r="290" spans="1:14" x14ac:dyDescent="0.25">
      <c r="A290" s="1">
        <v>44351</v>
      </c>
      <c r="B290" s="2">
        <v>0.4500231481481482</v>
      </c>
      <c r="C290">
        <v>211.99</v>
      </c>
      <c r="D290">
        <v>214.01</v>
      </c>
      <c r="E290">
        <v>211.79</v>
      </c>
      <c r="F290">
        <v>212.57</v>
      </c>
      <c r="G290">
        <v>215.8</v>
      </c>
      <c r="H290">
        <v>213.23</v>
      </c>
      <c r="I290">
        <v>25.36</v>
      </c>
      <c r="J290" s="3">
        <v>0.78620000000000001</v>
      </c>
      <c r="K290">
        <v>1012.09</v>
      </c>
      <c r="L290">
        <v>7.52</v>
      </c>
      <c r="M290">
        <v>162.4</v>
      </c>
      <c r="N290">
        <v>1222</v>
      </c>
    </row>
    <row r="291" spans="1:14" x14ac:dyDescent="0.25">
      <c r="A291" s="1">
        <v>44351</v>
      </c>
      <c r="B291" s="2">
        <v>0.45349537037037035</v>
      </c>
      <c r="C291">
        <v>215.99</v>
      </c>
      <c r="D291">
        <v>212.39</v>
      </c>
      <c r="E291">
        <v>213.48</v>
      </c>
      <c r="F291">
        <v>213.74</v>
      </c>
      <c r="G291">
        <v>221.97</v>
      </c>
      <c r="H291">
        <v>215.51</v>
      </c>
      <c r="I291">
        <v>25.52</v>
      </c>
      <c r="J291" s="3">
        <v>0.78349999999999997</v>
      </c>
      <c r="K291">
        <v>1012.07</v>
      </c>
      <c r="L291">
        <v>7.52</v>
      </c>
      <c r="M291">
        <v>163.1</v>
      </c>
      <c r="N291">
        <v>1200</v>
      </c>
    </row>
    <row r="292" spans="1:14" x14ac:dyDescent="0.25">
      <c r="A292" s="1">
        <v>44351</v>
      </c>
      <c r="B292" s="2">
        <v>0.45696759259259262</v>
      </c>
      <c r="C292">
        <v>212.57</v>
      </c>
      <c r="D292">
        <v>212.27</v>
      </c>
      <c r="E292">
        <v>211.53</v>
      </c>
      <c r="F292">
        <v>211.49</v>
      </c>
      <c r="G292">
        <v>216.98</v>
      </c>
      <c r="H292">
        <v>212.97</v>
      </c>
      <c r="I292">
        <v>25.67</v>
      </c>
      <c r="J292" s="3">
        <v>0.78339999999999999</v>
      </c>
      <c r="K292">
        <v>1012.03</v>
      </c>
      <c r="L292">
        <v>7.52</v>
      </c>
      <c r="M292">
        <v>160.69999999999999</v>
      </c>
      <c r="N292">
        <v>1210</v>
      </c>
    </row>
    <row r="293" spans="1:14" x14ac:dyDescent="0.25">
      <c r="A293" s="1">
        <v>44351</v>
      </c>
      <c r="B293" s="2">
        <v>0.46043981481481483</v>
      </c>
      <c r="C293">
        <v>212.49</v>
      </c>
      <c r="D293">
        <v>213.64</v>
      </c>
      <c r="E293">
        <v>214.58</v>
      </c>
      <c r="F293">
        <v>213.26</v>
      </c>
      <c r="G293">
        <v>212.39</v>
      </c>
      <c r="H293">
        <v>213.27</v>
      </c>
      <c r="I293">
        <v>25.71</v>
      </c>
      <c r="J293" s="3">
        <v>0.78159999999999996</v>
      </c>
      <c r="K293">
        <v>1011.98</v>
      </c>
      <c r="L293">
        <v>7.52</v>
      </c>
      <c r="M293">
        <v>160.30000000000001</v>
      </c>
      <c r="N293">
        <v>1206</v>
      </c>
    </row>
    <row r="294" spans="1:14" x14ac:dyDescent="0.25">
      <c r="A294" s="1">
        <v>44351</v>
      </c>
      <c r="B294" s="2">
        <v>0.46391203703703704</v>
      </c>
      <c r="C294">
        <v>213.05</v>
      </c>
      <c r="D294">
        <v>214.36</v>
      </c>
      <c r="E294">
        <v>212.28</v>
      </c>
      <c r="F294">
        <v>213.16</v>
      </c>
      <c r="G294">
        <v>219.57</v>
      </c>
      <c r="H294">
        <v>214.48</v>
      </c>
      <c r="I294">
        <v>25.77</v>
      </c>
      <c r="J294" s="3">
        <v>0.7823</v>
      </c>
      <c r="K294">
        <v>1012.02</v>
      </c>
      <c r="L294">
        <v>7.52</v>
      </c>
      <c r="M294">
        <v>162.69999999999999</v>
      </c>
      <c r="N294">
        <v>1226</v>
      </c>
    </row>
    <row r="295" spans="1:14" x14ac:dyDescent="0.25">
      <c r="A295" s="1">
        <v>44351</v>
      </c>
      <c r="B295" s="2">
        <v>0.46738425925925925</v>
      </c>
      <c r="C295">
        <v>211.63</v>
      </c>
      <c r="D295">
        <v>213.35</v>
      </c>
      <c r="E295">
        <v>214.24</v>
      </c>
      <c r="F295">
        <v>213.91</v>
      </c>
      <c r="G295">
        <v>214.24</v>
      </c>
      <c r="H295">
        <v>213.47</v>
      </c>
      <c r="I295">
        <v>26.05</v>
      </c>
      <c r="J295" s="3">
        <v>0.78449999999999998</v>
      </c>
      <c r="K295">
        <v>1011.9</v>
      </c>
      <c r="L295">
        <v>7.52</v>
      </c>
      <c r="M295">
        <v>163.1</v>
      </c>
      <c r="N295">
        <v>1202</v>
      </c>
    </row>
    <row r="296" spans="1:14" x14ac:dyDescent="0.25">
      <c r="A296" s="1">
        <v>44351</v>
      </c>
      <c r="B296" s="2">
        <v>0.47085648148148151</v>
      </c>
      <c r="C296">
        <v>214.41</v>
      </c>
      <c r="D296">
        <v>212.3</v>
      </c>
      <c r="E296">
        <v>214.41</v>
      </c>
      <c r="F296">
        <v>213.43</v>
      </c>
      <c r="G296">
        <v>213.35</v>
      </c>
      <c r="H296">
        <v>213.58</v>
      </c>
      <c r="I296">
        <v>26.23</v>
      </c>
      <c r="J296" s="3">
        <v>0.77600000000000002</v>
      </c>
      <c r="K296">
        <v>1011.83</v>
      </c>
      <c r="L296">
        <v>7.52</v>
      </c>
      <c r="M296">
        <v>162.69999999999999</v>
      </c>
      <c r="N296">
        <v>1206</v>
      </c>
    </row>
    <row r="297" spans="1:14" x14ac:dyDescent="0.25">
      <c r="A297" s="1">
        <v>44351</v>
      </c>
      <c r="B297" s="2">
        <v>0.47432870370370367</v>
      </c>
      <c r="C297">
        <v>219.26</v>
      </c>
      <c r="D297">
        <v>211.97</v>
      </c>
      <c r="E297">
        <v>213.6</v>
      </c>
      <c r="F297">
        <v>212.15</v>
      </c>
      <c r="G297">
        <v>212.16</v>
      </c>
      <c r="H297">
        <v>213.83</v>
      </c>
      <c r="I297">
        <v>26.36</v>
      </c>
      <c r="J297" s="3">
        <v>0.77890000000000004</v>
      </c>
      <c r="K297">
        <v>1011.84</v>
      </c>
      <c r="L297">
        <v>7.52</v>
      </c>
      <c r="M297">
        <v>161.19999999999999</v>
      </c>
      <c r="N297">
        <v>1212</v>
      </c>
    </row>
    <row r="298" spans="1:14" x14ac:dyDescent="0.25">
      <c r="A298" s="1">
        <v>44351</v>
      </c>
      <c r="B298" s="2">
        <v>0.47780092592592593</v>
      </c>
      <c r="C298">
        <v>212.54</v>
      </c>
      <c r="D298">
        <v>213</v>
      </c>
      <c r="E298">
        <v>212.97</v>
      </c>
      <c r="F298">
        <v>212.37</v>
      </c>
      <c r="G298">
        <v>211.63</v>
      </c>
      <c r="H298">
        <v>212.5</v>
      </c>
      <c r="I298">
        <v>26.52</v>
      </c>
      <c r="J298" s="3">
        <v>0.77649999999999997</v>
      </c>
      <c r="K298">
        <v>1011.92</v>
      </c>
      <c r="L298">
        <v>7.51</v>
      </c>
      <c r="M298">
        <v>163</v>
      </c>
      <c r="N298">
        <v>1206</v>
      </c>
    </row>
    <row r="299" spans="1:14" x14ac:dyDescent="0.25">
      <c r="A299" s="1">
        <v>44351</v>
      </c>
      <c r="B299" s="2">
        <v>0.4812731481481482</v>
      </c>
      <c r="C299">
        <v>213.81</v>
      </c>
      <c r="D299">
        <v>211.67</v>
      </c>
      <c r="E299">
        <v>215.75</v>
      </c>
      <c r="F299">
        <v>212.16</v>
      </c>
      <c r="G299">
        <v>211.94</v>
      </c>
      <c r="H299">
        <v>213.06</v>
      </c>
      <c r="I299">
        <v>26.62</v>
      </c>
      <c r="J299" s="3">
        <v>0.77349999999999997</v>
      </c>
      <c r="K299">
        <v>1011.97</v>
      </c>
      <c r="L299">
        <v>7.51</v>
      </c>
      <c r="M299">
        <v>160.6</v>
      </c>
      <c r="N299">
        <v>1212</v>
      </c>
    </row>
    <row r="300" spans="1:14" x14ac:dyDescent="0.25">
      <c r="A300" s="1">
        <v>44351</v>
      </c>
      <c r="B300" s="2">
        <v>0.48474537037037035</v>
      </c>
      <c r="C300">
        <v>213.41</v>
      </c>
      <c r="D300">
        <v>215.13</v>
      </c>
      <c r="E300">
        <v>213.14</v>
      </c>
      <c r="F300">
        <v>212.11</v>
      </c>
      <c r="G300">
        <v>212.87</v>
      </c>
      <c r="H300">
        <v>213.33</v>
      </c>
      <c r="I300">
        <v>26.71</v>
      </c>
      <c r="J300" s="3">
        <v>0.77590000000000003</v>
      </c>
      <c r="K300">
        <v>1011.99</v>
      </c>
      <c r="L300">
        <v>7.52</v>
      </c>
      <c r="M300">
        <v>163.1</v>
      </c>
      <c r="N300">
        <v>1226</v>
      </c>
    </row>
    <row r="301" spans="1:14" x14ac:dyDescent="0.25">
      <c r="A301" s="1">
        <v>44351</v>
      </c>
      <c r="B301" s="2">
        <v>0.48821759259259262</v>
      </c>
      <c r="C301">
        <v>213.71</v>
      </c>
      <c r="D301">
        <v>211.56</v>
      </c>
      <c r="E301">
        <v>212.64</v>
      </c>
      <c r="F301">
        <v>212.47</v>
      </c>
      <c r="G301">
        <v>211.49</v>
      </c>
      <c r="H301">
        <v>212.38</v>
      </c>
      <c r="I301">
        <v>27.08</v>
      </c>
      <c r="J301" s="3">
        <v>0.77539999999999998</v>
      </c>
      <c r="K301">
        <v>1012.03</v>
      </c>
      <c r="L301">
        <v>7.51</v>
      </c>
      <c r="M301">
        <v>163.4</v>
      </c>
      <c r="N301">
        <v>1226</v>
      </c>
    </row>
    <row r="302" spans="1:14" x14ac:dyDescent="0.25">
      <c r="A302" s="1">
        <v>44351</v>
      </c>
      <c r="B302" s="2">
        <v>0.49168981481481483</v>
      </c>
      <c r="C302">
        <v>215.73</v>
      </c>
      <c r="D302">
        <v>213.02</v>
      </c>
      <c r="E302">
        <v>212.2</v>
      </c>
      <c r="F302">
        <v>213.45</v>
      </c>
      <c r="G302">
        <v>213.84</v>
      </c>
      <c r="H302">
        <v>213.65</v>
      </c>
      <c r="I302">
        <v>27.3</v>
      </c>
      <c r="J302" s="3">
        <v>0.77010000000000001</v>
      </c>
      <c r="K302">
        <v>1011.99</v>
      </c>
      <c r="L302">
        <v>7.51</v>
      </c>
      <c r="M302">
        <v>160.6</v>
      </c>
      <c r="N302">
        <v>1206</v>
      </c>
    </row>
    <row r="303" spans="1:14" x14ac:dyDescent="0.25">
      <c r="A303" s="1">
        <v>44351</v>
      </c>
      <c r="B303" s="2">
        <v>0.49516203703703704</v>
      </c>
      <c r="C303">
        <v>212.49</v>
      </c>
      <c r="D303">
        <v>212.01</v>
      </c>
      <c r="E303">
        <v>213.96</v>
      </c>
      <c r="F303">
        <v>212.95</v>
      </c>
      <c r="G303">
        <v>211.79</v>
      </c>
      <c r="H303">
        <v>212.64</v>
      </c>
      <c r="I303">
        <v>27.45</v>
      </c>
      <c r="J303" s="3">
        <v>0.77180000000000004</v>
      </c>
      <c r="K303">
        <v>1012</v>
      </c>
      <c r="L303">
        <v>7.51</v>
      </c>
      <c r="M303">
        <v>160.69999999999999</v>
      </c>
      <c r="N303">
        <v>1206</v>
      </c>
    </row>
    <row r="304" spans="1:14" x14ac:dyDescent="0.25">
      <c r="A304" s="1">
        <v>44351</v>
      </c>
      <c r="B304" s="2">
        <v>0.49863425925925925</v>
      </c>
      <c r="C304">
        <v>211.85</v>
      </c>
      <c r="D304">
        <v>213.29</v>
      </c>
      <c r="E304">
        <v>213.72</v>
      </c>
      <c r="F304">
        <v>212.49</v>
      </c>
      <c r="G304">
        <v>212.39</v>
      </c>
      <c r="H304">
        <v>212.75</v>
      </c>
      <c r="I304">
        <v>27.68</v>
      </c>
      <c r="J304" s="3">
        <v>0.76959999999999995</v>
      </c>
      <c r="K304">
        <v>1011.87</v>
      </c>
      <c r="L304">
        <v>7.5</v>
      </c>
      <c r="M304">
        <v>162.30000000000001</v>
      </c>
      <c r="N304">
        <v>1222</v>
      </c>
    </row>
    <row r="305" spans="1:14" x14ac:dyDescent="0.25">
      <c r="A305" s="1">
        <v>44351</v>
      </c>
      <c r="B305" s="2">
        <v>0.50210648148148151</v>
      </c>
      <c r="C305">
        <v>212.69</v>
      </c>
      <c r="D305">
        <v>211.7</v>
      </c>
      <c r="E305">
        <v>212.95</v>
      </c>
      <c r="F305">
        <v>212.52</v>
      </c>
      <c r="G305">
        <v>213.81</v>
      </c>
      <c r="H305">
        <v>212.74</v>
      </c>
      <c r="I305">
        <v>27.89</v>
      </c>
      <c r="J305" s="3">
        <v>0.76790000000000003</v>
      </c>
      <c r="K305">
        <v>1011.83</v>
      </c>
      <c r="L305">
        <v>7.5</v>
      </c>
      <c r="M305">
        <v>160.9</v>
      </c>
      <c r="N305">
        <v>1210</v>
      </c>
    </row>
    <row r="306" spans="1:14" x14ac:dyDescent="0.25">
      <c r="A306" s="1">
        <v>44351</v>
      </c>
      <c r="B306" s="2">
        <v>0.50557870370370372</v>
      </c>
      <c r="C306">
        <v>211.27</v>
      </c>
      <c r="D306">
        <v>212.15</v>
      </c>
      <c r="E306">
        <v>211.61</v>
      </c>
      <c r="F306">
        <v>214.01</v>
      </c>
      <c r="G306">
        <v>214.07</v>
      </c>
      <c r="H306">
        <v>212.62</v>
      </c>
      <c r="I306">
        <v>28.13</v>
      </c>
      <c r="J306" s="3">
        <v>0.77039999999999997</v>
      </c>
      <c r="K306">
        <v>1011.75</v>
      </c>
      <c r="L306">
        <v>7.5</v>
      </c>
      <c r="M306">
        <v>161.80000000000001</v>
      </c>
      <c r="N306">
        <v>1216</v>
      </c>
    </row>
    <row r="307" spans="1:14" x14ac:dyDescent="0.25">
      <c r="A307" s="1">
        <v>44351</v>
      </c>
      <c r="B307" s="2">
        <v>0.50905092592592593</v>
      </c>
      <c r="C307">
        <v>214.36</v>
      </c>
      <c r="D307">
        <v>211.63</v>
      </c>
      <c r="E307">
        <v>211.85</v>
      </c>
      <c r="F307">
        <v>216.06</v>
      </c>
      <c r="G307">
        <v>211.99</v>
      </c>
      <c r="H307">
        <v>213.18</v>
      </c>
      <c r="I307">
        <v>28.7</v>
      </c>
      <c r="J307" s="3">
        <v>0.76549999999999996</v>
      </c>
      <c r="K307">
        <v>1011.69</v>
      </c>
      <c r="L307">
        <v>7.5</v>
      </c>
      <c r="M307">
        <v>164.2</v>
      </c>
      <c r="N307">
        <v>1232</v>
      </c>
    </row>
    <row r="308" spans="1:14" x14ac:dyDescent="0.25">
      <c r="A308" s="1">
        <v>44351</v>
      </c>
      <c r="B308" s="2">
        <v>0.51252314814814814</v>
      </c>
      <c r="C308">
        <v>211.13</v>
      </c>
      <c r="D308">
        <v>211.12</v>
      </c>
      <c r="E308">
        <v>212.81</v>
      </c>
      <c r="F308">
        <v>212.4</v>
      </c>
      <c r="G308">
        <v>212.37</v>
      </c>
      <c r="H308">
        <v>211.97</v>
      </c>
      <c r="I308">
        <v>28.77</v>
      </c>
      <c r="J308" s="3">
        <v>0.75580000000000003</v>
      </c>
      <c r="K308">
        <v>1011.63</v>
      </c>
      <c r="L308">
        <v>7.5</v>
      </c>
      <c r="M308">
        <v>164.1</v>
      </c>
      <c r="N308">
        <v>1206</v>
      </c>
    </row>
    <row r="309" spans="1:14" x14ac:dyDescent="0.25">
      <c r="A309" s="1">
        <v>44351</v>
      </c>
      <c r="B309" s="2">
        <v>0.51599537037037035</v>
      </c>
      <c r="C309">
        <v>211.2</v>
      </c>
      <c r="D309">
        <v>212.56</v>
      </c>
      <c r="E309">
        <v>215.23</v>
      </c>
      <c r="F309">
        <v>212.93</v>
      </c>
      <c r="G309">
        <v>212.8</v>
      </c>
      <c r="H309">
        <v>212.94</v>
      </c>
      <c r="I309">
        <v>28.85</v>
      </c>
      <c r="J309" s="3">
        <v>0.75890000000000002</v>
      </c>
      <c r="K309">
        <v>1011.6</v>
      </c>
      <c r="L309">
        <v>7.5</v>
      </c>
      <c r="M309">
        <v>163.6</v>
      </c>
      <c r="N309">
        <v>1226</v>
      </c>
    </row>
    <row r="310" spans="1:14" x14ac:dyDescent="0.25">
      <c r="A310" s="1">
        <v>44351</v>
      </c>
      <c r="B310" s="2">
        <v>0.51946759259259256</v>
      </c>
      <c r="C310">
        <v>212.39</v>
      </c>
      <c r="D310">
        <v>212.03</v>
      </c>
      <c r="E310">
        <v>212.33</v>
      </c>
      <c r="F310">
        <v>211.7</v>
      </c>
      <c r="G310">
        <v>229.57</v>
      </c>
      <c r="H310">
        <v>215.6</v>
      </c>
      <c r="I310">
        <v>29.02</v>
      </c>
      <c r="J310" s="3">
        <v>0.75609999999999999</v>
      </c>
      <c r="K310">
        <v>1011.61</v>
      </c>
      <c r="L310">
        <v>7.5</v>
      </c>
      <c r="M310">
        <v>164.3</v>
      </c>
      <c r="N310">
        <v>1232</v>
      </c>
    </row>
    <row r="311" spans="1:14" x14ac:dyDescent="0.25">
      <c r="A311" s="1">
        <v>44351</v>
      </c>
      <c r="B311" s="2">
        <v>0.52293981481481489</v>
      </c>
      <c r="C311">
        <v>211.79</v>
      </c>
      <c r="D311">
        <v>219.19</v>
      </c>
      <c r="E311">
        <v>212.92</v>
      </c>
      <c r="F311">
        <v>211.77</v>
      </c>
      <c r="G311">
        <v>211.72</v>
      </c>
      <c r="H311">
        <v>213.48</v>
      </c>
      <c r="I311">
        <v>29.17</v>
      </c>
      <c r="J311" s="3">
        <v>0.74339999999999995</v>
      </c>
      <c r="K311">
        <v>1011.68</v>
      </c>
      <c r="L311">
        <v>7.5</v>
      </c>
      <c r="M311">
        <v>164.7</v>
      </c>
      <c r="N311">
        <v>1236</v>
      </c>
    </row>
    <row r="312" spans="1:14" x14ac:dyDescent="0.25">
      <c r="A312" s="1">
        <v>44351</v>
      </c>
      <c r="B312" s="2">
        <v>0.52641203703703698</v>
      </c>
      <c r="C312">
        <v>210.91</v>
      </c>
      <c r="D312">
        <v>212.3</v>
      </c>
      <c r="E312">
        <v>218.63</v>
      </c>
      <c r="F312">
        <v>212.92</v>
      </c>
      <c r="G312">
        <v>211.91</v>
      </c>
      <c r="H312">
        <v>213.33</v>
      </c>
      <c r="I312">
        <v>29.16</v>
      </c>
      <c r="J312" s="3">
        <v>0.74150000000000005</v>
      </c>
      <c r="K312">
        <v>1011.65</v>
      </c>
      <c r="L312">
        <v>7.5</v>
      </c>
      <c r="M312">
        <v>161.19999999999999</v>
      </c>
      <c r="N312">
        <v>1212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EF27-00BF-4190-BAE8-323BE57AEC73}">
  <dimension ref="A1:D106"/>
  <sheetViews>
    <sheetView workbookViewId="0">
      <selection activeCell="I10" sqref="I10"/>
    </sheetView>
  </sheetViews>
  <sheetFormatPr defaultRowHeight="15" x14ac:dyDescent="0.25"/>
  <cols>
    <col min="1" max="1" width="8.7109375" bestFit="1" customWidth="1"/>
    <col min="2" max="2" width="5.5703125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t="s">
        <v>17</v>
      </c>
      <c r="D1" t="s">
        <v>18</v>
      </c>
    </row>
    <row r="2" spans="1:4" x14ac:dyDescent="0.25">
      <c r="A2" s="1">
        <v>44350</v>
      </c>
      <c r="B2" s="4">
        <v>0.44791666666666669</v>
      </c>
      <c r="C2">
        <v>0.96</v>
      </c>
      <c r="D2">
        <v>29.2608</v>
      </c>
    </row>
    <row r="3" spans="1:4" x14ac:dyDescent="0.25">
      <c r="A3" s="1">
        <v>44350</v>
      </c>
      <c r="B3" s="4">
        <v>0.45833333333333331</v>
      </c>
      <c r="C3">
        <v>0.96</v>
      </c>
      <c r="D3">
        <v>29.2608</v>
      </c>
    </row>
    <row r="4" spans="1:4" x14ac:dyDescent="0.25">
      <c r="A4" s="1">
        <v>44350</v>
      </c>
      <c r="B4" s="4">
        <v>0.46875</v>
      </c>
      <c r="C4">
        <v>0.96</v>
      </c>
      <c r="D4">
        <v>29.2608</v>
      </c>
    </row>
    <row r="5" spans="1:4" x14ac:dyDescent="0.25">
      <c r="A5" s="1">
        <v>44350</v>
      </c>
      <c r="B5" s="4">
        <v>0.47916666666666669</v>
      </c>
      <c r="C5">
        <v>0.95</v>
      </c>
      <c r="D5">
        <v>28.956</v>
      </c>
    </row>
    <row r="6" spans="1:4" x14ac:dyDescent="0.25">
      <c r="A6" s="1">
        <v>44350</v>
      </c>
      <c r="B6" s="4">
        <v>0.48958333333333331</v>
      </c>
      <c r="C6">
        <v>0.95</v>
      </c>
      <c r="D6">
        <v>28.956</v>
      </c>
    </row>
    <row r="7" spans="1:4" x14ac:dyDescent="0.25">
      <c r="A7" s="1">
        <v>44350</v>
      </c>
      <c r="B7" s="4">
        <v>0.5</v>
      </c>
      <c r="C7">
        <v>0.96</v>
      </c>
      <c r="D7">
        <v>29.2608</v>
      </c>
    </row>
    <row r="8" spans="1:4" x14ac:dyDescent="0.25">
      <c r="A8" s="1">
        <v>44350</v>
      </c>
      <c r="B8" s="4">
        <v>0.51041666666666663</v>
      </c>
      <c r="C8">
        <v>0.95</v>
      </c>
      <c r="D8">
        <v>28.956</v>
      </c>
    </row>
    <row r="9" spans="1:4" x14ac:dyDescent="0.25">
      <c r="A9" s="1">
        <v>44350</v>
      </c>
      <c r="B9" s="4">
        <v>0.52083333333333337</v>
      </c>
      <c r="C9">
        <v>0.96</v>
      </c>
      <c r="D9">
        <v>29.2608</v>
      </c>
    </row>
    <row r="10" spans="1:4" x14ac:dyDescent="0.25">
      <c r="A10" s="1">
        <v>44350</v>
      </c>
      <c r="B10" s="4">
        <v>0.53125</v>
      </c>
      <c r="C10">
        <v>1.25</v>
      </c>
      <c r="D10">
        <v>38.1</v>
      </c>
    </row>
    <row r="11" spans="1:4" x14ac:dyDescent="0.25">
      <c r="A11" s="1">
        <v>44350</v>
      </c>
      <c r="B11" s="4">
        <v>0.54166666666666663</v>
      </c>
      <c r="C11">
        <v>1.45</v>
      </c>
      <c r="D11">
        <v>44.195999999999998</v>
      </c>
    </row>
    <row r="12" spans="1:4" x14ac:dyDescent="0.25">
      <c r="A12" s="1">
        <v>44350</v>
      </c>
      <c r="B12" s="4">
        <v>0.55208333333333337</v>
      </c>
      <c r="C12">
        <v>2.09</v>
      </c>
      <c r="D12">
        <v>63.703200000000002</v>
      </c>
    </row>
    <row r="13" spans="1:4" x14ac:dyDescent="0.25">
      <c r="A13" s="1">
        <v>44350</v>
      </c>
      <c r="B13" s="4">
        <v>0.5625</v>
      </c>
      <c r="C13">
        <v>2.1</v>
      </c>
      <c r="D13">
        <v>64.007999999999996</v>
      </c>
    </row>
    <row r="14" spans="1:4" x14ac:dyDescent="0.25">
      <c r="A14" s="1">
        <v>44350</v>
      </c>
      <c r="B14" s="4">
        <v>0.57291666666666663</v>
      </c>
      <c r="C14">
        <v>1.88</v>
      </c>
      <c r="D14">
        <v>57.302399999999999</v>
      </c>
    </row>
    <row r="15" spans="1:4" x14ac:dyDescent="0.25">
      <c r="A15" s="1">
        <v>44350</v>
      </c>
      <c r="B15" s="4">
        <v>0.58333333333333337</v>
      </c>
      <c r="C15">
        <v>2.1800000000000002</v>
      </c>
      <c r="D15">
        <v>66.446399999999997</v>
      </c>
    </row>
    <row r="16" spans="1:4" x14ac:dyDescent="0.25">
      <c r="A16" s="1">
        <v>44350</v>
      </c>
      <c r="B16" s="4">
        <v>0.59375</v>
      </c>
      <c r="C16">
        <v>2.5299999999999998</v>
      </c>
      <c r="D16">
        <v>77.114400000000003</v>
      </c>
    </row>
    <row r="17" spans="1:4" x14ac:dyDescent="0.25">
      <c r="A17" s="1">
        <v>44350</v>
      </c>
      <c r="B17" s="4">
        <v>0.60416666666666663</v>
      </c>
      <c r="C17">
        <v>3.4</v>
      </c>
      <c r="D17">
        <v>103.63200000000001</v>
      </c>
    </row>
    <row r="18" spans="1:4" x14ac:dyDescent="0.25">
      <c r="A18" s="1">
        <v>44350</v>
      </c>
      <c r="B18" s="4">
        <v>0.61458333333333337</v>
      </c>
      <c r="C18">
        <v>2.8</v>
      </c>
      <c r="D18">
        <v>85.343999999999994</v>
      </c>
    </row>
    <row r="19" spans="1:4" x14ac:dyDescent="0.25">
      <c r="A19" s="1">
        <v>44350</v>
      </c>
      <c r="B19" s="4">
        <v>0.625</v>
      </c>
      <c r="C19">
        <v>2.0299999999999998</v>
      </c>
      <c r="D19">
        <v>61.874400000000001</v>
      </c>
    </row>
    <row r="20" spans="1:4" x14ac:dyDescent="0.25">
      <c r="A20" s="1">
        <v>44350</v>
      </c>
      <c r="B20" s="4">
        <v>0.63541666666666663</v>
      </c>
      <c r="C20">
        <v>1.88</v>
      </c>
      <c r="D20">
        <v>57.302399999999999</v>
      </c>
    </row>
    <row r="21" spans="1:4" x14ac:dyDescent="0.25">
      <c r="A21" s="1">
        <v>44350</v>
      </c>
      <c r="B21" s="4">
        <v>0.64583333333333337</v>
      </c>
      <c r="C21">
        <v>2.4500000000000002</v>
      </c>
      <c r="D21">
        <v>74.676000000000002</v>
      </c>
    </row>
    <row r="22" spans="1:4" x14ac:dyDescent="0.25">
      <c r="A22" s="1">
        <v>44350</v>
      </c>
      <c r="B22" s="4">
        <v>0.65625</v>
      </c>
      <c r="C22">
        <v>4.7699999999999996</v>
      </c>
      <c r="D22">
        <v>145.3896</v>
      </c>
    </row>
    <row r="23" spans="1:4" x14ac:dyDescent="0.25">
      <c r="A23" s="1">
        <v>44350</v>
      </c>
      <c r="B23" s="4">
        <v>0.66666666666666663</v>
      </c>
      <c r="C23">
        <v>4.1500000000000004</v>
      </c>
      <c r="D23">
        <v>126.492</v>
      </c>
    </row>
    <row r="24" spans="1:4" x14ac:dyDescent="0.25">
      <c r="A24" s="1">
        <v>44350</v>
      </c>
      <c r="B24" s="4">
        <v>0.67708333333333337</v>
      </c>
      <c r="C24">
        <v>2.5</v>
      </c>
      <c r="D24">
        <v>76.2</v>
      </c>
    </row>
    <row r="25" spans="1:4" x14ac:dyDescent="0.25">
      <c r="A25" s="1">
        <v>44350</v>
      </c>
      <c r="B25" s="4">
        <v>0.6875</v>
      </c>
      <c r="C25">
        <v>1.94</v>
      </c>
      <c r="D25">
        <v>59.1312</v>
      </c>
    </row>
    <row r="26" spans="1:4" x14ac:dyDescent="0.25">
      <c r="A26" s="1">
        <v>44350</v>
      </c>
      <c r="B26" s="4">
        <v>0.69791666666666663</v>
      </c>
      <c r="C26">
        <v>1.72</v>
      </c>
      <c r="D26">
        <v>52.425600000000003</v>
      </c>
    </row>
    <row r="27" spans="1:4" x14ac:dyDescent="0.25">
      <c r="A27" s="1">
        <v>44350</v>
      </c>
      <c r="B27" s="4">
        <v>0.70833333333333337</v>
      </c>
      <c r="C27">
        <v>1.57</v>
      </c>
      <c r="D27">
        <v>47.8536</v>
      </c>
    </row>
    <row r="28" spans="1:4" x14ac:dyDescent="0.25">
      <c r="A28" s="1">
        <v>44350</v>
      </c>
      <c r="B28" s="4">
        <v>0.71875</v>
      </c>
      <c r="C28">
        <v>1.45</v>
      </c>
      <c r="D28">
        <v>44.195999999999998</v>
      </c>
    </row>
    <row r="29" spans="1:4" x14ac:dyDescent="0.25">
      <c r="A29" s="1">
        <v>44350</v>
      </c>
      <c r="B29" s="4">
        <v>0.72916666666666663</v>
      </c>
      <c r="C29">
        <v>1.36</v>
      </c>
      <c r="D29">
        <v>41.452800000000003</v>
      </c>
    </row>
    <row r="30" spans="1:4" x14ac:dyDescent="0.25">
      <c r="A30" s="1">
        <v>44350</v>
      </c>
      <c r="B30" s="4">
        <v>0.73958333333333337</v>
      </c>
      <c r="C30">
        <v>1.29</v>
      </c>
      <c r="D30">
        <v>39.319200000000002</v>
      </c>
    </row>
    <row r="31" spans="1:4" x14ac:dyDescent="0.25">
      <c r="A31" s="1">
        <v>44350</v>
      </c>
      <c r="B31" s="4">
        <v>0.75</v>
      </c>
      <c r="C31">
        <v>1.24</v>
      </c>
      <c r="D31">
        <v>37.795200000000001</v>
      </c>
    </row>
    <row r="32" spans="1:4" x14ac:dyDescent="0.25">
      <c r="A32" s="1">
        <v>44350</v>
      </c>
      <c r="B32" s="4">
        <v>0.76041666666666663</v>
      </c>
      <c r="C32">
        <v>1.21</v>
      </c>
      <c r="D32">
        <v>36.880800000000001</v>
      </c>
    </row>
    <row r="33" spans="1:4" x14ac:dyDescent="0.25">
      <c r="A33" s="1">
        <v>44350</v>
      </c>
      <c r="B33" s="4">
        <v>0.77083333333333337</v>
      </c>
      <c r="C33">
        <v>1.17</v>
      </c>
      <c r="D33">
        <v>35.6616</v>
      </c>
    </row>
    <row r="34" spans="1:4" x14ac:dyDescent="0.25">
      <c r="A34" s="1">
        <v>44350</v>
      </c>
      <c r="B34" s="4">
        <v>0.78125</v>
      </c>
      <c r="C34">
        <v>1.1499999999999999</v>
      </c>
      <c r="D34">
        <v>35.052</v>
      </c>
    </row>
    <row r="35" spans="1:4" x14ac:dyDescent="0.25">
      <c r="A35" s="1">
        <v>44350</v>
      </c>
      <c r="B35" s="4">
        <v>0.79166666666666663</v>
      </c>
      <c r="C35">
        <v>1.1200000000000001</v>
      </c>
      <c r="D35">
        <v>34.137599999999999</v>
      </c>
    </row>
    <row r="36" spans="1:4" x14ac:dyDescent="0.25">
      <c r="A36" s="1">
        <v>44350</v>
      </c>
      <c r="B36" s="4">
        <v>0.80208333333333337</v>
      </c>
      <c r="C36">
        <v>1.1000000000000001</v>
      </c>
      <c r="D36">
        <v>33.527999999999999</v>
      </c>
    </row>
    <row r="37" spans="1:4" x14ac:dyDescent="0.25">
      <c r="A37" s="1">
        <v>44350</v>
      </c>
      <c r="B37" s="4">
        <v>0.8125</v>
      </c>
      <c r="C37">
        <v>1.0900000000000001</v>
      </c>
      <c r="D37">
        <v>33.223199999999999</v>
      </c>
    </row>
    <row r="38" spans="1:4" x14ac:dyDescent="0.25">
      <c r="A38" s="1">
        <v>44350</v>
      </c>
      <c r="B38" s="4">
        <v>0.82291666666666663</v>
      </c>
      <c r="C38">
        <v>1.07</v>
      </c>
      <c r="D38">
        <v>32.613599999999998</v>
      </c>
    </row>
    <row r="39" spans="1:4" x14ac:dyDescent="0.25">
      <c r="A39" s="1">
        <v>44350</v>
      </c>
      <c r="B39" s="4">
        <v>0.83333333333333337</v>
      </c>
      <c r="C39">
        <v>1.06</v>
      </c>
      <c r="D39">
        <v>32.308799999999998</v>
      </c>
    </row>
    <row r="40" spans="1:4" x14ac:dyDescent="0.25">
      <c r="A40" s="1">
        <v>44350</v>
      </c>
      <c r="B40" s="4">
        <v>0.84375</v>
      </c>
      <c r="C40">
        <v>1.05</v>
      </c>
      <c r="D40">
        <v>32.003999999999998</v>
      </c>
    </row>
    <row r="41" spans="1:4" x14ac:dyDescent="0.25">
      <c r="A41" s="1">
        <v>44350</v>
      </c>
      <c r="B41" s="4">
        <v>0.85416666666666663</v>
      </c>
      <c r="C41">
        <v>1.04</v>
      </c>
      <c r="D41">
        <v>31.699200000000001</v>
      </c>
    </row>
    <row r="42" spans="1:4" x14ac:dyDescent="0.25">
      <c r="A42" s="1">
        <v>44350</v>
      </c>
      <c r="B42" s="4">
        <v>0.86458333333333337</v>
      </c>
      <c r="C42">
        <v>1.04</v>
      </c>
      <c r="D42">
        <v>31.699200000000001</v>
      </c>
    </row>
    <row r="43" spans="1:4" x14ac:dyDescent="0.25">
      <c r="A43" s="1">
        <v>44350</v>
      </c>
      <c r="B43" s="4">
        <v>0.875</v>
      </c>
      <c r="C43">
        <v>1.03</v>
      </c>
      <c r="D43">
        <v>31.394400000000001</v>
      </c>
    </row>
    <row r="44" spans="1:4" x14ac:dyDescent="0.25">
      <c r="A44" s="1">
        <v>44350</v>
      </c>
      <c r="B44" s="4">
        <v>0.88541666666666663</v>
      </c>
      <c r="C44">
        <v>1.03</v>
      </c>
      <c r="D44">
        <v>31.394400000000001</v>
      </c>
    </row>
    <row r="45" spans="1:4" x14ac:dyDescent="0.25">
      <c r="A45" s="1">
        <v>44350</v>
      </c>
      <c r="B45" s="4">
        <v>0.89583333333333337</v>
      </c>
      <c r="C45">
        <v>1.03</v>
      </c>
      <c r="D45">
        <v>31.394400000000001</v>
      </c>
    </row>
    <row r="46" spans="1:4" x14ac:dyDescent="0.25">
      <c r="A46" s="1">
        <v>44350</v>
      </c>
      <c r="B46" s="4">
        <v>0.90625</v>
      </c>
      <c r="C46">
        <v>1.02</v>
      </c>
      <c r="D46">
        <v>31.089600000000001</v>
      </c>
    </row>
    <row r="47" spans="1:4" x14ac:dyDescent="0.25">
      <c r="A47" s="1">
        <v>44350</v>
      </c>
      <c r="B47" s="4">
        <v>0.91666666666666663</v>
      </c>
      <c r="C47">
        <v>1.01</v>
      </c>
      <c r="D47">
        <v>30.784800000000001</v>
      </c>
    </row>
    <row r="48" spans="1:4" x14ac:dyDescent="0.25">
      <c r="A48" s="1">
        <v>44350</v>
      </c>
      <c r="B48" s="4">
        <v>0.92708333333333337</v>
      </c>
      <c r="C48">
        <v>1.01</v>
      </c>
      <c r="D48">
        <v>30.784800000000001</v>
      </c>
    </row>
    <row r="49" spans="1:4" x14ac:dyDescent="0.25">
      <c r="A49" s="1">
        <v>44350</v>
      </c>
      <c r="B49" s="4">
        <v>0.9375</v>
      </c>
      <c r="C49">
        <v>1.01</v>
      </c>
      <c r="D49">
        <v>30.784800000000001</v>
      </c>
    </row>
    <row r="50" spans="1:4" x14ac:dyDescent="0.25">
      <c r="A50" s="1">
        <v>44350</v>
      </c>
      <c r="B50" s="4">
        <v>0.94791666666666663</v>
      </c>
      <c r="C50">
        <v>1.01</v>
      </c>
      <c r="D50">
        <v>30.784800000000001</v>
      </c>
    </row>
    <row r="51" spans="1:4" x14ac:dyDescent="0.25">
      <c r="A51" s="1">
        <v>44350</v>
      </c>
      <c r="B51" s="4">
        <v>0.95833333333333337</v>
      </c>
      <c r="C51">
        <v>1</v>
      </c>
      <c r="D51">
        <v>30.48</v>
      </c>
    </row>
    <row r="52" spans="1:4" x14ac:dyDescent="0.25">
      <c r="A52" s="1">
        <v>44350</v>
      </c>
      <c r="B52" s="4">
        <v>0.96875</v>
      </c>
      <c r="C52">
        <v>1</v>
      </c>
      <c r="D52">
        <v>30.48</v>
      </c>
    </row>
    <row r="53" spans="1:4" x14ac:dyDescent="0.25">
      <c r="A53" s="1">
        <v>44350</v>
      </c>
      <c r="B53" s="4">
        <v>0.97916666666666663</v>
      </c>
      <c r="C53">
        <v>0.99</v>
      </c>
      <c r="D53">
        <v>30.1752</v>
      </c>
    </row>
    <row r="54" spans="1:4" x14ac:dyDescent="0.25">
      <c r="A54" s="1">
        <v>44350</v>
      </c>
      <c r="B54" s="4">
        <v>0.98958333333333337</v>
      </c>
      <c r="C54">
        <v>1</v>
      </c>
      <c r="D54">
        <v>30.48</v>
      </c>
    </row>
    <row r="55" spans="1:4" x14ac:dyDescent="0.25">
      <c r="A55" s="1">
        <v>44351</v>
      </c>
      <c r="B55" s="4">
        <v>0</v>
      </c>
      <c r="C55">
        <v>0.99</v>
      </c>
      <c r="D55">
        <v>30.1752</v>
      </c>
    </row>
    <row r="56" spans="1:4" x14ac:dyDescent="0.25">
      <c r="A56" s="1">
        <v>44351</v>
      </c>
      <c r="B56" s="4">
        <v>1.0416666666666666E-2</v>
      </c>
      <c r="C56">
        <v>0.99</v>
      </c>
      <c r="D56">
        <v>30.1752</v>
      </c>
    </row>
    <row r="57" spans="1:4" x14ac:dyDescent="0.25">
      <c r="A57" s="1">
        <v>44351</v>
      </c>
      <c r="B57" s="4">
        <v>2.0833333333333332E-2</v>
      </c>
      <c r="C57">
        <v>0.99</v>
      </c>
      <c r="D57">
        <v>30.1752</v>
      </c>
    </row>
    <row r="58" spans="1:4" x14ac:dyDescent="0.25">
      <c r="A58" s="1">
        <v>44351</v>
      </c>
      <c r="B58" s="4">
        <v>3.125E-2</v>
      </c>
      <c r="C58">
        <v>0.99</v>
      </c>
      <c r="D58">
        <v>30.1752</v>
      </c>
    </row>
    <row r="59" spans="1:4" x14ac:dyDescent="0.25">
      <c r="A59" s="1">
        <v>44351</v>
      </c>
      <c r="B59" s="4">
        <v>4.1666666666666664E-2</v>
      </c>
      <c r="C59">
        <v>0.99</v>
      </c>
      <c r="D59">
        <v>30.1752</v>
      </c>
    </row>
    <row r="60" spans="1:4" x14ac:dyDescent="0.25">
      <c r="A60" s="1">
        <v>44351</v>
      </c>
      <c r="B60" s="4">
        <v>5.2083333333333336E-2</v>
      </c>
      <c r="C60">
        <v>0.99</v>
      </c>
      <c r="D60">
        <v>30.1752</v>
      </c>
    </row>
    <row r="61" spans="1:4" x14ac:dyDescent="0.25">
      <c r="A61" s="1">
        <v>44351</v>
      </c>
      <c r="B61" s="4">
        <v>6.25E-2</v>
      </c>
      <c r="C61">
        <v>0.99</v>
      </c>
      <c r="D61">
        <v>30.1752</v>
      </c>
    </row>
    <row r="62" spans="1:4" x14ac:dyDescent="0.25">
      <c r="A62" s="1">
        <v>44351</v>
      </c>
      <c r="B62" s="4">
        <v>7.2916666666666671E-2</v>
      </c>
      <c r="C62">
        <v>1</v>
      </c>
      <c r="D62">
        <v>30.48</v>
      </c>
    </row>
    <row r="63" spans="1:4" x14ac:dyDescent="0.25">
      <c r="A63" s="1">
        <v>44351</v>
      </c>
      <c r="B63" s="4">
        <v>8.3333333333333329E-2</v>
      </c>
      <c r="C63">
        <v>0.99</v>
      </c>
      <c r="D63">
        <v>30.1752</v>
      </c>
    </row>
    <row r="64" spans="1:4" x14ac:dyDescent="0.25">
      <c r="A64" s="1">
        <v>44351</v>
      </c>
      <c r="B64" s="4">
        <v>9.375E-2</v>
      </c>
      <c r="C64">
        <v>0.99</v>
      </c>
      <c r="D64">
        <v>30.1752</v>
      </c>
    </row>
    <row r="65" spans="1:4" x14ac:dyDescent="0.25">
      <c r="A65" s="1">
        <v>44351</v>
      </c>
      <c r="B65" s="4">
        <v>0.10416666666666667</v>
      </c>
      <c r="C65">
        <v>0.99</v>
      </c>
      <c r="D65">
        <v>30.1752</v>
      </c>
    </row>
    <row r="66" spans="1:4" x14ac:dyDescent="0.25">
      <c r="A66" s="1">
        <v>44351</v>
      </c>
      <c r="B66" s="4">
        <v>0.11458333333333333</v>
      </c>
      <c r="C66">
        <v>0.98</v>
      </c>
      <c r="D66">
        <v>29.8704</v>
      </c>
    </row>
    <row r="67" spans="1:4" x14ac:dyDescent="0.25">
      <c r="A67" s="1">
        <v>44351</v>
      </c>
      <c r="B67" s="4">
        <v>0.125</v>
      </c>
      <c r="C67">
        <v>0.98</v>
      </c>
      <c r="D67">
        <v>29.8704</v>
      </c>
    </row>
    <row r="68" spans="1:4" x14ac:dyDescent="0.25">
      <c r="A68" s="1">
        <v>44351</v>
      </c>
      <c r="B68" s="4">
        <v>0.13541666666666666</v>
      </c>
      <c r="C68">
        <v>0.98</v>
      </c>
      <c r="D68">
        <v>29.8704</v>
      </c>
    </row>
    <row r="69" spans="1:4" x14ac:dyDescent="0.25">
      <c r="A69" s="1">
        <v>44351</v>
      </c>
      <c r="B69" s="4">
        <v>0.14583333333333334</v>
      </c>
      <c r="C69">
        <v>0.98</v>
      </c>
      <c r="D69">
        <v>29.8704</v>
      </c>
    </row>
    <row r="70" spans="1:4" x14ac:dyDescent="0.25">
      <c r="A70" s="1">
        <v>44351</v>
      </c>
      <c r="B70" s="4">
        <v>0.15625</v>
      </c>
      <c r="C70">
        <v>0.98</v>
      </c>
      <c r="D70">
        <v>29.8704</v>
      </c>
    </row>
    <row r="71" spans="1:4" x14ac:dyDescent="0.25">
      <c r="A71" s="1">
        <v>44351</v>
      </c>
      <c r="B71" s="4">
        <v>0.16666666666666666</v>
      </c>
      <c r="C71">
        <v>0.98</v>
      </c>
      <c r="D71">
        <v>29.8704</v>
      </c>
    </row>
    <row r="72" spans="1:4" x14ac:dyDescent="0.25">
      <c r="A72" s="1">
        <v>44351</v>
      </c>
      <c r="B72" s="4">
        <v>0.17708333333333334</v>
      </c>
      <c r="C72">
        <v>0.98</v>
      </c>
      <c r="D72">
        <v>29.8704</v>
      </c>
    </row>
    <row r="73" spans="1:4" x14ac:dyDescent="0.25">
      <c r="A73" s="1">
        <v>44351</v>
      </c>
      <c r="B73" s="4">
        <v>0.1875</v>
      </c>
      <c r="C73">
        <v>0.98</v>
      </c>
      <c r="D73">
        <v>29.8704</v>
      </c>
    </row>
    <row r="74" spans="1:4" x14ac:dyDescent="0.25">
      <c r="A74" s="1">
        <v>44351</v>
      </c>
      <c r="B74" s="4">
        <v>0.19791666666666666</v>
      </c>
      <c r="C74">
        <v>0.98</v>
      </c>
      <c r="D74">
        <v>29.8704</v>
      </c>
    </row>
    <row r="75" spans="1:4" x14ac:dyDescent="0.25">
      <c r="A75" s="1">
        <v>44351</v>
      </c>
      <c r="B75" s="4">
        <v>0.20833333333333334</v>
      </c>
      <c r="C75">
        <v>0.98</v>
      </c>
      <c r="D75">
        <v>29.8704</v>
      </c>
    </row>
    <row r="76" spans="1:4" x14ac:dyDescent="0.25">
      <c r="A76" s="1">
        <v>44351</v>
      </c>
      <c r="B76" s="4">
        <v>0.21875</v>
      </c>
      <c r="C76">
        <v>0.98</v>
      </c>
      <c r="D76">
        <v>29.8704</v>
      </c>
    </row>
    <row r="77" spans="1:4" x14ac:dyDescent="0.25">
      <c r="A77" s="1">
        <v>44351</v>
      </c>
      <c r="B77" s="4">
        <v>0.22916666666666666</v>
      </c>
      <c r="C77">
        <v>0.98</v>
      </c>
      <c r="D77">
        <v>29.8704</v>
      </c>
    </row>
    <row r="78" spans="1:4" x14ac:dyDescent="0.25">
      <c r="A78" s="1">
        <v>44351</v>
      </c>
      <c r="B78" s="4">
        <v>0.23958333333333334</v>
      </c>
      <c r="C78">
        <v>0.98</v>
      </c>
      <c r="D78">
        <v>29.8704</v>
      </c>
    </row>
    <row r="79" spans="1:4" x14ac:dyDescent="0.25">
      <c r="A79" s="1">
        <v>44351</v>
      </c>
      <c r="B79" s="4">
        <v>0.25</v>
      </c>
      <c r="C79">
        <v>0.97</v>
      </c>
      <c r="D79">
        <v>29.5656</v>
      </c>
    </row>
    <row r="80" spans="1:4" x14ac:dyDescent="0.25">
      <c r="A80" s="1">
        <v>44351</v>
      </c>
      <c r="B80" s="4">
        <v>0.26041666666666669</v>
      </c>
      <c r="C80">
        <v>0.97</v>
      </c>
      <c r="D80">
        <v>29.5656</v>
      </c>
    </row>
    <row r="81" spans="1:4" x14ac:dyDescent="0.25">
      <c r="A81" s="1">
        <v>44351</v>
      </c>
      <c r="B81" s="4">
        <v>0.27083333333333331</v>
      </c>
      <c r="C81">
        <v>0.97</v>
      </c>
      <c r="D81">
        <v>29.5656</v>
      </c>
    </row>
    <row r="82" spans="1:4" x14ac:dyDescent="0.25">
      <c r="A82" s="1">
        <v>44351</v>
      </c>
      <c r="B82" s="4">
        <v>0.28125</v>
      </c>
      <c r="C82">
        <v>0.97</v>
      </c>
      <c r="D82">
        <v>29.5656</v>
      </c>
    </row>
    <row r="83" spans="1:4" x14ac:dyDescent="0.25">
      <c r="A83" s="1">
        <v>44351</v>
      </c>
      <c r="B83" s="4">
        <v>0.29166666666666669</v>
      </c>
      <c r="C83">
        <v>0.97</v>
      </c>
      <c r="D83">
        <v>29.5656</v>
      </c>
    </row>
    <row r="84" spans="1:4" x14ac:dyDescent="0.25">
      <c r="A84" s="1">
        <v>44351</v>
      </c>
      <c r="B84" s="4">
        <v>0.30208333333333331</v>
      </c>
      <c r="C84">
        <v>0.97</v>
      </c>
      <c r="D84">
        <v>29.5656</v>
      </c>
    </row>
    <row r="85" spans="1:4" x14ac:dyDescent="0.25">
      <c r="A85" s="1">
        <v>44351</v>
      </c>
      <c r="B85" s="4">
        <v>0.3125</v>
      </c>
      <c r="C85">
        <v>0.97</v>
      </c>
      <c r="D85">
        <v>29.5656</v>
      </c>
    </row>
    <row r="86" spans="1:4" x14ac:dyDescent="0.25">
      <c r="A86" s="1">
        <v>44351</v>
      </c>
      <c r="B86" s="4">
        <v>0.32291666666666669</v>
      </c>
      <c r="C86">
        <v>0.97</v>
      </c>
      <c r="D86">
        <v>29.5656</v>
      </c>
    </row>
    <row r="87" spans="1:4" x14ac:dyDescent="0.25">
      <c r="A87" s="1">
        <v>44351</v>
      </c>
      <c r="B87" s="4">
        <v>0.33333333333333331</v>
      </c>
      <c r="C87">
        <v>0.97</v>
      </c>
      <c r="D87">
        <v>29.5656</v>
      </c>
    </row>
    <row r="88" spans="1:4" x14ac:dyDescent="0.25">
      <c r="A88" s="1">
        <v>44351</v>
      </c>
      <c r="B88" s="4">
        <v>0.34375</v>
      </c>
      <c r="C88">
        <v>0.97</v>
      </c>
      <c r="D88">
        <v>29.5656</v>
      </c>
    </row>
    <row r="89" spans="1:4" x14ac:dyDescent="0.25">
      <c r="A89" s="1">
        <v>44351</v>
      </c>
      <c r="B89" s="4">
        <v>0.35416666666666669</v>
      </c>
      <c r="C89">
        <v>0.97</v>
      </c>
      <c r="D89">
        <v>29.5656</v>
      </c>
    </row>
    <row r="90" spans="1:4" x14ac:dyDescent="0.25">
      <c r="A90" s="1">
        <v>44351</v>
      </c>
      <c r="B90" s="4">
        <v>0.36458333333333331</v>
      </c>
      <c r="C90">
        <v>0.96</v>
      </c>
      <c r="D90">
        <v>29.2608</v>
      </c>
    </row>
    <row r="91" spans="1:4" x14ac:dyDescent="0.25">
      <c r="A91" s="1">
        <v>44351</v>
      </c>
      <c r="B91" s="4">
        <v>0.375</v>
      </c>
      <c r="C91">
        <v>0.97</v>
      </c>
      <c r="D91">
        <v>29.5656</v>
      </c>
    </row>
    <row r="92" spans="1:4" x14ac:dyDescent="0.25">
      <c r="A92" s="1">
        <v>44351</v>
      </c>
      <c r="B92" s="4">
        <v>0.38541666666666669</v>
      </c>
      <c r="C92">
        <v>0.97</v>
      </c>
      <c r="D92">
        <v>29.5656</v>
      </c>
    </row>
    <row r="93" spans="1:4" x14ac:dyDescent="0.25">
      <c r="A93" s="1">
        <v>44351</v>
      </c>
      <c r="B93" s="4">
        <v>0.39583333333333331</v>
      </c>
      <c r="C93">
        <v>0.97</v>
      </c>
      <c r="D93">
        <v>29.5656</v>
      </c>
    </row>
    <row r="94" spans="1:4" x14ac:dyDescent="0.25">
      <c r="A94" s="1">
        <v>44351</v>
      </c>
      <c r="B94" s="4">
        <v>0.40625</v>
      </c>
      <c r="C94">
        <v>0.97</v>
      </c>
      <c r="D94">
        <v>29.5656</v>
      </c>
    </row>
    <row r="95" spans="1:4" x14ac:dyDescent="0.25">
      <c r="A95" s="1">
        <v>44351</v>
      </c>
      <c r="B95" s="4">
        <v>0.41666666666666669</v>
      </c>
      <c r="C95">
        <v>0.96</v>
      </c>
      <c r="D95">
        <v>29.2608</v>
      </c>
    </row>
    <row r="96" spans="1:4" x14ac:dyDescent="0.25">
      <c r="A96" s="1">
        <v>44351</v>
      </c>
      <c r="B96" s="4">
        <v>0.42708333333333331</v>
      </c>
      <c r="C96">
        <v>0.96</v>
      </c>
      <c r="D96">
        <v>29.2608</v>
      </c>
    </row>
    <row r="97" spans="1:4" x14ac:dyDescent="0.25">
      <c r="A97" s="1">
        <v>44351</v>
      </c>
      <c r="B97" s="4">
        <v>0.4375</v>
      </c>
      <c r="C97">
        <v>0.97</v>
      </c>
      <c r="D97">
        <v>29.5656</v>
      </c>
    </row>
    <row r="98" spans="1:4" x14ac:dyDescent="0.25">
      <c r="A98" s="1">
        <v>44351</v>
      </c>
      <c r="B98" s="4">
        <v>0.44791666666666669</v>
      </c>
      <c r="C98">
        <v>0.99</v>
      </c>
      <c r="D98">
        <v>30.1752</v>
      </c>
    </row>
    <row r="99" spans="1:4" x14ac:dyDescent="0.25">
      <c r="A99" s="1">
        <v>44351</v>
      </c>
      <c r="B99" s="4">
        <v>0.45833333333333331</v>
      </c>
      <c r="C99">
        <v>0.99</v>
      </c>
      <c r="D99">
        <v>30.1752</v>
      </c>
    </row>
    <row r="100" spans="1:4" x14ac:dyDescent="0.25">
      <c r="A100" s="1">
        <v>44351</v>
      </c>
      <c r="B100" s="4">
        <v>0.46875</v>
      </c>
      <c r="C100">
        <v>0.98</v>
      </c>
      <c r="D100">
        <v>29.8704</v>
      </c>
    </row>
    <row r="101" spans="1:4" x14ac:dyDescent="0.25">
      <c r="A101" s="1">
        <v>44351</v>
      </c>
      <c r="B101" s="4">
        <v>0.47916666666666669</v>
      </c>
      <c r="C101">
        <v>0.97</v>
      </c>
      <c r="D101">
        <v>29.5656</v>
      </c>
    </row>
    <row r="102" spans="1:4" x14ac:dyDescent="0.25">
      <c r="A102" s="1">
        <v>44351</v>
      </c>
      <c r="B102" s="4">
        <v>0.48958333333333331</v>
      </c>
      <c r="C102">
        <v>0.97</v>
      </c>
      <c r="D102">
        <v>29.5656</v>
      </c>
    </row>
    <row r="103" spans="1:4" x14ac:dyDescent="0.25">
      <c r="A103" s="1">
        <v>44351</v>
      </c>
      <c r="B103" s="4">
        <v>0.5</v>
      </c>
      <c r="C103">
        <v>0.96</v>
      </c>
      <c r="D103">
        <v>29.2608</v>
      </c>
    </row>
    <row r="104" spans="1:4" x14ac:dyDescent="0.25">
      <c r="A104" s="1">
        <v>44351</v>
      </c>
      <c r="B104" s="4">
        <v>0.51041666666666663</v>
      </c>
      <c r="C104">
        <v>0.96</v>
      </c>
      <c r="D104">
        <v>29.2608</v>
      </c>
    </row>
    <row r="105" spans="1:4" x14ac:dyDescent="0.25">
      <c r="A105" s="1">
        <v>44351</v>
      </c>
      <c r="B105" s="4">
        <v>0.52083333333333337</v>
      </c>
      <c r="C105">
        <v>0.97</v>
      </c>
      <c r="D105">
        <v>29.5656</v>
      </c>
    </row>
    <row r="106" spans="1:4" x14ac:dyDescent="0.25">
      <c r="A106" s="1">
        <v>44351</v>
      </c>
      <c r="B106" s="4">
        <v>0.53125</v>
      </c>
      <c r="C106">
        <v>0.97</v>
      </c>
      <c r="D106">
        <v>29.5656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F4E8-16A1-4D3B-820A-41214C91216D}">
  <dimension ref="A1:H307"/>
  <sheetViews>
    <sheetView workbookViewId="0">
      <selection activeCell="F227" sqref="F227:F307"/>
    </sheetView>
  </sheetViews>
  <sheetFormatPr defaultRowHeight="15" x14ac:dyDescent="0.25"/>
  <cols>
    <col min="2" max="2" width="10.7109375" customWidth="1"/>
    <col min="3" max="3" width="10.42578125" bestFit="1" customWidth="1"/>
    <col min="5" max="5" width="9.42578125" bestFit="1" customWidth="1"/>
    <col min="6" max="6" width="7" bestFit="1" customWidth="1"/>
    <col min="7" max="7" width="11.2851562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325</v>
      </c>
      <c r="D1" t="s">
        <v>331</v>
      </c>
      <c r="E1" t="s">
        <v>326</v>
      </c>
      <c r="F1" t="s">
        <v>327</v>
      </c>
      <c r="G1" t="s">
        <v>328</v>
      </c>
      <c r="H1" t="s">
        <v>330</v>
      </c>
    </row>
    <row r="2" spans="1:8" x14ac:dyDescent="0.25">
      <c r="A2" s="1">
        <v>44350</v>
      </c>
      <c r="B2" s="4">
        <v>0.48194444444444445</v>
      </c>
      <c r="C2" t="s">
        <v>19</v>
      </c>
      <c r="D2">
        <v>49.590240685252702</v>
      </c>
      <c r="E2" t="s">
        <v>329</v>
      </c>
      <c r="F2">
        <v>221127</v>
      </c>
      <c r="G2">
        <v>270137</v>
      </c>
      <c r="H2">
        <f t="shared" ref="H2:H33" si="0">100*F2/(SUM(F2:G2))</f>
        <v>45.011846990620114</v>
      </c>
    </row>
    <row r="3" spans="1:8" x14ac:dyDescent="0.25">
      <c r="A3" s="1">
        <v>44350</v>
      </c>
      <c r="B3" s="4">
        <v>0.48541666666666666</v>
      </c>
      <c r="C3" t="s">
        <v>20</v>
      </c>
      <c r="D3">
        <v>49.145469645648696</v>
      </c>
      <c r="E3" t="s">
        <v>329</v>
      </c>
      <c r="F3">
        <v>217858</v>
      </c>
      <c r="G3">
        <v>273406</v>
      </c>
      <c r="H3">
        <f t="shared" si="0"/>
        <v>44.346420661803023</v>
      </c>
    </row>
    <row r="4" spans="1:8" x14ac:dyDescent="0.25">
      <c r="A4" s="1">
        <v>44350</v>
      </c>
      <c r="B4" s="4">
        <v>0.48888888888888887</v>
      </c>
      <c r="C4" t="s">
        <v>21</v>
      </c>
      <c r="D4">
        <v>50.074501693590399</v>
      </c>
      <c r="E4" t="s">
        <v>329</v>
      </c>
      <c r="F4">
        <v>222357</v>
      </c>
      <c r="G4">
        <v>268907</v>
      </c>
      <c r="H4">
        <f t="shared" si="0"/>
        <v>45.262221534653463</v>
      </c>
    </row>
    <row r="5" spans="1:8" x14ac:dyDescent="0.25">
      <c r="A5" s="1">
        <v>44350</v>
      </c>
      <c r="B5" s="4">
        <v>0.49236111111111103</v>
      </c>
      <c r="C5" t="s">
        <v>22</v>
      </c>
      <c r="D5">
        <v>48.987306214173998</v>
      </c>
      <c r="E5" t="s">
        <v>329</v>
      </c>
      <c r="F5">
        <v>218424</v>
      </c>
      <c r="G5">
        <v>272840</v>
      </c>
      <c r="H5">
        <f t="shared" si="0"/>
        <v>44.461633663366335</v>
      </c>
    </row>
    <row r="6" spans="1:8" x14ac:dyDescent="0.25">
      <c r="A6" s="1">
        <v>44350</v>
      </c>
      <c r="B6" s="4">
        <v>0.49583333333333302</v>
      </c>
      <c r="C6" t="s">
        <v>23</v>
      </c>
      <c r="D6">
        <v>48.278318785825903</v>
      </c>
      <c r="E6" t="s">
        <v>329</v>
      </c>
      <c r="F6">
        <v>227226</v>
      </c>
      <c r="G6">
        <v>264038</v>
      </c>
      <c r="H6">
        <f t="shared" si="0"/>
        <v>46.253338327253779</v>
      </c>
    </row>
    <row r="7" spans="1:8" x14ac:dyDescent="0.25">
      <c r="A7" s="1">
        <v>44350</v>
      </c>
      <c r="B7" s="4">
        <v>0.499305555555555</v>
      </c>
      <c r="C7" t="s">
        <v>24</v>
      </c>
      <c r="D7">
        <v>48.097560578426204</v>
      </c>
      <c r="E7" t="s">
        <v>329</v>
      </c>
      <c r="F7">
        <v>226342</v>
      </c>
      <c r="G7">
        <v>264922</v>
      </c>
      <c r="H7">
        <f t="shared" si="0"/>
        <v>46.073394346013551</v>
      </c>
    </row>
    <row r="8" spans="1:8" x14ac:dyDescent="0.25">
      <c r="A8" s="1">
        <v>44350</v>
      </c>
      <c r="B8" s="4">
        <v>0.50277777777777799</v>
      </c>
      <c r="C8" t="s">
        <v>25</v>
      </c>
      <c r="D8">
        <v>47.883622655028603</v>
      </c>
      <c r="E8" t="s">
        <v>329</v>
      </c>
      <c r="F8">
        <v>218274</v>
      </c>
      <c r="G8">
        <v>272990</v>
      </c>
      <c r="H8">
        <f t="shared" si="0"/>
        <v>44.431100182386658</v>
      </c>
    </row>
    <row r="9" spans="1:8" x14ac:dyDescent="0.25">
      <c r="A9" s="1">
        <v>44350</v>
      </c>
      <c r="B9" s="4">
        <v>0.50624999999999998</v>
      </c>
      <c r="C9" t="s">
        <v>26</v>
      </c>
      <c r="D9">
        <v>49.2954908155289</v>
      </c>
      <c r="E9" t="s">
        <v>329</v>
      </c>
      <c r="F9">
        <v>214613</v>
      </c>
      <c r="G9">
        <v>276651</v>
      </c>
      <c r="H9">
        <f t="shared" si="0"/>
        <v>43.685879689942681</v>
      </c>
    </row>
    <row r="10" spans="1:8" x14ac:dyDescent="0.25">
      <c r="A10" s="1">
        <v>44350</v>
      </c>
      <c r="B10" s="4">
        <v>0.50972222222222197</v>
      </c>
      <c r="C10" t="s">
        <v>27</v>
      </c>
      <c r="D10">
        <v>49.530191505992697</v>
      </c>
      <c r="E10" t="s">
        <v>329</v>
      </c>
      <c r="F10">
        <v>217244</v>
      </c>
      <c r="G10">
        <v>274020</v>
      </c>
      <c r="H10">
        <f t="shared" si="0"/>
        <v>44.221436946326214</v>
      </c>
    </row>
    <row r="11" spans="1:8" x14ac:dyDescent="0.25">
      <c r="A11" s="1">
        <v>44350</v>
      </c>
      <c r="B11" s="4">
        <v>0.51319444444444395</v>
      </c>
      <c r="C11" t="s">
        <v>28</v>
      </c>
      <c r="D11">
        <v>53.054162324127098</v>
      </c>
      <c r="E11" t="s">
        <v>329</v>
      </c>
      <c r="F11">
        <v>238282</v>
      </c>
      <c r="G11">
        <v>252982</v>
      </c>
      <c r="H11">
        <f t="shared" si="0"/>
        <v>48.503859431995828</v>
      </c>
    </row>
    <row r="12" spans="1:8" x14ac:dyDescent="0.25">
      <c r="A12" s="1">
        <v>44350</v>
      </c>
      <c r="B12" s="4">
        <v>0.51666666666666705</v>
      </c>
      <c r="C12" t="s">
        <v>29</v>
      </c>
      <c r="D12">
        <v>51.826309275664393</v>
      </c>
      <c r="E12" t="s">
        <v>329</v>
      </c>
      <c r="F12">
        <v>227351</v>
      </c>
      <c r="G12">
        <v>263913</v>
      </c>
      <c r="H12">
        <f t="shared" si="0"/>
        <v>46.278782894736842</v>
      </c>
    </row>
    <row r="13" spans="1:8" x14ac:dyDescent="0.25">
      <c r="A13" s="1">
        <v>44350</v>
      </c>
      <c r="B13" s="4">
        <v>0.52013888888888904</v>
      </c>
      <c r="C13" t="s">
        <v>30</v>
      </c>
      <c r="D13">
        <v>51.045669945283997</v>
      </c>
      <c r="E13" t="s">
        <v>329</v>
      </c>
      <c r="F13">
        <v>220885</v>
      </c>
      <c r="G13">
        <v>270379</v>
      </c>
      <c r="H13">
        <f t="shared" si="0"/>
        <v>44.962586307972906</v>
      </c>
    </row>
    <row r="14" spans="1:8" x14ac:dyDescent="0.25">
      <c r="A14" s="1">
        <v>44350</v>
      </c>
      <c r="B14" s="4">
        <v>0.52361111111111103</v>
      </c>
      <c r="C14" t="s">
        <v>31</v>
      </c>
      <c r="D14">
        <v>51.211161412193796</v>
      </c>
      <c r="E14" t="s">
        <v>329</v>
      </c>
      <c r="F14">
        <v>237581</v>
      </c>
      <c r="G14">
        <v>253683</v>
      </c>
      <c r="H14">
        <f t="shared" si="0"/>
        <v>48.36116629755081</v>
      </c>
    </row>
    <row r="15" spans="1:8" x14ac:dyDescent="0.25">
      <c r="A15" s="1">
        <v>44350</v>
      </c>
      <c r="B15" s="4">
        <v>0.52708333333333302</v>
      </c>
      <c r="C15" t="s">
        <v>32</v>
      </c>
      <c r="D15">
        <v>51.213807647212093</v>
      </c>
      <c r="E15" t="s">
        <v>329</v>
      </c>
      <c r="F15">
        <v>225987</v>
      </c>
      <c r="G15">
        <v>265277</v>
      </c>
      <c r="H15">
        <f t="shared" si="0"/>
        <v>46.001131774361646</v>
      </c>
    </row>
    <row r="16" spans="1:8" x14ac:dyDescent="0.25">
      <c r="A16" s="1">
        <v>44350</v>
      </c>
      <c r="B16" s="4">
        <v>0.530555555555555</v>
      </c>
      <c r="C16" t="s">
        <v>33</v>
      </c>
      <c r="D16">
        <v>50.526397212089606</v>
      </c>
      <c r="E16" t="s">
        <v>329</v>
      </c>
      <c r="F16">
        <v>220637</v>
      </c>
      <c r="G16">
        <v>270627</v>
      </c>
      <c r="H16">
        <f t="shared" si="0"/>
        <v>44.912104286086503</v>
      </c>
    </row>
    <row r="17" spans="1:8" x14ac:dyDescent="0.25">
      <c r="A17" s="1">
        <v>44350</v>
      </c>
      <c r="B17" s="4">
        <v>0.53402777777777799</v>
      </c>
      <c r="C17" t="s">
        <v>34</v>
      </c>
      <c r="D17">
        <v>52.841038626889002</v>
      </c>
      <c r="E17" t="s">
        <v>329</v>
      </c>
      <c r="F17">
        <v>219148</v>
      </c>
      <c r="G17">
        <v>272116</v>
      </c>
      <c r="H17">
        <f t="shared" si="0"/>
        <v>44.609008598228243</v>
      </c>
    </row>
    <row r="18" spans="1:8" x14ac:dyDescent="0.25">
      <c r="A18" s="1">
        <v>44350</v>
      </c>
      <c r="B18" s="4">
        <v>0.53749999999999998</v>
      </c>
      <c r="C18" t="s">
        <v>35</v>
      </c>
      <c r="D18">
        <v>51.824070153725899</v>
      </c>
      <c r="E18" t="s">
        <v>329</v>
      </c>
      <c r="F18">
        <v>216523</v>
      </c>
      <c r="G18">
        <v>274741</v>
      </c>
      <c r="H18">
        <f t="shared" si="0"/>
        <v>44.074672681083896</v>
      </c>
    </row>
    <row r="19" spans="1:8" x14ac:dyDescent="0.25">
      <c r="A19" s="1">
        <v>44350</v>
      </c>
      <c r="B19" s="4">
        <v>0.54097222222222197</v>
      </c>
      <c r="C19" t="s">
        <v>36</v>
      </c>
      <c r="D19">
        <v>51.446472772277197</v>
      </c>
      <c r="E19" t="s">
        <v>329</v>
      </c>
      <c r="F19">
        <v>208916</v>
      </c>
      <c r="G19">
        <v>282348</v>
      </c>
      <c r="H19">
        <f t="shared" si="0"/>
        <v>42.526218082334552</v>
      </c>
    </row>
    <row r="20" spans="1:8" x14ac:dyDescent="0.25">
      <c r="A20" s="1">
        <v>44350</v>
      </c>
      <c r="B20" s="4">
        <v>0.54444444444444395</v>
      </c>
      <c r="C20" t="s">
        <v>37</v>
      </c>
      <c r="D20">
        <v>55.700804455445493</v>
      </c>
      <c r="E20" t="s">
        <v>329</v>
      </c>
      <c r="F20">
        <v>243278</v>
      </c>
      <c r="G20">
        <v>247986</v>
      </c>
      <c r="H20">
        <f t="shared" si="0"/>
        <v>49.520827905158939</v>
      </c>
    </row>
    <row r="21" spans="1:8" x14ac:dyDescent="0.25">
      <c r="A21" s="1">
        <v>44350</v>
      </c>
      <c r="B21" s="4">
        <v>0.54791666666666605</v>
      </c>
      <c r="C21" t="s">
        <v>38</v>
      </c>
      <c r="D21">
        <v>55.6957155419489</v>
      </c>
      <c r="E21" t="s">
        <v>329</v>
      </c>
      <c r="F21">
        <v>257503</v>
      </c>
      <c r="G21">
        <v>233761</v>
      </c>
      <c r="H21">
        <f t="shared" si="0"/>
        <v>52.416419684731629</v>
      </c>
    </row>
    <row r="22" spans="1:8" x14ac:dyDescent="0.25">
      <c r="A22" s="1">
        <v>44350</v>
      </c>
      <c r="B22" s="4">
        <v>0.55138888888888904</v>
      </c>
      <c r="C22" t="s">
        <v>39</v>
      </c>
      <c r="D22">
        <v>59.149662910369905</v>
      </c>
      <c r="E22" t="s">
        <v>329</v>
      </c>
      <c r="F22">
        <v>264676</v>
      </c>
      <c r="G22">
        <v>226588</v>
      </c>
      <c r="H22">
        <f t="shared" si="0"/>
        <v>53.876530745179778</v>
      </c>
    </row>
    <row r="23" spans="1:8" x14ac:dyDescent="0.25">
      <c r="A23" s="1">
        <v>44350</v>
      </c>
      <c r="B23" s="4">
        <v>0.55486111111111103</v>
      </c>
      <c r="C23" t="s">
        <v>40</v>
      </c>
      <c r="D23">
        <v>58.503370896300098</v>
      </c>
      <c r="E23" t="s">
        <v>329</v>
      </c>
      <c r="F23">
        <v>267488</v>
      </c>
      <c r="G23">
        <v>223776</v>
      </c>
      <c r="H23">
        <f t="shared" si="0"/>
        <v>54.448931735278791</v>
      </c>
    </row>
    <row r="24" spans="1:8" x14ac:dyDescent="0.25">
      <c r="A24" s="1">
        <v>44350</v>
      </c>
      <c r="B24" s="4">
        <v>0.55833333333333302</v>
      </c>
      <c r="C24" t="s">
        <v>41</v>
      </c>
      <c r="D24">
        <v>57.266764916623202</v>
      </c>
      <c r="E24" t="s">
        <v>329</v>
      </c>
      <c r="F24">
        <v>274187</v>
      </c>
      <c r="G24">
        <v>217077</v>
      </c>
      <c r="H24">
        <f t="shared" si="0"/>
        <v>55.812556995831159</v>
      </c>
    </row>
    <row r="25" spans="1:8" x14ac:dyDescent="0.25">
      <c r="A25" s="1">
        <v>44350</v>
      </c>
      <c r="B25" s="4">
        <v>0.561805555555555</v>
      </c>
      <c r="C25" t="s">
        <v>42</v>
      </c>
      <c r="D25">
        <v>58.811759054194802</v>
      </c>
      <c r="E25" t="s">
        <v>329</v>
      </c>
      <c r="F25">
        <v>249672</v>
      </c>
      <c r="G25">
        <v>241592</v>
      </c>
      <c r="H25">
        <f t="shared" si="0"/>
        <v>50.82236842105263</v>
      </c>
    </row>
    <row r="26" spans="1:8" x14ac:dyDescent="0.25">
      <c r="A26" s="1">
        <v>44350</v>
      </c>
      <c r="B26" s="4">
        <v>0.56527777777777699</v>
      </c>
      <c r="C26" t="s">
        <v>43</v>
      </c>
      <c r="D26">
        <v>58.654002735799807</v>
      </c>
      <c r="E26" t="s">
        <v>329</v>
      </c>
      <c r="F26">
        <v>271941</v>
      </c>
      <c r="G26">
        <v>219323</v>
      </c>
      <c r="H26">
        <f t="shared" si="0"/>
        <v>55.355369007295465</v>
      </c>
    </row>
    <row r="27" spans="1:8" x14ac:dyDescent="0.25">
      <c r="A27" s="1">
        <v>44350</v>
      </c>
      <c r="B27" s="4">
        <v>0.56874999999999998</v>
      </c>
      <c r="C27" t="s">
        <v>44</v>
      </c>
      <c r="D27">
        <v>58.610238079729001</v>
      </c>
      <c r="E27" t="s">
        <v>329</v>
      </c>
      <c r="F27">
        <v>263972</v>
      </c>
      <c r="G27">
        <v>227292</v>
      </c>
      <c r="H27">
        <f t="shared" si="0"/>
        <v>53.733226941115163</v>
      </c>
    </row>
    <row r="28" spans="1:8" x14ac:dyDescent="0.25">
      <c r="A28" s="1">
        <v>44350</v>
      </c>
      <c r="B28" s="4">
        <v>0.57222222222222197</v>
      </c>
      <c r="C28" t="s">
        <v>45</v>
      </c>
      <c r="D28">
        <v>56.500781657112995</v>
      </c>
      <c r="E28" t="s">
        <v>329</v>
      </c>
      <c r="F28">
        <v>266252</v>
      </c>
      <c r="G28">
        <v>225012</v>
      </c>
      <c r="H28">
        <f t="shared" si="0"/>
        <v>54.197335852006255</v>
      </c>
    </row>
    <row r="29" spans="1:8" x14ac:dyDescent="0.25">
      <c r="A29" s="1">
        <v>44350</v>
      </c>
      <c r="B29" s="4">
        <v>0.57569444444444395</v>
      </c>
      <c r="C29" t="s">
        <v>46</v>
      </c>
      <c r="D29">
        <v>56.834614382490798</v>
      </c>
      <c r="E29" t="s">
        <v>329</v>
      </c>
      <c r="F29">
        <v>269399</v>
      </c>
      <c r="G29">
        <v>221865</v>
      </c>
      <c r="H29">
        <f t="shared" si="0"/>
        <v>54.837928282959872</v>
      </c>
    </row>
    <row r="30" spans="1:8" x14ac:dyDescent="0.25">
      <c r="A30" s="1">
        <v>44350</v>
      </c>
      <c r="B30" s="4">
        <v>0.57916666666666605</v>
      </c>
      <c r="C30" t="s">
        <v>47</v>
      </c>
      <c r="D30">
        <v>57.501465607086999</v>
      </c>
      <c r="E30" t="s">
        <v>329</v>
      </c>
      <c r="F30">
        <v>261972</v>
      </c>
      <c r="G30">
        <v>229292</v>
      </c>
      <c r="H30">
        <f t="shared" si="0"/>
        <v>53.326113861386141</v>
      </c>
    </row>
    <row r="31" spans="1:8" x14ac:dyDescent="0.25">
      <c r="A31" s="1">
        <v>44350</v>
      </c>
      <c r="B31" s="4">
        <v>0.58263888888888804</v>
      </c>
      <c r="C31" t="s">
        <v>48</v>
      </c>
      <c r="D31">
        <v>58.0211454533611</v>
      </c>
      <c r="E31" t="s">
        <v>329</v>
      </c>
      <c r="F31">
        <v>231409</v>
      </c>
      <c r="G31">
        <v>259855</v>
      </c>
      <c r="H31">
        <f t="shared" si="0"/>
        <v>47.104815333507034</v>
      </c>
    </row>
    <row r="32" spans="1:8" x14ac:dyDescent="0.25">
      <c r="A32" s="1">
        <v>44350</v>
      </c>
      <c r="B32" s="4">
        <v>0.58611111111111003</v>
      </c>
      <c r="C32" t="s">
        <v>49</v>
      </c>
      <c r="D32">
        <v>58.443118160500198</v>
      </c>
      <c r="E32" t="s">
        <v>329</v>
      </c>
      <c r="F32">
        <v>249874</v>
      </c>
      <c r="G32">
        <v>241390</v>
      </c>
      <c r="H32">
        <f t="shared" si="0"/>
        <v>50.86348684210526</v>
      </c>
    </row>
    <row r="33" spans="1:8" x14ac:dyDescent="0.25">
      <c r="A33" s="1">
        <v>44350</v>
      </c>
      <c r="B33" s="4">
        <v>0.58958333333333302</v>
      </c>
      <c r="C33" t="s">
        <v>50</v>
      </c>
      <c r="D33">
        <v>58.301442808754501</v>
      </c>
      <c r="E33" t="s">
        <v>329</v>
      </c>
      <c r="F33">
        <v>248046</v>
      </c>
      <c r="G33">
        <v>243218</v>
      </c>
      <c r="H33">
        <f t="shared" si="0"/>
        <v>50.491385487232932</v>
      </c>
    </row>
    <row r="34" spans="1:8" x14ac:dyDescent="0.25">
      <c r="A34" s="1">
        <v>44350</v>
      </c>
      <c r="B34" s="4">
        <v>0.593055555555555</v>
      </c>
      <c r="C34" t="s">
        <v>51</v>
      </c>
      <c r="D34">
        <v>60.484790255341302</v>
      </c>
      <c r="E34" t="s">
        <v>329</v>
      </c>
      <c r="F34">
        <v>233899</v>
      </c>
      <c r="G34">
        <v>257365</v>
      </c>
      <c r="H34">
        <f t="shared" ref="H34:H65" si="1">100*F34/(SUM(F34:G34))</f>
        <v>47.611671117769674</v>
      </c>
    </row>
    <row r="35" spans="1:8" x14ac:dyDescent="0.25">
      <c r="A35" s="1">
        <v>44350</v>
      </c>
      <c r="B35" s="4">
        <v>0.59652777777777699</v>
      </c>
      <c r="C35" t="s">
        <v>52</v>
      </c>
      <c r="D35">
        <v>63.727242378843094</v>
      </c>
      <c r="E35" t="s">
        <v>329</v>
      </c>
      <c r="F35">
        <v>212333</v>
      </c>
      <c r="G35">
        <v>278931</v>
      </c>
      <c r="H35">
        <f t="shared" si="1"/>
        <v>43.221770779051589</v>
      </c>
    </row>
    <row r="36" spans="1:8" x14ac:dyDescent="0.25">
      <c r="A36" s="1">
        <v>44350</v>
      </c>
      <c r="B36" s="4">
        <v>0.59999999999999898</v>
      </c>
      <c r="C36" t="s">
        <v>53</v>
      </c>
      <c r="D36">
        <v>65.66530419489311</v>
      </c>
      <c r="E36" t="s">
        <v>329</v>
      </c>
      <c r="F36">
        <v>278355</v>
      </c>
      <c r="G36">
        <v>212909</v>
      </c>
      <c r="H36">
        <f t="shared" si="1"/>
        <v>56.660980653986449</v>
      </c>
    </row>
    <row r="37" spans="1:8" x14ac:dyDescent="0.25">
      <c r="A37" s="1">
        <v>44350</v>
      </c>
      <c r="B37" s="4">
        <v>0.60347222222222097</v>
      </c>
      <c r="C37" t="s">
        <v>54</v>
      </c>
      <c r="D37">
        <v>65.544188053673707</v>
      </c>
      <c r="E37" t="s">
        <v>329</v>
      </c>
      <c r="F37">
        <v>275613</v>
      </c>
      <c r="G37">
        <v>215651</v>
      </c>
      <c r="H37">
        <f t="shared" si="1"/>
        <v>56.102828621677958</v>
      </c>
    </row>
    <row r="38" spans="1:8" x14ac:dyDescent="0.25">
      <c r="A38" s="1">
        <v>44350</v>
      </c>
      <c r="B38" s="4">
        <v>0.60694444444444495</v>
      </c>
      <c r="C38" t="s">
        <v>55</v>
      </c>
      <c r="D38">
        <v>64.3466649296508</v>
      </c>
      <c r="E38" t="s">
        <v>329</v>
      </c>
      <c r="F38">
        <v>303912</v>
      </c>
      <c r="G38">
        <v>187352</v>
      </c>
      <c r="H38">
        <f t="shared" si="1"/>
        <v>61.863275143303802</v>
      </c>
    </row>
    <row r="39" spans="1:8" x14ac:dyDescent="0.25">
      <c r="A39" s="1">
        <v>44350</v>
      </c>
      <c r="B39" s="4">
        <v>0.61041666666666605</v>
      </c>
      <c r="C39" t="s">
        <v>56</v>
      </c>
      <c r="D39">
        <v>65.649019671703996</v>
      </c>
      <c r="E39" t="s">
        <v>329</v>
      </c>
      <c r="F39">
        <v>317907</v>
      </c>
      <c r="G39">
        <v>173357</v>
      </c>
      <c r="H39">
        <f t="shared" si="1"/>
        <v>64.712048918707666</v>
      </c>
    </row>
    <row r="40" spans="1:8" x14ac:dyDescent="0.25">
      <c r="A40" s="1">
        <v>44350</v>
      </c>
      <c r="B40" s="4">
        <v>0.61388888888888804</v>
      </c>
      <c r="C40" t="s">
        <v>57</v>
      </c>
      <c r="D40">
        <v>63.973138678999398</v>
      </c>
      <c r="E40" t="s">
        <v>329</v>
      </c>
      <c r="F40">
        <v>303507</v>
      </c>
      <c r="G40">
        <v>187757</v>
      </c>
      <c r="H40">
        <f t="shared" si="1"/>
        <v>61.780834744658677</v>
      </c>
    </row>
    <row r="41" spans="1:8" x14ac:dyDescent="0.25">
      <c r="A41" s="1">
        <v>44350</v>
      </c>
      <c r="B41" s="4">
        <v>0.61736111111111003</v>
      </c>
      <c r="C41" t="s">
        <v>58</v>
      </c>
      <c r="D41">
        <v>62.041997785304801</v>
      </c>
      <c r="E41" t="s">
        <v>329</v>
      </c>
      <c r="F41">
        <v>248066</v>
      </c>
      <c r="G41">
        <v>243198</v>
      </c>
      <c r="H41">
        <f t="shared" si="1"/>
        <v>50.495456618030225</v>
      </c>
    </row>
    <row r="42" spans="1:8" x14ac:dyDescent="0.25">
      <c r="A42" s="1">
        <v>44350</v>
      </c>
      <c r="B42" s="4">
        <v>0.62083333333333202</v>
      </c>
      <c r="C42" t="s">
        <v>59</v>
      </c>
      <c r="D42">
        <v>59.962464174048904</v>
      </c>
      <c r="E42" t="s">
        <v>329</v>
      </c>
      <c r="F42">
        <v>253534</v>
      </c>
      <c r="G42">
        <v>237730</v>
      </c>
      <c r="H42">
        <f t="shared" si="1"/>
        <v>51.608503778009378</v>
      </c>
    </row>
    <row r="43" spans="1:8" x14ac:dyDescent="0.25">
      <c r="A43" s="1">
        <v>44350</v>
      </c>
      <c r="B43" s="4">
        <v>0.624305555555555</v>
      </c>
      <c r="C43" t="s">
        <v>60</v>
      </c>
      <c r="D43">
        <v>58.298593017196396</v>
      </c>
      <c r="E43" t="s">
        <v>329</v>
      </c>
      <c r="F43">
        <v>260169</v>
      </c>
      <c r="G43">
        <v>231095</v>
      </c>
      <c r="H43">
        <f t="shared" si="1"/>
        <v>52.95910142001042</v>
      </c>
    </row>
    <row r="44" spans="1:8" x14ac:dyDescent="0.25">
      <c r="A44" s="1">
        <v>44350</v>
      </c>
      <c r="B44" s="4">
        <v>0.62777777777777699</v>
      </c>
      <c r="C44" t="s">
        <v>61</v>
      </c>
      <c r="D44">
        <v>58.027862819176605</v>
      </c>
      <c r="E44" t="s">
        <v>329</v>
      </c>
      <c r="F44">
        <v>260293</v>
      </c>
      <c r="G44">
        <v>230971</v>
      </c>
      <c r="H44">
        <f t="shared" si="1"/>
        <v>52.984342430953625</v>
      </c>
    </row>
    <row r="45" spans="1:8" x14ac:dyDescent="0.25">
      <c r="A45" s="1">
        <v>44350</v>
      </c>
      <c r="B45" s="4">
        <v>0.63124999999999898</v>
      </c>
      <c r="C45" t="s">
        <v>62</v>
      </c>
      <c r="D45">
        <v>57.2439665841584</v>
      </c>
      <c r="E45" t="s">
        <v>329</v>
      </c>
      <c r="F45">
        <v>269361</v>
      </c>
      <c r="G45">
        <v>221903</v>
      </c>
      <c r="H45">
        <f t="shared" si="1"/>
        <v>54.830193134445025</v>
      </c>
    </row>
    <row r="46" spans="1:8" x14ac:dyDescent="0.25">
      <c r="A46" s="1">
        <v>44350</v>
      </c>
      <c r="B46" s="4">
        <v>0.63472222222222197</v>
      </c>
      <c r="C46" t="s">
        <v>63</v>
      </c>
      <c r="D46">
        <v>56.183029898384497</v>
      </c>
      <c r="E46" t="s">
        <v>329</v>
      </c>
      <c r="F46">
        <v>245183</v>
      </c>
      <c r="G46">
        <v>246081</v>
      </c>
      <c r="H46">
        <f t="shared" si="1"/>
        <v>49.908603113600833</v>
      </c>
    </row>
    <row r="47" spans="1:8" x14ac:dyDescent="0.25">
      <c r="A47" s="1">
        <v>44350</v>
      </c>
      <c r="B47" s="4">
        <v>0.63819444444444295</v>
      </c>
      <c r="C47" t="s">
        <v>64</v>
      </c>
      <c r="D47">
        <v>56.4995603178739</v>
      </c>
      <c r="E47" t="s">
        <v>329</v>
      </c>
      <c r="F47">
        <v>235352</v>
      </c>
      <c r="G47">
        <v>255912</v>
      </c>
      <c r="H47">
        <f t="shared" si="1"/>
        <v>47.907438770192812</v>
      </c>
    </row>
    <row r="48" spans="1:8" x14ac:dyDescent="0.25">
      <c r="A48" s="1">
        <v>44350</v>
      </c>
      <c r="B48" s="4">
        <v>0.64166666666666605</v>
      </c>
      <c r="C48" t="s">
        <v>65</v>
      </c>
      <c r="D48">
        <v>56.508516805627892</v>
      </c>
      <c r="E48" t="s">
        <v>329</v>
      </c>
      <c r="F48">
        <v>233882</v>
      </c>
      <c r="G48">
        <v>257382</v>
      </c>
      <c r="H48">
        <f t="shared" si="1"/>
        <v>47.608210656591972</v>
      </c>
    </row>
    <row r="49" spans="1:8" x14ac:dyDescent="0.25">
      <c r="A49" s="1">
        <v>44350</v>
      </c>
      <c r="B49" s="4">
        <v>0.64513888888888804</v>
      </c>
      <c r="C49" t="s">
        <v>66</v>
      </c>
      <c r="D49">
        <v>60.006025273579901</v>
      </c>
      <c r="E49" t="s">
        <v>329</v>
      </c>
      <c r="F49">
        <v>252755</v>
      </c>
      <c r="G49">
        <v>238509</v>
      </c>
      <c r="H49">
        <f t="shared" si="1"/>
        <v>51.449933233454928</v>
      </c>
    </row>
    <row r="50" spans="1:8" x14ac:dyDescent="0.25">
      <c r="A50" s="1">
        <v>44350</v>
      </c>
      <c r="B50" s="4">
        <v>0.64861111111111003</v>
      </c>
      <c r="C50" t="s">
        <v>67</v>
      </c>
      <c r="D50">
        <v>61.747247915581006</v>
      </c>
      <c r="E50" t="s">
        <v>329</v>
      </c>
      <c r="F50">
        <v>240297</v>
      </c>
      <c r="G50">
        <v>250967</v>
      </c>
      <c r="H50">
        <f t="shared" si="1"/>
        <v>48.914025859822821</v>
      </c>
    </row>
    <row r="51" spans="1:8" x14ac:dyDescent="0.25">
      <c r="A51" s="1">
        <v>44350</v>
      </c>
      <c r="B51" s="4">
        <v>0.65208333333333202</v>
      </c>
      <c r="C51" t="s">
        <v>68</v>
      </c>
      <c r="D51">
        <v>65.482306865554889</v>
      </c>
      <c r="E51" t="s">
        <v>329</v>
      </c>
      <c r="F51">
        <v>240471</v>
      </c>
      <c r="G51">
        <v>250793</v>
      </c>
      <c r="H51">
        <f t="shared" si="1"/>
        <v>48.949444697759247</v>
      </c>
    </row>
    <row r="52" spans="1:8" x14ac:dyDescent="0.25">
      <c r="A52" s="1">
        <v>44350</v>
      </c>
      <c r="B52" s="4">
        <v>0.655555555555554</v>
      </c>
      <c r="C52" t="s">
        <v>69</v>
      </c>
      <c r="D52">
        <v>69.648905680041594</v>
      </c>
      <c r="E52" t="s">
        <v>329</v>
      </c>
      <c r="F52">
        <v>271251</v>
      </c>
      <c r="G52">
        <v>220013</v>
      </c>
      <c r="H52">
        <f t="shared" si="1"/>
        <v>55.214914994788955</v>
      </c>
    </row>
    <row r="53" spans="1:8" x14ac:dyDescent="0.25">
      <c r="A53" s="1">
        <v>44350</v>
      </c>
      <c r="B53" s="4">
        <v>0.65902777777777699</v>
      </c>
      <c r="C53" t="s">
        <v>70</v>
      </c>
      <c r="D53">
        <v>70.273213587806111</v>
      </c>
      <c r="E53" t="s">
        <v>329</v>
      </c>
      <c r="F53">
        <v>300038</v>
      </c>
      <c r="G53">
        <v>191226</v>
      </c>
      <c r="H53">
        <f t="shared" si="1"/>
        <v>61.07469710786868</v>
      </c>
    </row>
    <row r="54" spans="1:8" x14ac:dyDescent="0.25">
      <c r="A54" s="1">
        <v>44350</v>
      </c>
      <c r="B54" s="4">
        <v>0.66249999999999898</v>
      </c>
      <c r="C54" t="s">
        <v>71</v>
      </c>
      <c r="D54">
        <v>70.22802403595621</v>
      </c>
      <c r="E54" t="s">
        <v>329</v>
      </c>
      <c r="F54">
        <v>299561</v>
      </c>
      <c r="G54">
        <v>191703</v>
      </c>
      <c r="H54">
        <f t="shared" si="1"/>
        <v>60.977600638353309</v>
      </c>
    </row>
    <row r="55" spans="1:8" x14ac:dyDescent="0.25">
      <c r="A55" s="1">
        <v>44350</v>
      </c>
      <c r="B55" s="4">
        <v>0.66597222222222197</v>
      </c>
      <c r="C55" t="s">
        <v>72</v>
      </c>
      <c r="D55">
        <v>70.295197694111494</v>
      </c>
      <c r="E55" t="s">
        <v>329</v>
      </c>
      <c r="F55">
        <v>295727</v>
      </c>
      <c r="G55">
        <v>195537</v>
      </c>
      <c r="H55">
        <f t="shared" si="1"/>
        <v>60.197164864512764</v>
      </c>
    </row>
    <row r="56" spans="1:8" x14ac:dyDescent="0.25">
      <c r="A56" s="1">
        <v>44350</v>
      </c>
      <c r="B56" s="4">
        <v>0.66944444444444295</v>
      </c>
      <c r="C56" t="s">
        <v>73</v>
      </c>
      <c r="D56">
        <v>69.996580250130208</v>
      </c>
      <c r="E56" t="s">
        <v>329</v>
      </c>
      <c r="F56">
        <v>265726</v>
      </c>
      <c r="G56">
        <v>225538</v>
      </c>
      <c r="H56">
        <f t="shared" si="1"/>
        <v>54.090265112037521</v>
      </c>
    </row>
    <row r="57" spans="1:8" x14ac:dyDescent="0.25">
      <c r="A57" s="1">
        <v>44350</v>
      </c>
      <c r="B57" s="4">
        <v>0.67291666666666605</v>
      </c>
      <c r="C57" t="s">
        <v>74</v>
      </c>
      <c r="D57">
        <v>64.082448540906697</v>
      </c>
      <c r="E57" t="s">
        <v>329</v>
      </c>
      <c r="F57">
        <v>290675</v>
      </c>
      <c r="G57">
        <v>200589</v>
      </c>
      <c r="H57">
        <f t="shared" si="1"/>
        <v>59.168797225117245</v>
      </c>
    </row>
    <row r="58" spans="1:8" x14ac:dyDescent="0.25">
      <c r="A58" s="1">
        <v>44350</v>
      </c>
      <c r="B58" s="4">
        <v>0.67638888888888804</v>
      </c>
      <c r="C58" t="s">
        <v>75</v>
      </c>
      <c r="D58">
        <v>59.839719580510597</v>
      </c>
      <c r="E58" t="s">
        <v>329</v>
      </c>
      <c r="F58">
        <v>277210</v>
      </c>
      <c r="G58">
        <v>214054</v>
      </c>
      <c r="H58">
        <f t="shared" si="1"/>
        <v>56.427908415841586</v>
      </c>
    </row>
    <row r="59" spans="1:8" x14ac:dyDescent="0.25">
      <c r="A59" s="1">
        <v>44350</v>
      </c>
      <c r="B59" s="4">
        <v>0.67986111111111003</v>
      </c>
      <c r="C59" t="s">
        <v>76</v>
      </c>
      <c r="D59">
        <v>58.643621352266791</v>
      </c>
      <c r="E59" t="s">
        <v>329</v>
      </c>
      <c r="F59">
        <v>284904</v>
      </c>
      <c r="G59">
        <v>206360</v>
      </c>
      <c r="H59">
        <f t="shared" si="1"/>
        <v>57.994072433559147</v>
      </c>
    </row>
    <row r="60" spans="1:8" x14ac:dyDescent="0.25">
      <c r="A60" s="1">
        <v>44350</v>
      </c>
      <c r="B60" s="4">
        <v>0.68333333333333202</v>
      </c>
      <c r="C60" t="s">
        <v>77</v>
      </c>
      <c r="D60">
        <v>56.9453491401771</v>
      </c>
      <c r="E60" t="s">
        <v>329</v>
      </c>
      <c r="F60">
        <v>271762</v>
      </c>
      <c r="G60">
        <v>219502</v>
      </c>
      <c r="H60">
        <f t="shared" si="1"/>
        <v>55.318932386659718</v>
      </c>
    </row>
    <row r="61" spans="1:8" x14ac:dyDescent="0.25">
      <c r="A61" s="1">
        <v>44350</v>
      </c>
      <c r="B61" s="4">
        <v>0.686805555555554</v>
      </c>
      <c r="C61" t="s">
        <v>78</v>
      </c>
      <c r="D61">
        <v>54.978178738926495</v>
      </c>
      <c r="E61" t="s">
        <v>329</v>
      </c>
      <c r="F61">
        <v>261846</v>
      </c>
      <c r="G61">
        <v>229418</v>
      </c>
      <c r="H61">
        <f t="shared" si="1"/>
        <v>53.300465737363211</v>
      </c>
    </row>
    <row r="62" spans="1:8" x14ac:dyDescent="0.25">
      <c r="A62" s="1">
        <v>44350</v>
      </c>
      <c r="B62" s="4">
        <v>0.69027777777777699</v>
      </c>
      <c r="C62" t="s">
        <v>79</v>
      </c>
      <c r="D62">
        <v>54.884135617509102</v>
      </c>
      <c r="E62" t="s">
        <v>329</v>
      </c>
      <c r="F62">
        <v>271390</v>
      </c>
      <c r="G62">
        <v>219874</v>
      </c>
      <c r="H62">
        <f t="shared" si="1"/>
        <v>55.243209353830117</v>
      </c>
    </row>
    <row r="63" spans="1:8" x14ac:dyDescent="0.25">
      <c r="A63" s="1">
        <v>44350</v>
      </c>
      <c r="B63" s="4">
        <v>0.69374999999999898</v>
      </c>
      <c r="C63" t="s">
        <v>80</v>
      </c>
      <c r="D63">
        <v>54.518140958832696</v>
      </c>
      <c r="E63" t="s">
        <v>329</v>
      </c>
      <c r="F63">
        <v>267184</v>
      </c>
      <c r="G63">
        <v>224080</v>
      </c>
      <c r="H63">
        <f t="shared" si="1"/>
        <v>54.38705054715998</v>
      </c>
    </row>
    <row r="64" spans="1:8" x14ac:dyDescent="0.25">
      <c r="A64" s="1">
        <v>44350</v>
      </c>
      <c r="B64" s="4">
        <v>0.69722222222222197</v>
      </c>
      <c r="C64" t="s">
        <v>81</v>
      </c>
      <c r="D64">
        <v>54.480482998957704</v>
      </c>
      <c r="E64" t="s">
        <v>329</v>
      </c>
      <c r="F64">
        <v>251967</v>
      </c>
      <c r="G64">
        <v>239297</v>
      </c>
      <c r="H64">
        <f t="shared" si="1"/>
        <v>51.289530680041686</v>
      </c>
    </row>
    <row r="65" spans="1:8" x14ac:dyDescent="0.25">
      <c r="A65" s="1">
        <v>44350</v>
      </c>
      <c r="B65" s="4">
        <v>0.70069444444444295</v>
      </c>
      <c r="C65" t="s">
        <v>82</v>
      </c>
      <c r="D65">
        <v>53.003273189161007</v>
      </c>
      <c r="E65" t="s">
        <v>329</v>
      </c>
      <c r="F65">
        <v>246648</v>
      </c>
      <c r="G65">
        <v>244616</v>
      </c>
      <c r="H65">
        <f t="shared" si="1"/>
        <v>50.206813444502345</v>
      </c>
    </row>
    <row r="66" spans="1:8" x14ac:dyDescent="0.25">
      <c r="A66" s="1">
        <v>44350</v>
      </c>
      <c r="B66" s="4">
        <v>0.70416666666666505</v>
      </c>
      <c r="C66" t="s">
        <v>83</v>
      </c>
      <c r="D66">
        <v>52.842870635747694</v>
      </c>
      <c r="E66" t="s">
        <v>329</v>
      </c>
      <c r="F66">
        <v>250599</v>
      </c>
      <c r="G66">
        <v>240665</v>
      </c>
      <c r="H66">
        <f t="shared" ref="H66:H97" si="2">100*F66/(SUM(F66:G66))</f>
        <v>51.011065333507034</v>
      </c>
    </row>
    <row r="67" spans="1:8" x14ac:dyDescent="0.25">
      <c r="A67" s="1">
        <v>44350</v>
      </c>
      <c r="B67" s="4">
        <v>0.70763888888888804</v>
      </c>
      <c r="C67" t="s">
        <v>84</v>
      </c>
      <c r="D67">
        <v>53.058844124544002</v>
      </c>
      <c r="E67" t="s">
        <v>329</v>
      </c>
      <c r="F67">
        <v>255778</v>
      </c>
      <c r="G67">
        <v>235486</v>
      </c>
      <c r="H67">
        <f t="shared" si="2"/>
        <v>52.065284653465348</v>
      </c>
    </row>
    <row r="68" spans="1:8" x14ac:dyDescent="0.25">
      <c r="A68" s="1">
        <v>44350</v>
      </c>
      <c r="B68" s="4">
        <v>0.71111111111111003</v>
      </c>
      <c r="C68" t="s">
        <v>85</v>
      </c>
      <c r="D68">
        <v>52.753305758207404</v>
      </c>
      <c r="E68" t="s">
        <v>329</v>
      </c>
      <c r="F68">
        <v>242871</v>
      </c>
      <c r="G68">
        <v>248393</v>
      </c>
      <c r="H68">
        <f t="shared" si="2"/>
        <v>49.437980393434081</v>
      </c>
    </row>
    <row r="69" spans="1:8" x14ac:dyDescent="0.25">
      <c r="A69" s="1">
        <v>44350</v>
      </c>
      <c r="B69" s="4">
        <v>0.71458333333333202</v>
      </c>
      <c r="C69" t="s">
        <v>86</v>
      </c>
      <c r="D69">
        <v>51.728805693069305</v>
      </c>
      <c r="E69" t="s">
        <v>329</v>
      </c>
      <c r="F69">
        <v>237433</v>
      </c>
      <c r="G69">
        <v>253831</v>
      </c>
      <c r="H69">
        <f t="shared" si="2"/>
        <v>48.331039929650856</v>
      </c>
    </row>
    <row r="70" spans="1:8" x14ac:dyDescent="0.25">
      <c r="A70" s="1">
        <v>44350</v>
      </c>
      <c r="B70" s="4">
        <v>0.718055555555554</v>
      </c>
      <c r="C70" t="s">
        <v>87</v>
      </c>
      <c r="D70">
        <v>52.723179390307394</v>
      </c>
      <c r="E70" t="s">
        <v>329</v>
      </c>
      <c r="F70">
        <v>238476</v>
      </c>
      <c r="G70">
        <v>252788</v>
      </c>
      <c r="H70">
        <f t="shared" si="2"/>
        <v>48.543349400729547</v>
      </c>
    </row>
    <row r="71" spans="1:8" x14ac:dyDescent="0.25">
      <c r="A71" s="1">
        <v>44350</v>
      </c>
      <c r="B71" s="4">
        <v>0.72152777777777599</v>
      </c>
      <c r="C71" t="s">
        <v>88</v>
      </c>
      <c r="D71">
        <v>51.102055106826406</v>
      </c>
      <c r="E71" t="s">
        <v>329</v>
      </c>
      <c r="F71">
        <v>235648</v>
      </c>
      <c r="G71">
        <v>255616</v>
      </c>
      <c r="H71">
        <f t="shared" si="2"/>
        <v>47.967691505992704</v>
      </c>
    </row>
    <row r="72" spans="1:8" x14ac:dyDescent="0.25">
      <c r="A72" s="1">
        <v>44350</v>
      </c>
      <c r="B72" s="4">
        <v>0.72499999999999898</v>
      </c>
      <c r="C72" t="s">
        <v>89</v>
      </c>
      <c r="D72">
        <v>50.973407373632099</v>
      </c>
      <c r="E72" t="s">
        <v>329</v>
      </c>
      <c r="F72">
        <v>234059</v>
      </c>
      <c r="G72">
        <v>257205</v>
      </c>
      <c r="H72">
        <f t="shared" si="2"/>
        <v>47.644240164147995</v>
      </c>
    </row>
    <row r="73" spans="1:8" x14ac:dyDescent="0.25">
      <c r="A73" s="1">
        <v>44350</v>
      </c>
      <c r="B73" s="4">
        <v>0.72847222222222197</v>
      </c>
      <c r="C73" t="s">
        <v>90</v>
      </c>
      <c r="D73">
        <v>50.849848553934294</v>
      </c>
      <c r="E73" t="s">
        <v>329</v>
      </c>
      <c r="F73">
        <v>234765</v>
      </c>
      <c r="G73">
        <v>256499</v>
      </c>
      <c r="H73">
        <f t="shared" si="2"/>
        <v>47.787951081292341</v>
      </c>
    </row>
    <row r="74" spans="1:8" x14ac:dyDescent="0.25">
      <c r="A74" s="1">
        <v>44350</v>
      </c>
      <c r="B74" s="4">
        <v>0.73194444444444295</v>
      </c>
      <c r="C74" t="s">
        <v>91</v>
      </c>
      <c r="D74">
        <v>50.940024101094295</v>
      </c>
      <c r="E74" t="s">
        <v>329</v>
      </c>
      <c r="F74">
        <v>231967</v>
      </c>
      <c r="G74">
        <v>259297</v>
      </c>
      <c r="H74">
        <f t="shared" si="2"/>
        <v>47.218399882751434</v>
      </c>
    </row>
    <row r="75" spans="1:8" x14ac:dyDescent="0.25">
      <c r="A75" s="1">
        <v>44350</v>
      </c>
      <c r="B75" s="4">
        <v>0.73541666666666505</v>
      </c>
      <c r="C75" t="s">
        <v>92</v>
      </c>
      <c r="D75">
        <v>50.885470948410607</v>
      </c>
      <c r="E75" t="s">
        <v>329</v>
      </c>
      <c r="F75">
        <v>241441</v>
      </c>
      <c r="G75">
        <v>249823</v>
      </c>
      <c r="H75">
        <f t="shared" si="2"/>
        <v>49.146894541427827</v>
      </c>
    </row>
    <row r="76" spans="1:8" x14ac:dyDescent="0.25">
      <c r="A76" s="1">
        <v>44350</v>
      </c>
      <c r="B76" s="4">
        <v>0.73888888888888804</v>
      </c>
      <c r="C76" t="s">
        <v>93</v>
      </c>
      <c r="D76">
        <v>50.8353960396039</v>
      </c>
      <c r="E76" t="s">
        <v>329</v>
      </c>
      <c r="F76">
        <v>230239</v>
      </c>
      <c r="G76">
        <v>261025</v>
      </c>
      <c r="H76">
        <f t="shared" si="2"/>
        <v>46.866654181865556</v>
      </c>
    </row>
    <row r="77" spans="1:8" x14ac:dyDescent="0.25">
      <c r="A77" s="1">
        <v>44350</v>
      </c>
      <c r="B77" s="4">
        <v>0.74236111111111003</v>
      </c>
      <c r="C77" t="s">
        <v>94</v>
      </c>
      <c r="D77">
        <v>51.010861776967097</v>
      </c>
      <c r="E77" t="s">
        <v>329</v>
      </c>
      <c r="F77">
        <v>228418</v>
      </c>
      <c r="G77">
        <v>262846</v>
      </c>
      <c r="H77">
        <f t="shared" si="2"/>
        <v>46.495977722772274</v>
      </c>
    </row>
    <row r="78" spans="1:8" x14ac:dyDescent="0.25">
      <c r="A78" s="1">
        <v>44350</v>
      </c>
      <c r="B78" s="4">
        <v>0.74583333333333202</v>
      </c>
      <c r="C78" t="s">
        <v>95</v>
      </c>
      <c r="D78">
        <v>50.079590607086999</v>
      </c>
      <c r="E78" t="s">
        <v>329</v>
      </c>
      <c r="F78">
        <v>238787</v>
      </c>
      <c r="G78">
        <v>252477</v>
      </c>
      <c r="H78">
        <f t="shared" si="2"/>
        <v>48.60665548462741</v>
      </c>
    </row>
    <row r="79" spans="1:8" x14ac:dyDescent="0.25">
      <c r="A79" s="1">
        <v>44350</v>
      </c>
      <c r="B79" s="4">
        <v>0.749305555555554</v>
      </c>
      <c r="C79" t="s">
        <v>96</v>
      </c>
      <c r="D79">
        <v>50.060456292339694</v>
      </c>
      <c r="E79" t="s">
        <v>329</v>
      </c>
      <c r="F79">
        <v>240559</v>
      </c>
      <c r="G79">
        <v>250705</v>
      </c>
      <c r="H79">
        <f t="shared" si="2"/>
        <v>48.96735767326733</v>
      </c>
    </row>
    <row r="80" spans="1:8" x14ac:dyDescent="0.25">
      <c r="A80" s="1">
        <v>44350</v>
      </c>
      <c r="B80" s="4">
        <v>0.75277777777777599</v>
      </c>
      <c r="C80" t="s">
        <v>97</v>
      </c>
      <c r="D80">
        <v>50.035011724856602</v>
      </c>
      <c r="E80" t="s">
        <v>329</v>
      </c>
      <c r="F80">
        <v>235190</v>
      </c>
      <c r="G80">
        <v>256074</v>
      </c>
      <c r="H80">
        <f t="shared" si="2"/>
        <v>47.87446261073476</v>
      </c>
    </row>
    <row r="81" spans="1:8" x14ac:dyDescent="0.25">
      <c r="A81" s="1">
        <v>44350</v>
      </c>
      <c r="B81" s="4">
        <v>0.75624999999999898</v>
      </c>
      <c r="C81" t="s">
        <v>98</v>
      </c>
      <c r="D81">
        <v>52.214695153725899</v>
      </c>
      <c r="E81" t="s">
        <v>329</v>
      </c>
      <c r="F81">
        <v>248024</v>
      </c>
      <c r="G81">
        <v>243240</v>
      </c>
      <c r="H81">
        <f t="shared" si="2"/>
        <v>50.486907243355915</v>
      </c>
    </row>
    <row r="82" spans="1:8" x14ac:dyDescent="0.25">
      <c r="A82" s="1">
        <v>44350</v>
      </c>
      <c r="B82" s="4">
        <v>0.75972222222222197</v>
      </c>
      <c r="C82" t="s">
        <v>99</v>
      </c>
      <c r="D82">
        <v>50.893002540385602</v>
      </c>
      <c r="E82" t="s">
        <v>329</v>
      </c>
      <c r="F82">
        <v>222456</v>
      </c>
      <c r="G82">
        <v>268808</v>
      </c>
      <c r="H82">
        <f t="shared" si="2"/>
        <v>45.282373632100054</v>
      </c>
    </row>
    <row r="83" spans="1:8" x14ac:dyDescent="0.25">
      <c r="A83" s="1">
        <v>44350</v>
      </c>
      <c r="B83" s="4">
        <v>0.76319444444444295</v>
      </c>
      <c r="C83" t="s">
        <v>100</v>
      </c>
      <c r="D83">
        <v>50.921093342886905</v>
      </c>
      <c r="E83" t="s">
        <v>329</v>
      </c>
      <c r="F83">
        <v>233318</v>
      </c>
      <c r="G83">
        <v>257946</v>
      </c>
      <c r="H83">
        <f t="shared" si="2"/>
        <v>47.493404768108391</v>
      </c>
    </row>
    <row r="84" spans="1:8" x14ac:dyDescent="0.25">
      <c r="A84" s="1">
        <v>44350</v>
      </c>
      <c r="B84" s="4">
        <v>0.76666666666666505</v>
      </c>
      <c r="C84" t="s">
        <v>101</v>
      </c>
      <c r="D84">
        <v>51.046687727983297</v>
      </c>
      <c r="E84" t="s">
        <v>329</v>
      </c>
      <c r="F84">
        <v>224868</v>
      </c>
      <c r="G84">
        <v>266396</v>
      </c>
      <c r="H84">
        <f t="shared" si="2"/>
        <v>45.773352006253255</v>
      </c>
    </row>
    <row r="85" spans="1:8" x14ac:dyDescent="0.25">
      <c r="A85" s="1">
        <v>44350</v>
      </c>
      <c r="B85" s="4">
        <v>0.77013888888888704</v>
      </c>
      <c r="C85" t="s">
        <v>102</v>
      </c>
      <c r="D85">
        <v>50.376172485669599</v>
      </c>
      <c r="E85" t="s">
        <v>329</v>
      </c>
      <c r="F85">
        <v>228549</v>
      </c>
      <c r="G85">
        <v>262715</v>
      </c>
      <c r="H85">
        <f t="shared" si="2"/>
        <v>46.522643629494532</v>
      </c>
    </row>
    <row r="86" spans="1:8" x14ac:dyDescent="0.25">
      <c r="A86" s="1">
        <v>44350</v>
      </c>
      <c r="B86" s="4">
        <v>0.77361111111111003</v>
      </c>
      <c r="C86" t="s">
        <v>103</v>
      </c>
      <c r="D86">
        <v>50.382075625325697</v>
      </c>
      <c r="E86" t="s">
        <v>329</v>
      </c>
      <c r="F86">
        <v>232824</v>
      </c>
      <c r="G86">
        <v>258440</v>
      </c>
      <c r="H86">
        <f t="shared" si="2"/>
        <v>47.392847837415317</v>
      </c>
    </row>
    <row r="87" spans="1:8" x14ac:dyDescent="0.25">
      <c r="A87" s="1">
        <v>44350</v>
      </c>
      <c r="B87" s="4">
        <v>0.77708333333333202</v>
      </c>
      <c r="C87" t="s">
        <v>104</v>
      </c>
      <c r="D87">
        <v>50.358463066701397</v>
      </c>
      <c r="E87" t="s">
        <v>329</v>
      </c>
      <c r="F87">
        <v>230711</v>
      </c>
      <c r="G87">
        <v>260553</v>
      </c>
      <c r="H87">
        <f t="shared" si="2"/>
        <v>46.962732868681606</v>
      </c>
    </row>
    <row r="88" spans="1:8" x14ac:dyDescent="0.25">
      <c r="A88" s="1">
        <v>44350</v>
      </c>
      <c r="B88" s="4">
        <v>0.780555555555554</v>
      </c>
      <c r="C88" t="s">
        <v>105</v>
      </c>
      <c r="D88">
        <v>50.426450951016101</v>
      </c>
      <c r="E88" t="s">
        <v>329</v>
      </c>
      <c r="F88">
        <v>229581</v>
      </c>
      <c r="G88">
        <v>261683</v>
      </c>
      <c r="H88">
        <f t="shared" si="2"/>
        <v>46.732713978634706</v>
      </c>
    </row>
    <row r="89" spans="1:8" x14ac:dyDescent="0.25">
      <c r="A89" s="1">
        <v>44350</v>
      </c>
      <c r="B89" s="4">
        <v>0.78402777777777599</v>
      </c>
      <c r="C89" t="s">
        <v>106</v>
      </c>
      <c r="D89">
        <v>50.128240620114596</v>
      </c>
      <c r="E89" t="s">
        <v>329</v>
      </c>
      <c r="F89">
        <v>225712</v>
      </c>
      <c r="G89">
        <v>265552</v>
      </c>
      <c r="H89">
        <f t="shared" si="2"/>
        <v>45.945153725898905</v>
      </c>
    </row>
    <row r="90" spans="1:8" x14ac:dyDescent="0.25">
      <c r="A90" s="1">
        <v>44350</v>
      </c>
      <c r="B90" s="4">
        <v>0.78749999999999898</v>
      </c>
      <c r="C90" t="s">
        <v>107</v>
      </c>
      <c r="D90">
        <v>50.158570544554401</v>
      </c>
      <c r="E90" t="s">
        <v>329</v>
      </c>
      <c r="F90">
        <v>223074</v>
      </c>
      <c r="G90">
        <v>268190</v>
      </c>
      <c r="H90">
        <f t="shared" si="2"/>
        <v>45.408171573736318</v>
      </c>
    </row>
    <row r="91" spans="1:8" x14ac:dyDescent="0.25">
      <c r="A91" s="1">
        <v>44350</v>
      </c>
      <c r="B91" s="4">
        <v>0.79097222222222197</v>
      </c>
      <c r="C91" t="s">
        <v>108</v>
      </c>
      <c r="D91">
        <v>49.3895339369463</v>
      </c>
      <c r="E91" t="s">
        <v>329</v>
      </c>
      <c r="F91">
        <v>225426</v>
      </c>
      <c r="G91">
        <v>265838</v>
      </c>
      <c r="H91">
        <f t="shared" si="2"/>
        <v>45.886936555497655</v>
      </c>
    </row>
    <row r="92" spans="1:8" x14ac:dyDescent="0.25">
      <c r="A92" s="1">
        <v>44350</v>
      </c>
      <c r="B92" s="4">
        <v>0.79444444444444295</v>
      </c>
      <c r="C92" t="s">
        <v>109</v>
      </c>
      <c r="D92">
        <v>50.488128582595103</v>
      </c>
      <c r="E92" t="s">
        <v>329</v>
      </c>
      <c r="F92">
        <v>210871</v>
      </c>
      <c r="G92">
        <v>280393</v>
      </c>
      <c r="H92">
        <f t="shared" si="2"/>
        <v>42.924171117769674</v>
      </c>
    </row>
    <row r="93" spans="1:8" x14ac:dyDescent="0.25">
      <c r="A93" s="1">
        <v>44350</v>
      </c>
      <c r="B93" s="4">
        <v>0.79791666666666505</v>
      </c>
      <c r="C93" t="s">
        <v>110</v>
      </c>
      <c r="D93">
        <v>52.168487819176605</v>
      </c>
      <c r="E93" t="s">
        <v>329</v>
      </c>
      <c r="F93">
        <v>233456</v>
      </c>
      <c r="G93">
        <v>257808</v>
      </c>
      <c r="H93">
        <f t="shared" si="2"/>
        <v>47.521495570609694</v>
      </c>
    </row>
    <row r="94" spans="1:8" x14ac:dyDescent="0.25">
      <c r="A94" s="1">
        <v>44350</v>
      </c>
      <c r="B94" s="4">
        <v>0.80138888888888704</v>
      </c>
      <c r="C94" t="s">
        <v>111</v>
      </c>
      <c r="D94">
        <v>50.964857998957704</v>
      </c>
      <c r="E94" t="s">
        <v>329</v>
      </c>
      <c r="F94">
        <v>227185</v>
      </c>
      <c r="G94">
        <v>264079</v>
      </c>
      <c r="H94">
        <f t="shared" si="2"/>
        <v>46.244992509119335</v>
      </c>
    </row>
    <row r="95" spans="1:8" x14ac:dyDescent="0.25">
      <c r="A95" s="1">
        <v>44350</v>
      </c>
      <c r="B95" s="4">
        <v>0.80486111111111003</v>
      </c>
      <c r="C95" t="s">
        <v>112</v>
      </c>
      <c r="D95">
        <v>51.138898840541898</v>
      </c>
      <c r="E95" t="s">
        <v>329</v>
      </c>
      <c r="F95">
        <v>225787</v>
      </c>
      <c r="G95">
        <v>265477</v>
      </c>
      <c r="H95">
        <f t="shared" si="2"/>
        <v>45.960420466388747</v>
      </c>
    </row>
    <row r="96" spans="1:8" x14ac:dyDescent="0.25">
      <c r="A96" s="1">
        <v>44350</v>
      </c>
      <c r="B96" s="4">
        <v>0.80833333333333202</v>
      </c>
      <c r="C96" t="s">
        <v>113</v>
      </c>
      <c r="D96">
        <v>52.0103243877019</v>
      </c>
      <c r="E96" t="s">
        <v>329</v>
      </c>
      <c r="F96">
        <v>233145</v>
      </c>
      <c r="G96">
        <v>258119</v>
      </c>
      <c r="H96">
        <f t="shared" si="2"/>
        <v>47.458189486711831</v>
      </c>
    </row>
    <row r="97" spans="1:8" x14ac:dyDescent="0.25">
      <c r="A97" s="1">
        <v>44350</v>
      </c>
      <c r="B97" s="4">
        <v>0.811805555555554</v>
      </c>
      <c r="C97" t="s">
        <v>114</v>
      </c>
      <c r="D97">
        <v>51.092284392912902</v>
      </c>
      <c r="E97" t="s">
        <v>329</v>
      </c>
      <c r="F97">
        <v>216517</v>
      </c>
      <c r="G97">
        <v>274747</v>
      </c>
      <c r="H97">
        <f t="shared" si="2"/>
        <v>44.073451341844709</v>
      </c>
    </row>
    <row r="98" spans="1:8" x14ac:dyDescent="0.25">
      <c r="A98" s="1">
        <v>44350</v>
      </c>
      <c r="B98" s="4">
        <v>0.81527777777777599</v>
      </c>
      <c r="C98" t="s">
        <v>115</v>
      </c>
      <c r="D98">
        <v>52.167062923397602</v>
      </c>
      <c r="E98" t="s">
        <v>329</v>
      </c>
      <c r="F98">
        <v>229662</v>
      </c>
      <c r="G98">
        <v>261602</v>
      </c>
      <c r="H98">
        <f t="shared" ref="H98:H109" si="3">100*F98/(SUM(F98:G98))</f>
        <v>46.749202058363728</v>
      </c>
    </row>
    <row r="99" spans="1:8" x14ac:dyDescent="0.25">
      <c r="A99" s="1">
        <v>44350</v>
      </c>
      <c r="B99" s="4">
        <v>0.81874999999999898</v>
      </c>
      <c r="C99" t="s">
        <v>116</v>
      </c>
      <c r="D99">
        <v>50.965875781657097</v>
      </c>
      <c r="E99" t="s">
        <v>329</v>
      </c>
      <c r="F99">
        <v>218958</v>
      </c>
      <c r="G99">
        <v>272306</v>
      </c>
      <c r="H99">
        <f t="shared" si="3"/>
        <v>44.570332855653987</v>
      </c>
    </row>
    <row r="100" spans="1:8" x14ac:dyDescent="0.25">
      <c r="A100" s="1">
        <v>44350</v>
      </c>
      <c r="B100" s="4">
        <v>0.82222222222222197</v>
      </c>
      <c r="C100" t="s">
        <v>117</v>
      </c>
      <c r="D100">
        <v>51.196912454403297</v>
      </c>
      <c r="E100" t="s">
        <v>329</v>
      </c>
      <c r="F100">
        <v>213736</v>
      </c>
      <c r="G100">
        <v>277528</v>
      </c>
      <c r="H100">
        <f t="shared" si="3"/>
        <v>43.507360604481498</v>
      </c>
    </row>
    <row r="101" spans="1:8" x14ac:dyDescent="0.25">
      <c r="A101" s="1">
        <v>44350</v>
      </c>
      <c r="B101" s="4">
        <v>0.82569444444444295</v>
      </c>
      <c r="C101" t="s">
        <v>118</v>
      </c>
      <c r="D101">
        <v>50.710412324127098</v>
      </c>
      <c r="E101" t="s">
        <v>329</v>
      </c>
      <c r="F101">
        <v>224312</v>
      </c>
      <c r="G101">
        <v>266952</v>
      </c>
      <c r="H101">
        <f t="shared" si="3"/>
        <v>45.660174570088586</v>
      </c>
    </row>
    <row r="102" spans="1:8" x14ac:dyDescent="0.25">
      <c r="A102" s="1">
        <v>44350</v>
      </c>
      <c r="B102" s="4">
        <v>0.82916666666666505</v>
      </c>
      <c r="C102" t="s">
        <v>119</v>
      </c>
      <c r="D102">
        <v>50.484057451797803</v>
      </c>
      <c r="E102" t="s">
        <v>329</v>
      </c>
      <c r="F102">
        <v>230249</v>
      </c>
      <c r="G102">
        <v>261015</v>
      </c>
      <c r="H102">
        <f t="shared" si="3"/>
        <v>46.868689747264199</v>
      </c>
    </row>
    <row r="103" spans="1:8" x14ac:dyDescent="0.25">
      <c r="A103" s="1">
        <v>44350</v>
      </c>
      <c r="B103" s="4">
        <v>0.83263888888888704</v>
      </c>
      <c r="C103" t="s">
        <v>120</v>
      </c>
      <c r="D103">
        <v>50.315512636789904</v>
      </c>
      <c r="E103" t="s">
        <v>329</v>
      </c>
      <c r="F103">
        <v>222374</v>
      </c>
      <c r="G103">
        <v>268890</v>
      </c>
      <c r="H103">
        <f t="shared" si="3"/>
        <v>45.265681995831159</v>
      </c>
    </row>
    <row r="104" spans="1:8" x14ac:dyDescent="0.25">
      <c r="A104" s="1">
        <v>44350</v>
      </c>
      <c r="B104" s="4">
        <v>0.83611111111110903</v>
      </c>
      <c r="C104" t="s">
        <v>121</v>
      </c>
      <c r="D104">
        <v>50.540035500260508</v>
      </c>
      <c r="E104" t="s">
        <v>329</v>
      </c>
      <c r="F104">
        <v>220113</v>
      </c>
      <c r="G104">
        <v>271151</v>
      </c>
      <c r="H104">
        <f t="shared" si="3"/>
        <v>44.805440659197501</v>
      </c>
    </row>
    <row r="105" spans="1:8" x14ac:dyDescent="0.25">
      <c r="A105" s="1">
        <v>44350</v>
      </c>
      <c r="B105" s="4">
        <v>0.83958333333333202</v>
      </c>
      <c r="C105" t="s">
        <v>122</v>
      </c>
      <c r="D105">
        <v>50.351338587806104</v>
      </c>
      <c r="E105" t="s">
        <v>329</v>
      </c>
      <c r="F105">
        <v>218710</v>
      </c>
      <c r="G105">
        <v>272554</v>
      </c>
      <c r="H105">
        <f t="shared" si="3"/>
        <v>44.519850833767585</v>
      </c>
    </row>
    <row r="106" spans="1:8" x14ac:dyDescent="0.25">
      <c r="A106" s="1">
        <v>44350</v>
      </c>
      <c r="B106" s="4">
        <v>0.843055555555554</v>
      </c>
      <c r="C106" t="s">
        <v>123</v>
      </c>
      <c r="D106">
        <v>50.352763483585193</v>
      </c>
      <c r="E106" t="s">
        <v>329</v>
      </c>
      <c r="F106">
        <v>221448</v>
      </c>
      <c r="G106">
        <v>269816</v>
      </c>
      <c r="H106">
        <f t="shared" si="3"/>
        <v>45.077188639916621</v>
      </c>
    </row>
    <row r="107" spans="1:8" x14ac:dyDescent="0.25">
      <c r="A107" s="1">
        <v>44350</v>
      </c>
      <c r="B107" s="4">
        <v>0.84652777777777599</v>
      </c>
      <c r="C107" t="s">
        <v>124</v>
      </c>
      <c r="D107">
        <v>50.351949257425701</v>
      </c>
      <c r="E107" t="s">
        <v>329</v>
      </c>
      <c r="F107">
        <v>215118</v>
      </c>
      <c r="G107">
        <v>276146</v>
      </c>
      <c r="H107">
        <f t="shared" si="3"/>
        <v>43.788675742574256</v>
      </c>
    </row>
    <row r="108" spans="1:8" x14ac:dyDescent="0.25">
      <c r="A108" s="1">
        <v>44350</v>
      </c>
      <c r="B108" s="4">
        <v>0.84999999999999898</v>
      </c>
      <c r="C108" t="s">
        <v>125</v>
      </c>
      <c r="D108">
        <v>50.293121417404897</v>
      </c>
      <c r="E108" t="s">
        <v>329</v>
      </c>
      <c r="F108">
        <v>216563</v>
      </c>
      <c r="G108">
        <v>274701</v>
      </c>
      <c r="H108">
        <f t="shared" si="3"/>
        <v>44.082814942678482</v>
      </c>
    </row>
    <row r="109" spans="1:8" x14ac:dyDescent="0.25">
      <c r="A109" s="1">
        <v>44350</v>
      </c>
      <c r="B109" s="4">
        <v>0.85347222222221997</v>
      </c>
      <c r="C109" t="s">
        <v>126</v>
      </c>
      <c r="D109">
        <v>50.179943981240207</v>
      </c>
      <c r="E109" t="s">
        <v>329</v>
      </c>
      <c r="F109">
        <v>234791</v>
      </c>
      <c r="G109">
        <v>256473</v>
      </c>
      <c r="H109">
        <f t="shared" si="3"/>
        <v>47.793243551328814</v>
      </c>
    </row>
    <row r="110" spans="1:8" x14ac:dyDescent="0.25">
      <c r="A110" s="1">
        <v>44350</v>
      </c>
      <c r="B110" s="4">
        <v>0.85694444444444295</v>
      </c>
      <c r="C110" t="s">
        <v>127</v>
      </c>
    </row>
    <row r="111" spans="1:8" x14ac:dyDescent="0.25">
      <c r="A111" s="1">
        <v>44350</v>
      </c>
      <c r="B111" s="4">
        <v>0.86041666666666505</v>
      </c>
      <c r="C111" t="s">
        <v>128</v>
      </c>
    </row>
    <row r="112" spans="1:8" x14ac:dyDescent="0.25">
      <c r="A112" s="1">
        <v>44350</v>
      </c>
      <c r="B112" s="4">
        <v>0.86388888888888704</v>
      </c>
      <c r="C112" t="s">
        <v>129</v>
      </c>
    </row>
    <row r="113" spans="1:3" x14ac:dyDescent="0.25">
      <c r="A113" s="1">
        <v>44350</v>
      </c>
      <c r="B113" s="4">
        <v>0.86736111111110903</v>
      </c>
      <c r="C113" t="s">
        <v>130</v>
      </c>
    </row>
    <row r="114" spans="1:3" x14ac:dyDescent="0.25">
      <c r="A114" s="1">
        <v>44350</v>
      </c>
      <c r="B114" s="4">
        <v>0.87083333333333202</v>
      </c>
      <c r="C114" t="s">
        <v>131</v>
      </c>
    </row>
    <row r="115" spans="1:3" x14ac:dyDescent="0.25">
      <c r="A115" s="1">
        <v>44350</v>
      </c>
      <c r="B115" s="4">
        <v>0.874305555555554</v>
      </c>
      <c r="C115" t="s">
        <v>132</v>
      </c>
    </row>
    <row r="116" spans="1:3" x14ac:dyDescent="0.25">
      <c r="A116" s="1">
        <v>44350</v>
      </c>
      <c r="B116" s="4">
        <v>0.87777777777777599</v>
      </c>
      <c r="C116" t="s">
        <v>133</v>
      </c>
    </row>
    <row r="117" spans="1:3" x14ac:dyDescent="0.25">
      <c r="A117" s="1">
        <v>44350</v>
      </c>
      <c r="B117" s="4">
        <v>0.88124999999999898</v>
      </c>
      <c r="C117" t="s">
        <v>134</v>
      </c>
    </row>
    <row r="118" spans="1:3" x14ac:dyDescent="0.25">
      <c r="A118" s="1">
        <v>44350</v>
      </c>
      <c r="B118" s="4">
        <v>0.88472222222221997</v>
      </c>
      <c r="C118" t="s">
        <v>135</v>
      </c>
    </row>
    <row r="119" spans="1:3" x14ac:dyDescent="0.25">
      <c r="A119" s="1">
        <v>44350</v>
      </c>
      <c r="B119" s="4">
        <v>0.88819444444444295</v>
      </c>
      <c r="C119" t="s">
        <v>136</v>
      </c>
    </row>
    <row r="120" spans="1:3" x14ac:dyDescent="0.25">
      <c r="A120" s="1">
        <v>44350</v>
      </c>
      <c r="B120" s="4">
        <v>0.89166666666666505</v>
      </c>
      <c r="C120" t="s">
        <v>137</v>
      </c>
    </row>
    <row r="121" spans="1:3" x14ac:dyDescent="0.25">
      <c r="A121" s="1">
        <v>44350</v>
      </c>
      <c r="B121" s="4">
        <v>0.89513888888888704</v>
      </c>
      <c r="C121" t="s">
        <v>138</v>
      </c>
    </row>
    <row r="122" spans="1:3" x14ac:dyDescent="0.25">
      <c r="A122" s="1">
        <v>44350</v>
      </c>
      <c r="B122" s="4">
        <v>0.89861111111110903</v>
      </c>
      <c r="C122" t="s">
        <v>139</v>
      </c>
    </row>
    <row r="123" spans="1:3" x14ac:dyDescent="0.25">
      <c r="A123" s="1">
        <v>44350</v>
      </c>
      <c r="B123" s="4">
        <v>0.90208333333333102</v>
      </c>
      <c r="C123" t="s">
        <v>140</v>
      </c>
    </row>
    <row r="124" spans="1:3" x14ac:dyDescent="0.25">
      <c r="A124" s="1">
        <v>44350</v>
      </c>
      <c r="B124" s="4">
        <v>0.905555555555554</v>
      </c>
      <c r="C124" t="s">
        <v>141</v>
      </c>
    </row>
    <row r="125" spans="1:3" x14ac:dyDescent="0.25">
      <c r="A125" s="1">
        <v>44350</v>
      </c>
      <c r="B125" s="4">
        <v>0.90902777777777599</v>
      </c>
      <c r="C125" t="s">
        <v>142</v>
      </c>
    </row>
    <row r="126" spans="1:3" x14ac:dyDescent="0.25">
      <c r="A126" s="1">
        <v>44350</v>
      </c>
      <c r="B126" s="4">
        <v>0.91249999999999898</v>
      </c>
      <c r="C126" t="s">
        <v>143</v>
      </c>
    </row>
    <row r="127" spans="1:3" x14ac:dyDescent="0.25">
      <c r="A127" s="1">
        <v>44350</v>
      </c>
      <c r="B127" s="4">
        <v>0.91597222222221997</v>
      </c>
      <c r="C127" t="s">
        <v>144</v>
      </c>
    </row>
    <row r="128" spans="1:3" x14ac:dyDescent="0.25">
      <c r="A128" s="1">
        <v>44350</v>
      </c>
      <c r="B128" s="4">
        <v>0.91944444444444295</v>
      </c>
      <c r="C128" t="s">
        <v>145</v>
      </c>
    </row>
    <row r="129" spans="1:3" x14ac:dyDescent="0.25">
      <c r="A129" s="1">
        <v>44350</v>
      </c>
      <c r="B129" s="4">
        <v>0.92291666666666505</v>
      </c>
      <c r="C129" t="s">
        <v>146</v>
      </c>
    </row>
    <row r="130" spans="1:3" x14ac:dyDescent="0.25">
      <c r="A130" s="1">
        <v>44350</v>
      </c>
      <c r="B130" s="4">
        <v>0.92638888888888704</v>
      </c>
      <c r="C130" t="s">
        <v>147</v>
      </c>
    </row>
    <row r="131" spans="1:3" x14ac:dyDescent="0.25">
      <c r="A131" s="1">
        <v>44350</v>
      </c>
      <c r="B131" s="4">
        <v>0.92986111111110903</v>
      </c>
      <c r="C131" t="s">
        <v>148</v>
      </c>
    </row>
    <row r="132" spans="1:3" x14ac:dyDescent="0.25">
      <c r="A132" s="1">
        <v>44350</v>
      </c>
      <c r="B132" s="4">
        <v>0.93333333333333102</v>
      </c>
      <c r="C132" t="s">
        <v>149</v>
      </c>
    </row>
    <row r="133" spans="1:3" x14ac:dyDescent="0.25">
      <c r="A133" s="1">
        <v>44350</v>
      </c>
      <c r="B133" s="4">
        <v>0.936805555555553</v>
      </c>
      <c r="C133" t="s">
        <v>150</v>
      </c>
    </row>
    <row r="134" spans="1:3" x14ac:dyDescent="0.25">
      <c r="A134" s="1">
        <v>44350</v>
      </c>
      <c r="B134" s="4">
        <v>0.94027777777777599</v>
      </c>
      <c r="C134" t="s">
        <v>151</v>
      </c>
    </row>
    <row r="135" spans="1:3" x14ac:dyDescent="0.25">
      <c r="A135" s="1">
        <v>44350</v>
      </c>
      <c r="B135" s="4">
        <v>0.94374999999999898</v>
      </c>
      <c r="C135" t="s">
        <v>152</v>
      </c>
    </row>
    <row r="136" spans="1:3" x14ac:dyDescent="0.25">
      <c r="A136" s="1">
        <v>44350</v>
      </c>
      <c r="B136" s="4">
        <v>0.94722222222221997</v>
      </c>
      <c r="C136" t="s">
        <v>153</v>
      </c>
    </row>
    <row r="137" spans="1:3" x14ac:dyDescent="0.25">
      <c r="A137" s="1">
        <v>44350</v>
      </c>
      <c r="B137" s="4">
        <v>0.95069444444444295</v>
      </c>
      <c r="C137" t="s">
        <v>154</v>
      </c>
    </row>
    <row r="138" spans="1:3" x14ac:dyDescent="0.25">
      <c r="A138" s="1">
        <v>44350</v>
      </c>
      <c r="B138" s="4">
        <v>0.95416666666666505</v>
      </c>
      <c r="C138" t="s">
        <v>155</v>
      </c>
    </row>
    <row r="139" spans="1:3" x14ac:dyDescent="0.25">
      <c r="A139" s="1">
        <v>44350</v>
      </c>
      <c r="B139" s="4">
        <v>0.95763888888888704</v>
      </c>
      <c r="C139" t="s">
        <v>156</v>
      </c>
    </row>
    <row r="140" spans="1:3" x14ac:dyDescent="0.25">
      <c r="A140" s="1">
        <v>44350</v>
      </c>
      <c r="B140" s="4">
        <v>0.96111111111110903</v>
      </c>
      <c r="C140" t="s">
        <v>157</v>
      </c>
    </row>
    <row r="141" spans="1:3" x14ac:dyDescent="0.25">
      <c r="A141" s="1">
        <v>44350</v>
      </c>
      <c r="B141" s="4">
        <v>0.96458333333333102</v>
      </c>
      <c r="C141" t="s">
        <v>158</v>
      </c>
    </row>
    <row r="142" spans="1:3" x14ac:dyDescent="0.25">
      <c r="A142" s="1">
        <v>44350</v>
      </c>
      <c r="B142" s="4">
        <v>0.968055555555553</v>
      </c>
      <c r="C142" t="s">
        <v>159</v>
      </c>
    </row>
    <row r="143" spans="1:3" x14ac:dyDescent="0.25">
      <c r="A143" s="1">
        <v>44350</v>
      </c>
      <c r="B143" s="4">
        <v>0.97152777777777599</v>
      </c>
      <c r="C143" t="s">
        <v>160</v>
      </c>
    </row>
    <row r="144" spans="1:3" x14ac:dyDescent="0.25">
      <c r="A144" s="1">
        <v>44350</v>
      </c>
      <c r="B144" s="4">
        <v>0.97499999999999898</v>
      </c>
      <c r="C144" t="s">
        <v>161</v>
      </c>
    </row>
    <row r="145" spans="1:3" x14ac:dyDescent="0.25">
      <c r="A145" s="1">
        <v>44350</v>
      </c>
      <c r="B145" s="4">
        <v>0.97847222222221997</v>
      </c>
      <c r="C145" t="s">
        <v>162</v>
      </c>
    </row>
    <row r="146" spans="1:3" x14ac:dyDescent="0.25">
      <c r="A146" s="1">
        <v>44350</v>
      </c>
      <c r="B146" s="4">
        <v>0.98194444444444295</v>
      </c>
      <c r="C146" t="s">
        <v>163</v>
      </c>
    </row>
    <row r="147" spans="1:3" x14ac:dyDescent="0.25">
      <c r="A147" s="1">
        <v>44350</v>
      </c>
      <c r="B147" s="4">
        <v>0.98541666666666405</v>
      </c>
      <c r="C147" t="s">
        <v>164</v>
      </c>
    </row>
    <row r="148" spans="1:3" x14ac:dyDescent="0.25">
      <c r="A148" s="1">
        <v>44350</v>
      </c>
      <c r="B148" s="4">
        <v>0.98888888888888704</v>
      </c>
      <c r="C148" t="s">
        <v>165</v>
      </c>
    </row>
    <row r="149" spans="1:3" x14ac:dyDescent="0.25">
      <c r="A149" s="1">
        <v>44350</v>
      </c>
      <c r="B149" s="4">
        <v>0.99236111111110903</v>
      </c>
      <c r="C149" t="s">
        <v>166</v>
      </c>
    </row>
    <row r="150" spans="1:3" x14ac:dyDescent="0.25">
      <c r="A150" s="1">
        <v>44350</v>
      </c>
      <c r="B150" s="4">
        <v>0.99583333333333102</v>
      </c>
      <c r="C150" t="s">
        <v>167</v>
      </c>
    </row>
    <row r="151" spans="1:3" x14ac:dyDescent="0.25">
      <c r="A151" s="1">
        <v>44350</v>
      </c>
      <c r="B151" s="4">
        <v>0.999305555555553</v>
      </c>
      <c r="C151" t="s">
        <v>168</v>
      </c>
    </row>
    <row r="152" spans="1:3" x14ac:dyDescent="0.25">
      <c r="A152" s="1">
        <v>44351</v>
      </c>
      <c r="B152" s="4">
        <v>1.00277777777778</v>
      </c>
      <c r="C152" t="s">
        <v>169</v>
      </c>
    </row>
    <row r="153" spans="1:3" x14ac:dyDescent="0.25">
      <c r="A153" s="1">
        <v>44351</v>
      </c>
      <c r="B153" s="4">
        <v>1.0062500000000001</v>
      </c>
      <c r="C153" t="s">
        <v>170</v>
      </c>
    </row>
    <row r="154" spans="1:3" x14ac:dyDescent="0.25">
      <c r="A154" s="1">
        <v>44351</v>
      </c>
      <c r="B154" s="4">
        <v>1.00972222222222</v>
      </c>
      <c r="C154" t="s">
        <v>171</v>
      </c>
    </row>
    <row r="155" spans="1:3" x14ac:dyDescent="0.25">
      <c r="A155" s="1">
        <v>44351</v>
      </c>
      <c r="B155" s="4">
        <v>1.0131944444444401</v>
      </c>
      <c r="C155" t="s">
        <v>172</v>
      </c>
    </row>
    <row r="156" spans="1:3" x14ac:dyDescent="0.25">
      <c r="A156" s="1">
        <v>44351</v>
      </c>
      <c r="B156" s="4">
        <v>1.0166666666666599</v>
      </c>
      <c r="C156" t="s">
        <v>173</v>
      </c>
    </row>
    <row r="157" spans="1:3" x14ac:dyDescent="0.25">
      <c r="A157" s="1">
        <v>44351</v>
      </c>
      <c r="B157" s="4">
        <v>1.02013888888888</v>
      </c>
      <c r="C157" t="s">
        <v>174</v>
      </c>
    </row>
    <row r="158" spans="1:3" x14ac:dyDescent="0.25">
      <c r="A158" s="1">
        <v>44351</v>
      </c>
      <c r="B158" s="4">
        <v>1.0236111111110999</v>
      </c>
      <c r="C158" t="s">
        <v>175</v>
      </c>
    </row>
    <row r="159" spans="1:3" x14ac:dyDescent="0.25">
      <c r="A159" s="1">
        <v>44351</v>
      </c>
      <c r="B159" s="4">
        <v>1.02708333333332</v>
      </c>
      <c r="C159" t="s">
        <v>176</v>
      </c>
    </row>
    <row r="160" spans="1:3" x14ac:dyDescent="0.25">
      <c r="A160" s="1">
        <v>44351</v>
      </c>
      <c r="B160" s="4">
        <v>1.0305555555555399</v>
      </c>
      <c r="C160" t="s">
        <v>177</v>
      </c>
    </row>
    <row r="161" spans="1:3" x14ac:dyDescent="0.25">
      <c r="A161" s="1">
        <v>44351</v>
      </c>
      <c r="B161" s="4">
        <v>1.03402777777776</v>
      </c>
      <c r="C161" t="s">
        <v>178</v>
      </c>
    </row>
    <row r="162" spans="1:3" x14ac:dyDescent="0.25">
      <c r="A162" s="1">
        <v>44351</v>
      </c>
      <c r="B162" s="4">
        <v>1.0374999999999801</v>
      </c>
      <c r="C162" t="s">
        <v>179</v>
      </c>
    </row>
    <row r="163" spans="1:3" x14ac:dyDescent="0.25">
      <c r="A163" s="1">
        <v>44351</v>
      </c>
      <c r="B163" s="4">
        <v>1.0409722222222</v>
      </c>
      <c r="C163" t="s">
        <v>180</v>
      </c>
    </row>
    <row r="164" spans="1:3" x14ac:dyDescent="0.25">
      <c r="A164" s="1">
        <v>44351</v>
      </c>
      <c r="B164" s="4">
        <v>1.0444444444444201</v>
      </c>
      <c r="C164" t="s">
        <v>181</v>
      </c>
    </row>
    <row r="165" spans="1:3" x14ac:dyDescent="0.25">
      <c r="A165" s="1">
        <v>44351</v>
      </c>
      <c r="B165" s="4">
        <v>1.04791666666664</v>
      </c>
      <c r="C165" t="s">
        <v>182</v>
      </c>
    </row>
    <row r="166" spans="1:3" x14ac:dyDescent="0.25">
      <c r="A166" s="1">
        <v>44351</v>
      </c>
      <c r="B166" s="4">
        <v>1.0513888888888601</v>
      </c>
      <c r="C166" t="s">
        <v>183</v>
      </c>
    </row>
    <row r="167" spans="1:3" x14ac:dyDescent="0.25">
      <c r="A167" s="1">
        <v>44351</v>
      </c>
      <c r="B167" s="4">
        <v>1.0548611111110799</v>
      </c>
      <c r="C167" t="s">
        <v>184</v>
      </c>
    </row>
    <row r="168" spans="1:3" x14ac:dyDescent="0.25">
      <c r="A168" s="1">
        <v>44351</v>
      </c>
      <c r="B168" s="4">
        <v>1.0583333333333</v>
      </c>
      <c r="C168" t="s">
        <v>185</v>
      </c>
    </row>
    <row r="169" spans="1:3" x14ac:dyDescent="0.25">
      <c r="A169" s="1">
        <v>44351</v>
      </c>
      <c r="B169" s="4">
        <v>1.0618055555555199</v>
      </c>
      <c r="C169" t="s">
        <v>186</v>
      </c>
    </row>
    <row r="170" spans="1:3" x14ac:dyDescent="0.25">
      <c r="A170" s="1">
        <v>44351</v>
      </c>
      <c r="B170" s="4">
        <v>1.06527777777774</v>
      </c>
      <c r="C170" t="s">
        <v>187</v>
      </c>
    </row>
    <row r="171" spans="1:3" x14ac:dyDescent="0.25">
      <c r="A171" s="1">
        <v>44351</v>
      </c>
      <c r="B171" s="4">
        <v>1.0687499999999599</v>
      </c>
      <c r="C171" t="s">
        <v>188</v>
      </c>
    </row>
    <row r="172" spans="1:3" x14ac:dyDescent="0.25">
      <c r="A172" s="1">
        <v>44351</v>
      </c>
      <c r="B172" s="4">
        <v>1.07222222222218</v>
      </c>
      <c r="C172" t="s">
        <v>189</v>
      </c>
    </row>
    <row r="173" spans="1:3" x14ac:dyDescent="0.25">
      <c r="A173" s="1">
        <v>44351</v>
      </c>
      <c r="B173" s="4">
        <v>1.0756944444444001</v>
      </c>
      <c r="C173" t="s">
        <v>190</v>
      </c>
    </row>
    <row r="174" spans="1:3" x14ac:dyDescent="0.25">
      <c r="A174" s="1">
        <v>44351</v>
      </c>
      <c r="B174" s="4">
        <v>1.07916666666662</v>
      </c>
      <c r="C174" t="s">
        <v>191</v>
      </c>
    </row>
    <row r="175" spans="1:3" x14ac:dyDescent="0.25">
      <c r="A175" s="1">
        <v>44351</v>
      </c>
      <c r="B175" s="4">
        <v>1.0826388888888401</v>
      </c>
      <c r="C175" t="s">
        <v>192</v>
      </c>
    </row>
    <row r="176" spans="1:3" x14ac:dyDescent="0.25">
      <c r="A176" s="1">
        <v>44351</v>
      </c>
      <c r="B176" s="4">
        <v>1.08611111111106</v>
      </c>
      <c r="C176" t="s">
        <v>193</v>
      </c>
    </row>
    <row r="177" spans="1:3" x14ac:dyDescent="0.25">
      <c r="A177" s="1">
        <v>44351</v>
      </c>
      <c r="B177" s="4">
        <v>1.0895833333332801</v>
      </c>
      <c r="C177" t="s">
        <v>194</v>
      </c>
    </row>
    <row r="178" spans="1:3" x14ac:dyDescent="0.25">
      <c r="A178" s="1">
        <v>44351</v>
      </c>
      <c r="B178" s="4">
        <v>1.0930555555554999</v>
      </c>
      <c r="C178" t="s">
        <v>195</v>
      </c>
    </row>
    <row r="179" spans="1:3" x14ac:dyDescent="0.25">
      <c r="A179" s="1">
        <v>44351</v>
      </c>
      <c r="B179" s="4">
        <v>1.09652777777772</v>
      </c>
      <c r="C179" t="s">
        <v>196</v>
      </c>
    </row>
    <row r="180" spans="1:3" x14ac:dyDescent="0.25">
      <c r="A180" s="1">
        <v>44351</v>
      </c>
      <c r="B180" s="4">
        <v>1.0999999999999399</v>
      </c>
      <c r="C180" t="s">
        <v>197</v>
      </c>
    </row>
    <row r="181" spans="1:3" x14ac:dyDescent="0.25">
      <c r="A181" s="1">
        <v>44351</v>
      </c>
      <c r="B181" s="4">
        <v>1.10347222222216</v>
      </c>
      <c r="C181" t="s">
        <v>198</v>
      </c>
    </row>
    <row r="182" spans="1:3" x14ac:dyDescent="0.25">
      <c r="A182" s="1">
        <v>44351</v>
      </c>
      <c r="B182" s="4">
        <v>1.1069444444443799</v>
      </c>
      <c r="C182" t="s">
        <v>199</v>
      </c>
    </row>
    <row r="183" spans="1:3" x14ac:dyDescent="0.25">
      <c r="A183" s="1">
        <v>44351</v>
      </c>
      <c r="B183" s="4">
        <v>1.1104166666666</v>
      </c>
      <c r="C183" t="s">
        <v>200</v>
      </c>
    </row>
    <row r="184" spans="1:3" x14ac:dyDescent="0.25">
      <c r="A184" s="1">
        <v>44351</v>
      </c>
      <c r="B184" s="4">
        <v>1.1138888888888201</v>
      </c>
      <c r="C184" t="s">
        <v>201</v>
      </c>
    </row>
    <row r="185" spans="1:3" x14ac:dyDescent="0.25">
      <c r="A185" s="1">
        <v>44351</v>
      </c>
      <c r="B185" s="4">
        <v>1.11736111111104</v>
      </c>
      <c r="C185" t="s">
        <v>202</v>
      </c>
    </row>
    <row r="186" spans="1:3" x14ac:dyDescent="0.25">
      <c r="A186" s="1">
        <v>44351</v>
      </c>
      <c r="B186" s="4">
        <v>1.1208333333332601</v>
      </c>
      <c r="C186" t="s">
        <v>203</v>
      </c>
    </row>
    <row r="187" spans="1:3" x14ac:dyDescent="0.25">
      <c r="A187" s="1">
        <v>44351</v>
      </c>
      <c r="B187" s="4">
        <v>1.12430555555548</v>
      </c>
      <c r="C187" t="s">
        <v>204</v>
      </c>
    </row>
    <row r="188" spans="1:3" x14ac:dyDescent="0.25">
      <c r="A188" s="1">
        <v>44351</v>
      </c>
      <c r="B188" s="4">
        <v>1.1277777777777001</v>
      </c>
      <c r="C188" t="s">
        <v>205</v>
      </c>
    </row>
    <row r="189" spans="1:3" x14ac:dyDescent="0.25">
      <c r="A189" s="1">
        <v>44351</v>
      </c>
      <c r="B189" s="4">
        <v>1.1312499999999199</v>
      </c>
      <c r="C189" t="s">
        <v>206</v>
      </c>
    </row>
    <row r="190" spans="1:3" x14ac:dyDescent="0.25">
      <c r="A190" s="1">
        <v>44351</v>
      </c>
      <c r="B190" s="4">
        <v>1.13472222222214</v>
      </c>
      <c r="C190" t="s">
        <v>207</v>
      </c>
    </row>
    <row r="191" spans="1:3" x14ac:dyDescent="0.25">
      <c r="A191" s="1">
        <v>44351</v>
      </c>
      <c r="B191" s="4">
        <v>1.1381944444443599</v>
      </c>
      <c r="C191" t="s">
        <v>208</v>
      </c>
    </row>
    <row r="192" spans="1:3" x14ac:dyDescent="0.25">
      <c r="A192" s="1">
        <v>44351</v>
      </c>
      <c r="B192" s="4">
        <v>1.14166666666658</v>
      </c>
      <c r="C192" t="s">
        <v>209</v>
      </c>
    </row>
    <row r="193" spans="1:3" x14ac:dyDescent="0.25">
      <c r="A193" s="1">
        <v>44351</v>
      </c>
      <c r="B193" s="4">
        <v>1.1451388888888001</v>
      </c>
      <c r="C193" t="s">
        <v>210</v>
      </c>
    </row>
    <row r="194" spans="1:3" x14ac:dyDescent="0.25">
      <c r="A194" s="1">
        <v>44351</v>
      </c>
      <c r="B194" s="4">
        <v>1.14861111111102</v>
      </c>
      <c r="C194" t="s">
        <v>211</v>
      </c>
    </row>
    <row r="195" spans="1:3" x14ac:dyDescent="0.25">
      <c r="A195" s="1">
        <v>44351</v>
      </c>
      <c r="B195" s="4">
        <v>1.1520833333332401</v>
      </c>
      <c r="C195" t="s">
        <v>212</v>
      </c>
    </row>
    <row r="196" spans="1:3" x14ac:dyDescent="0.25">
      <c r="A196" s="1">
        <v>44351</v>
      </c>
      <c r="B196" s="4">
        <v>1.15555555555546</v>
      </c>
      <c r="C196" t="s">
        <v>213</v>
      </c>
    </row>
    <row r="197" spans="1:3" x14ac:dyDescent="0.25">
      <c r="A197" s="1">
        <v>44351</v>
      </c>
      <c r="B197" s="4">
        <v>1.1590277777776801</v>
      </c>
      <c r="C197" t="s">
        <v>214</v>
      </c>
    </row>
    <row r="198" spans="1:3" x14ac:dyDescent="0.25">
      <c r="A198" s="1">
        <v>44351</v>
      </c>
      <c r="B198" s="4">
        <v>1.1624999999999099</v>
      </c>
      <c r="C198" t="s">
        <v>215</v>
      </c>
    </row>
    <row r="199" spans="1:3" x14ac:dyDescent="0.25">
      <c r="A199" s="1">
        <v>44351</v>
      </c>
      <c r="B199" s="4">
        <v>1.16597222222212</v>
      </c>
      <c r="C199" t="s">
        <v>216</v>
      </c>
    </row>
    <row r="200" spans="1:3" x14ac:dyDescent="0.25">
      <c r="A200" s="1">
        <v>44351</v>
      </c>
      <c r="B200" s="4">
        <v>1.1694444444443499</v>
      </c>
      <c r="C200" t="s">
        <v>217</v>
      </c>
    </row>
    <row r="201" spans="1:3" x14ac:dyDescent="0.25">
      <c r="A201" s="1">
        <v>44351</v>
      </c>
      <c r="B201" s="4">
        <v>1.17291666666656</v>
      </c>
      <c r="C201" t="s">
        <v>218</v>
      </c>
    </row>
    <row r="202" spans="1:3" x14ac:dyDescent="0.25">
      <c r="A202" s="1">
        <v>44351</v>
      </c>
      <c r="B202" s="4">
        <v>1.1763888888887899</v>
      </c>
      <c r="C202" t="s">
        <v>219</v>
      </c>
    </row>
    <row r="203" spans="1:3" x14ac:dyDescent="0.25">
      <c r="A203" s="1">
        <v>44351</v>
      </c>
      <c r="B203" s="4">
        <v>1.17986111111101</v>
      </c>
      <c r="C203" t="s">
        <v>220</v>
      </c>
    </row>
    <row r="204" spans="1:3" x14ac:dyDescent="0.25">
      <c r="A204" s="1">
        <v>44351</v>
      </c>
      <c r="B204" s="4">
        <v>1.1833333333332201</v>
      </c>
      <c r="C204" t="s">
        <v>221</v>
      </c>
    </row>
    <row r="205" spans="1:3" x14ac:dyDescent="0.25">
      <c r="A205" s="1">
        <v>44351</v>
      </c>
      <c r="B205" s="4">
        <v>1.18680555555544</v>
      </c>
      <c r="C205" t="s">
        <v>222</v>
      </c>
    </row>
    <row r="206" spans="1:3" x14ac:dyDescent="0.25">
      <c r="A206" s="1">
        <v>44351</v>
      </c>
      <c r="B206" s="4">
        <v>1.1902777777776601</v>
      </c>
      <c r="C206" t="s">
        <v>223</v>
      </c>
    </row>
    <row r="207" spans="1:3" x14ac:dyDescent="0.25">
      <c r="A207" s="1">
        <v>44351</v>
      </c>
      <c r="B207" s="4">
        <v>1.19374999999989</v>
      </c>
      <c r="C207" t="s">
        <v>224</v>
      </c>
    </row>
    <row r="208" spans="1:3" x14ac:dyDescent="0.25">
      <c r="A208" s="1">
        <v>44351</v>
      </c>
      <c r="B208" s="4">
        <v>1.1972222222221101</v>
      </c>
      <c r="C208" t="s">
        <v>225</v>
      </c>
    </row>
    <row r="209" spans="1:3" x14ac:dyDescent="0.25">
      <c r="A209" s="1">
        <v>44351</v>
      </c>
      <c r="B209" s="4">
        <v>1.2006944444443299</v>
      </c>
      <c r="C209" t="s">
        <v>226</v>
      </c>
    </row>
    <row r="210" spans="1:3" x14ac:dyDescent="0.25">
      <c r="A210" s="1">
        <v>44351</v>
      </c>
      <c r="B210" s="4">
        <v>1.20416666666655</v>
      </c>
      <c r="C210" t="s">
        <v>227</v>
      </c>
    </row>
    <row r="211" spans="1:3" x14ac:dyDescent="0.25">
      <c r="A211" s="1">
        <v>44351</v>
      </c>
      <c r="B211" s="4">
        <v>1.2076388888887699</v>
      </c>
      <c r="C211" t="s">
        <v>228</v>
      </c>
    </row>
    <row r="212" spans="1:3" x14ac:dyDescent="0.25">
      <c r="A212" s="1">
        <v>44351</v>
      </c>
      <c r="B212" s="4">
        <v>1.21111111111099</v>
      </c>
      <c r="C212" t="s">
        <v>229</v>
      </c>
    </row>
    <row r="213" spans="1:3" x14ac:dyDescent="0.25">
      <c r="A213" s="1">
        <v>44351</v>
      </c>
      <c r="B213" s="4">
        <v>1.2145833333332099</v>
      </c>
      <c r="C213" t="s">
        <v>230</v>
      </c>
    </row>
    <row r="214" spans="1:3" x14ac:dyDescent="0.25">
      <c r="A214" s="1">
        <v>44351</v>
      </c>
      <c r="B214" s="4">
        <v>1.21805555555543</v>
      </c>
      <c r="C214" t="s">
        <v>231</v>
      </c>
    </row>
    <row r="215" spans="1:3" x14ac:dyDescent="0.25">
      <c r="A215" s="1">
        <v>44351</v>
      </c>
      <c r="B215" s="4">
        <v>1.2215277777776501</v>
      </c>
      <c r="C215" t="s">
        <v>232</v>
      </c>
    </row>
    <row r="216" spans="1:3" x14ac:dyDescent="0.25">
      <c r="A216" s="1">
        <v>44351</v>
      </c>
      <c r="B216" s="4">
        <v>1.22499999999987</v>
      </c>
      <c r="C216" t="s">
        <v>233</v>
      </c>
    </row>
    <row r="217" spans="1:3" x14ac:dyDescent="0.25">
      <c r="A217" s="1">
        <v>44351</v>
      </c>
      <c r="B217" s="4">
        <v>1.2284722222220901</v>
      </c>
      <c r="C217" t="s">
        <v>234</v>
      </c>
    </row>
    <row r="218" spans="1:3" x14ac:dyDescent="0.25">
      <c r="A218" s="1">
        <v>44351</v>
      </c>
      <c r="B218" s="4">
        <v>1.2319444444443099</v>
      </c>
      <c r="C218" t="s">
        <v>235</v>
      </c>
    </row>
    <row r="219" spans="1:3" x14ac:dyDescent="0.25">
      <c r="A219" s="1">
        <v>44351</v>
      </c>
      <c r="B219" s="4">
        <v>1.2354166666665301</v>
      </c>
      <c r="C219" t="s">
        <v>236</v>
      </c>
    </row>
    <row r="220" spans="1:3" x14ac:dyDescent="0.25">
      <c r="A220" s="1">
        <v>44351</v>
      </c>
      <c r="B220" s="4">
        <v>1.2388888888887499</v>
      </c>
      <c r="C220" t="s">
        <v>237</v>
      </c>
    </row>
    <row r="221" spans="1:3" x14ac:dyDescent="0.25">
      <c r="A221" s="1">
        <v>44351</v>
      </c>
      <c r="B221" s="4">
        <v>1.24236111111097</v>
      </c>
      <c r="C221" t="s">
        <v>238</v>
      </c>
    </row>
    <row r="222" spans="1:3" x14ac:dyDescent="0.25">
      <c r="A222" s="1">
        <v>44351</v>
      </c>
      <c r="B222" s="4">
        <v>1.2458333333331899</v>
      </c>
      <c r="C222" t="s">
        <v>239</v>
      </c>
    </row>
    <row r="223" spans="1:3" x14ac:dyDescent="0.25">
      <c r="A223" s="1">
        <v>44351</v>
      </c>
      <c r="B223" s="4">
        <v>1.24930555555541</v>
      </c>
      <c r="C223" t="s">
        <v>240</v>
      </c>
    </row>
    <row r="224" spans="1:3" x14ac:dyDescent="0.25">
      <c r="A224" s="1">
        <v>44351</v>
      </c>
      <c r="B224" s="4">
        <v>1.2527777777776301</v>
      </c>
      <c r="C224" t="s">
        <v>241</v>
      </c>
    </row>
    <row r="225" spans="1:8" x14ac:dyDescent="0.25">
      <c r="A225" s="1">
        <v>44351</v>
      </c>
      <c r="B225" s="4">
        <v>1.25624999999985</v>
      </c>
      <c r="C225" t="s">
        <v>242</v>
      </c>
    </row>
    <row r="226" spans="1:8" x14ac:dyDescent="0.25">
      <c r="A226" s="1">
        <v>44351</v>
      </c>
      <c r="B226" s="4">
        <v>1.2597222222220701</v>
      </c>
      <c r="C226" t="s">
        <v>243</v>
      </c>
    </row>
    <row r="227" spans="1:8" x14ac:dyDescent="0.25">
      <c r="A227" s="1">
        <v>44351</v>
      </c>
      <c r="B227" s="4">
        <v>1.26319444444429</v>
      </c>
      <c r="C227" t="s">
        <v>244</v>
      </c>
      <c r="D227">
        <v>50.350117248566896</v>
      </c>
      <c r="E227" t="s">
        <v>329</v>
      </c>
      <c r="F227">
        <v>232868</v>
      </c>
      <c r="G227">
        <v>258396</v>
      </c>
      <c r="H227">
        <f t="shared" ref="H227:H258" si="4">100*F227/(SUM(F227:G227))</f>
        <v>47.401804325169358</v>
      </c>
    </row>
    <row r="228" spans="1:8" x14ac:dyDescent="0.25">
      <c r="A228" s="1">
        <v>44351</v>
      </c>
      <c r="B228" s="4">
        <v>1.2666666666665101</v>
      </c>
      <c r="C228" t="s">
        <v>245</v>
      </c>
      <c r="D228">
        <v>50.347471013548692</v>
      </c>
      <c r="E228" t="s">
        <v>329</v>
      </c>
      <c r="F228">
        <v>230717</v>
      </c>
      <c r="G228">
        <v>260547</v>
      </c>
      <c r="H228">
        <f t="shared" si="4"/>
        <v>46.963954207920793</v>
      </c>
    </row>
    <row r="229" spans="1:8" x14ac:dyDescent="0.25">
      <c r="A229" s="1">
        <v>44351</v>
      </c>
      <c r="B229" s="4">
        <v>1.2701388888887299</v>
      </c>
      <c r="C229" t="s">
        <v>246</v>
      </c>
      <c r="D229">
        <v>50.073687467430908</v>
      </c>
      <c r="E229" t="s">
        <v>329</v>
      </c>
      <c r="F229">
        <v>230361</v>
      </c>
      <c r="G229">
        <v>260903</v>
      </c>
      <c r="H229">
        <f t="shared" si="4"/>
        <v>46.891488079729022</v>
      </c>
    </row>
    <row r="230" spans="1:8" x14ac:dyDescent="0.25">
      <c r="A230" s="1">
        <v>44351</v>
      </c>
      <c r="B230" s="4">
        <v>1.27361111111095</v>
      </c>
      <c r="C230" t="s">
        <v>247</v>
      </c>
      <c r="D230">
        <v>50.345435448149999</v>
      </c>
      <c r="E230" t="s">
        <v>329</v>
      </c>
      <c r="F230">
        <v>215672</v>
      </c>
      <c r="G230">
        <v>275592</v>
      </c>
      <c r="H230">
        <f t="shared" si="4"/>
        <v>43.901446065659201</v>
      </c>
    </row>
    <row r="231" spans="1:8" x14ac:dyDescent="0.25">
      <c r="A231" s="1">
        <v>44351</v>
      </c>
      <c r="B231" s="4">
        <v>1.2770833333331699</v>
      </c>
      <c r="C231" t="s">
        <v>248</v>
      </c>
      <c r="D231">
        <v>50.187475573215202</v>
      </c>
      <c r="E231" t="s">
        <v>329</v>
      </c>
      <c r="F231">
        <v>209837</v>
      </c>
      <c r="G231">
        <v>281427</v>
      </c>
      <c r="H231">
        <f t="shared" si="4"/>
        <v>42.713693655549768</v>
      </c>
    </row>
    <row r="232" spans="1:8" x14ac:dyDescent="0.25">
      <c r="A232" s="1">
        <v>44351</v>
      </c>
      <c r="B232" s="4">
        <v>1.28055555555539</v>
      </c>
      <c r="C232" t="s">
        <v>249</v>
      </c>
      <c r="D232">
        <v>50.271340867639303</v>
      </c>
      <c r="E232" t="s">
        <v>329</v>
      </c>
      <c r="F232">
        <v>221430</v>
      </c>
      <c r="G232">
        <v>269834</v>
      </c>
      <c r="H232">
        <f t="shared" si="4"/>
        <v>45.073524622199059</v>
      </c>
    </row>
    <row r="233" spans="1:8" x14ac:dyDescent="0.25">
      <c r="A233" s="1">
        <v>44351</v>
      </c>
      <c r="B233" s="4">
        <v>1.2840277777776099</v>
      </c>
      <c r="C233" t="s">
        <v>250</v>
      </c>
      <c r="D233">
        <v>50.227779768108306</v>
      </c>
      <c r="E233" t="s">
        <v>329</v>
      </c>
      <c r="F233">
        <v>209846</v>
      </c>
      <c r="G233">
        <v>281418</v>
      </c>
      <c r="H233">
        <f t="shared" si="4"/>
        <v>42.715525664408545</v>
      </c>
    </row>
    <row r="234" spans="1:8" x14ac:dyDescent="0.25">
      <c r="A234" s="1">
        <v>44351</v>
      </c>
      <c r="B234" s="4">
        <v>1.28749999999983</v>
      </c>
      <c r="C234" t="s">
        <v>251</v>
      </c>
      <c r="D234">
        <v>50.308591714434606</v>
      </c>
      <c r="E234" t="s">
        <v>329</v>
      </c>
      <c r="F234">
        <v>201895</v>
      </c>
      <c r="G234">
        <v>289369</v>
      </c>
      <c r="H234">
        <f t="shared" si="4"/>
        <v>41.097047615945804</v>
      </c>
    </row>
    <row r="235" spans="1:8" x14ac:dyDescent="0.25">
      <c r="A235" s="1">
        <v>44351</v>
      </c>
      <c r="B235" s="4">
        <v>1.2909722222220501</v>
      </c>
      <c r="C235" t="s">
        <v>252</v>
      </c>
      <c r="D235">
        <v>50.117859236581495</v>
      </c>
      <c r="E235" t="s">
        <v>329</v>
      </c>
      <c r="F235">
        <v>219113</v>
      </c>
      <c r="G235">
        <v>272151</v>
      </c>
      <c r="H235">
        <f t="shared" si="4"/>
        <v>44.601884119332986</v>
      </c>
    </row>
    <row r="236" spans="1:8" x14ac:dyDescent="0.25">
      <c r="A236" s="1">
        <v>44351</v>
      </c>
      <c r="B236" s="4">
        <v>1.29444444444427</v>
      </c>
      <c r="C236" t="s">
        <v>253</v>
      </c>
      <c r="D236">
        <v>50.348081683168303</v>
      </c>
      <c r="E236" t="s">
        <v>329</v>
      </c>
      <c r="F236">
        <v>213450</v>
      </c>
      <c r="G236">
        <v>277814</v>
      </c>
      <c r="H236">
        <f t="shared" si="4"/>
        <v>43.449143434080248</v>
      </c>
    </row>
    <row r="237" spans="1:8" x14ac:dyDescent="0.25">
      <c r="A237" s="1">
        <v>44351</v>
      </c>
      <c r="B237" s="4">
        <v>1.2979166666664901</v>
      </c>
      <c r="C237" t="s">
        <v>254</v>
      </c>
      <c r="D237">
        <v>50.1606061099531</v>
      </c>
      <c r="E237" t="s">
        <v>329</v>
      </c>
      <c r="F237">
        <v>220162</v>
      </c>
      <c r="G237">
        <v>271102</v>
      </c>
      <c r="H237">
        <f t="shared" si="4"/>
        <v>44.815414929650856</v>
      </c>
    </row>
    <row r="238" spans="1:8" x14ac:dyDescent="0.25">
      <c r="A238" s="1">
        <v>44351</v>
      </c>
      <c r="B238" s="4">
        <v>1.30138888888871</v>
      </c>
      <c r="C238" t="s">
        <v>255</v>
      </c>
      <c r="D238">
        <v>50.077351485148505</v>
      </c>
      <c r="E238" t="s">
        <v>329</v>
      </c>
      <c r="F238">
        <v>208172</v>
      </c>
      <c r="G238">
        <v>283092</v>
      </c>
      <c r="H238">
        <f t="shared" si="4"/>
        <v>42.374772016675351</v>
      </c>
    </row>
    <row r="239" spans="1:8" x14ac:dyDescent="0.25">
      <c r="A239" s="1">
        <v>44351</v>
      </c>
      <c r="B239" s="4">
        <v>1.3048611111109301</v>
      </c>
      <c r="C239" t="s">
        <v>256</v>
      </c>
      <c r="D239">
        <v>50.273376433037996</v>
      </c>
      <c r="E239" t="s">
        <v>329</v>
      </c>
      <c r="F239">
        <v>202569</v>
      </c>
      <c r="G239">
        <v>288695</v>
      </c>
      <c r="H239">
        <f t="shared" si="4"/>
        <v>41.234244723814484</v>
      </c>
    </row>
    <row r="240" spans="1:8" x14ac:dyDescent="0.25">
      <c r="A240" s="1">
        <v>44351</v>
      </c>
      <c r="B240" s="4">
        <v>1.3083333333331499</v>
      </c>
      <c r="C240" t="s">
        <v>257</v>
      </c>
      <c r="D240">
        <v>50.596827774882705</v>
      </c>
      <c r="E240" t="s">
        <v>329</v>
      </c>
      <c r="F240">
        <v>219629</v>
      </c>
      <c r="G240">
        <v>271635</v>
      </c>
      <c r="H240">
        <f t="shared" si="4"/>
        <v>44.706919293903077</v>
      </c>
    </row>
    <row r="241" spans="1:8" x14ac:dyDescent="0.25">
      <c r="A241" s="1">
        <v>44351</v>
      </c>
      <c r="B241" s="4">
        <v>1.31180555555537</v>
      </c>
      <c r="C241" t="s">
        <v>258</v>
      </c>
      <c r="D241">
        <v>50.273376433037996</v>
      </c>
      <c r="E241" t="s">
        <v>329</v>
      </c>
      <c r="F241">
        <v>217920</v>
      </c>
      <c r="G241">
        <v>273344</v>
      </c>
      <c r="H241">
        <f t="shared" si="4"/>
        <v>44.359041167274626</v>
      </c>
    </row>
    <row r="242" spans="1:8" x14ac:dyDescent="0.25">
      <c r="A242" s="1">
        <v>44351</v>
      </c>
      <c r="B242" s="4">
        <v>1.3152777777775899</v>
      </c>
      <c r="C242" t="s">
        <v>259</v>
      </c>
      <c r="D242">
        <v>50.154092300677398</v>
      </c>
      <c r="E242" t="s">
        <v>329</v>
      </c>
      <c r="F242">
        <v>223928</v>
      </c>
      <c r="G242">
        <v>267336</v>
      </c>
      <c r="H242">
        <f t="shared" si="4"/>
        <v>45.582008858780618</v>
      </c>
    </row>
    <row r="243" spans="1:8" x14ac:dyDescent="0.25">
      <c r="A243" s="1">
        <v>44351</v>
      </c>
      <c r="B243" s="4">
        <v>1.31874999999981</v>
      </c>
      <c r="C243" t="s">
        <v>260</v>
      </c>
      <c r="D243">
        <v>50.443549700364699</v>
      </c>
      <c r="E243" t="s">
        <v>329</v>
      </c>
      <c r="F243">
        <v>221927</v>
      </c>
      <c r="G243">
        <v>269337</v>
      </c>
      <c r="H243">
        <f t="shared" si="4"/>
        <v>45.174692222511723</v>
      </c>
    </row>
    <row r="244" spans="1:8" x14ac:dyDescent="0.25">
      <c r="A244" s="1">
        <v>44351</v>
      </c>
      <c r="B244" s="4">
        <v>1.3222222222220299</v>
      </c>
      <c r="C244" t="s">
        <v>261</v>
      </c>
      <c r="D244">
        <v>50.411591323605997</v>
      </c>
      <c r="E244" t="s">
        <v>329</v>
      </c>
      <c r="F244">
        <v>213510</v>
      </c>
      <c r="G244">
        <v>277754</v>
      </c>
      <c r="H244">
        <f t="shared" si="4"/>
        <v>43.46135682647212</v>
      </c>
    </row>
    <row r="245" spans="1:8" x14ac:dyDescent="0.25">
      <c r="A245" s="1">
        <v>44351</v>
      </c>
      <c r="B245" s="4">
        <v>1.32569444444425</v>
      </c>
      <c r="C245" t="s">
        <v>262</v>
      </c>
      <c r="D245">
        <v>50.376579598749302</v>
      </c>
      <c r="E245" t="s">
        <v>329</v>
      </c>
      <c r="F245">
        <v>224420</v>
      </c>
      <c r="G245">
        <v>266844</v>
      </c>
      <c r="H245">
        <f t="shared" si="4"/>
        <v>45.682158676393954</v>
      </c>
    </row>
    <row r="246" spans="1:8" x14ac:dyDescent="0.25">
      <c r="A246" s="1">
        <v>44351</v>
      </c>
      <c r="B246" s="4">
        <v>1.3291666666664701</v>
      </c>
      <c r="C246" t="s">
        <v>263</v>
      </c>
      <c r="D246">
        <v>50.538610604481505</v>
      </c>
      <c r="E246" t="s">
        <v>329</v>
      </c>
      <c r="F246">
        <v>219521</v>
      </c>
      <c r="G246">
        <v>271743</v>
      </c>
      <c r="H246">
        <f t="shared" si="4"/>
        <v>44.684935187597709</v>
      </c>
    </row>
    <row r="247" spans="1:8" x14ac:dyDescent="0.25">
      <c r="A247" s="1">
        <v>44351</v>
      </c>
      <c r="B247" s="4">
        <v>1.33263888888869</v>
      </c>
      <c r="C247" t="s">
        <v>264</v>
      </c>
      <c r="D247">
        <v>50.3517457008858</v>
      </c>
      <c r="E247" t="s">
        <v>329</v>
      </c>
      <c r="F247">
        <v>214716</v>
      </c>
      <c r="G247">
        <v>276548</v>
      </c>
      <c r="H247">
        <f t="shared" si="4"/>
        <v>43.70684601354872</v>
      </c>
    </row>
    <row r="248" spans="1:8" x14ac:dyDescent="0.25">
      <c r="A248" s="1">
        <v>44351</v>
      </c>
      <c r="B248" s="4">
        <v>1.3361111111109101</v>
      </c>
      <c r="C248" t="s">
        <v>265</v>
      </c>
      <c r="D248">
        <v>50.227779768108306</v>
      </c>
      <c r="E248" t="s">
        <v>329</v>
      </c>
      <c r="F248">
        <v>222954</v>
      </c>
      <c r="G248">
        <v>268310</v>
      </c>
      <c r="H248">
        <f t="shared" si="4"/>
        <v>45.383744788952576</v>
      </c>
    </row>
    <row r="249" spans="1:8" x14ac:dyDescent="0.25">
      <c r="A249" s="1">
        <v>44351</v>
      </c>
      <c r="B249" s="4">
        <v>1.33958333333313</v>
      </c>
      <c r="C249" t="s">
        <v>266</v>
      </c>
      <c r="D249">
        <v>50.451081292339694</v>
      </c>
      <c r="E249" t="s">
        <v>329</v>
      </c>
      <c r="F249">
        <v>220924</v>
      </c>
      <c r="G249">
        <v>270340</v>
      </c>
      <c r="H249">
        <f t="shared" si="4"/>
        <v>44.970525013027618</v>
      </c>
    </row>
    <row r="250" spans="1:8" x14ac:dyDescent="0.25">
      <c r="A250" s="1">
        <v>44351</v>
      </c>
      <c r="B250" s="4">
        <v>1.3430555555553501</v>
      </c>
      <c r="C250" t="s">
        <v>267</v>
      </c>
      <c r="D250">
        <v>50.254242118290705</v>
      </c>
      <c r="E250" t="s">
        <v>329</v>
      </c>
      <c r="F250">
        <v>213158</v>
      </c>
      <c r="G250">
        <v>278106</v>
      </c>
      <c r="H250">
        <f t="shared" si="4"/>
        <v>43.389704924439812</v>
      </c>
    </row>
    <row r="251" spans="1:8" x14ac:dyDescent="0.25">
      <c r="A251" s="1">
        <v>44351</v>
      </c>
      <c r="B251" s="4">
        <v>1.3465277777775699</v>
      </c>
      <c r="C251" t="s">
        <v>268</v>
      </c>
      <c r="D251">
        <v>50.221673071912399</v>
      </c>
      <c r="E251" t="s">
        <v>329</v>
      </c>
      <c r="F251">
        <v>219340</v>
      </c>
      <c r="G251">
        <v>271924</v>
      </c>
      <c r="H251">
        <f t="shared" si="4"/>
        <v>44.64809145388223</v>
      </c>
    </row>
    <row r="252" spans="1:8" x14ac:dyDescent="0.25">
      <c r="A252" s="1">
        <v>44351</v>
      </c>
      <c r="B252" s="4">
        <v>1.34999999999979</v>
      </c>
      <c r="C252" t="s">
        <v>269</v>
      </c>
      <c r="D252">
        <v>50.2137343668577</v>
      </c>
      <c r="E252" t="s">
        <v>329</v>
      </c>
      <c r="F252">
        <v>215545</v>
      </c>
      <c r="G252">
        <v>275719</v>
      </c>
      <c r="H252">
        <f t="shared" si="4"/>
        <v>43.875594385096406</v>
      </c>
    </row>
    <row r="253" spans="1:8" x14ac:dyDescent="0.25">
      <c r="A253" s="1">
        <v>44351</v>
      </c>
      <c r="B253" s="4">
        <v>1.3534722222220099</v>
      </c>
      <c r="C253" t="s">
        <v>270</v>
      </c>
      <c r="D253">
        <v>50.229001107347507</v>
      </c>
      <c r="E253" t="s">
        <v>329</v>
      </c>
      <c r="F253">
        <v>215682</v>
      </c>
      <c r="G253">
        <v>275582</v>
      </c>
      <c r="H253">
        <f t="shared" si="4"/>
        <v>43.903481631057844</v>
      </c>
    </row>
    <row r="254" spans="1:8" x14ac:dyDescent="0.25">
      <c r="A254" s="1">
        <v>44351</v>
      </c>
      <c r="B254" s="4">
        <v>1.35694444444423</v>
      </c>
      <c r="C254" t="s">
        <v>271</v>
      </c>
      <c r="D254">
        <v>50.249153204794098</v>
      </c>
      <c r="E254" t="s">
        <v>329</v>
      </c>
      <c r="F254">
        <v>212928</v>
      </c>
      <c r="G254">
        <v>278336</v>
      </c>
      <c r="H254">
        <f t="shared" si="4"/>
        <v>43.342886920270978</v>
      </c>
    </row>
    <row r="255" spans="1:8" x14ac:dyDescent="0.25">
      <c r="A255" s="1">
        <v>44351</v>
      </c>
      <c r="B255" s="4">
        <v>1.3604166666664499</v>
      </c>
      <c r="C255" t="s">
        <v>272</v>
      </c>
      <c r="D255">
        <v>50.342178543512198</v>
      </c>
      <c r="E255" t="s">
        <v>329</v>
      </c>
      <c r="F255">
        <v>214795</v>
      </c>
      <c r="G255">
        <v>276469</v>
      </c>
      <c r="H255">
        <f t="shared" si="4"/>
        <v>43.722926980198018</v>
      </c>
    </row>
    <row r="256" spans="1:8" x14ac:dyDescent="0.25">
      <c r="A256" s="1">
        <v>44351</v>
      </c>
      <c r="B256" s="4">
        <v>1.36388888888867</v>
      </c>
      <c r="C256" t="s">
        <v>273</v>
      </c>
      <c r="D256">
        <v>50.264419945283997</v>
      </c>
      <c r="E256" t="s">
        <v>329</v>
      </c>
      <c r="F256">
        <v>223917</v>
      </c>
      <c r="G256">
        <v>267347</v>
      </c>
      <c r="H256">
        <f t="shared" si="4"/>
        <v>45.579769736842103</v>
      </c>
    </row>
    <row r="257" spans="1:8" x14ac:dyDescent="0.25">
      <c r="A257" s="1">
        <v>44351</v>
      </c>
      <c r="B257" s="4">
        <v>1.3673611111108901</v>
      </c>
      <c r="C257" t="s">
        <v>274</v>
      </c>
      <c r="D257">
        <v>50.118266349661198</v>
      </c>
      <c r="E257" t="s">
        <v>329</v>
      </c>
      <c r="F257">
        <v>212118</v>
      </c>
      <c r="G257">
        <v>279146</v>
      </c>
      <c r="H257">
        <f t="shared" si="4"/>
        <v>43.178006122980719</v>
      </c>
    </row>
    <row r="258" spans="1:8" x14ac:dyDescent="0.25">
      <c r="A258" s="1">
        <v>44351</v>
      </c>
      <c r="B258" s="4">
        <v>1.37083333333311</v>
      </c>
      <c r="C258" t="s">
        <v>275</v>
      </c>
      <c r="D258">
        <v>50.339125195414205</v>
      </c>
      <c r="E258" t="s">
        <v>329</v>
      </c>
      <c r="F258">
        <v>221642</v>
      </c>
      <c r="G258">
        <v>269622</v>
      </c>
      <c r="H258">
        <f t="shared" si="4"/>
        <v>45.116678608650339</v>
      </c>
    </row>
    <row r="259" spans="1:8" x14ac:dyDescent="0.25">
      <c r="A259" s="1">
        <v>44351</v>
      </c>
      <c r="B259" s="4">
        <v>1.3743055555553301</v>
      </c>
      <c r="C259" t="s">
        <v>276</v>
      </c>
      <c r="D259">
        <v>50.211291688379298</v>
      </c>
      <c r="E259" t="s">
        <v>329</v>
      </c>
      <c r="F259">
        <v>216000</v>
      </c>
      <c r="G259">
        <v>275264</v>
      </c>
      <c r="H259">
        <f t="shared" ref="H259:H307" si="5">100*F259/(SUM(F259:G259))</f>
        <v>43.96821261073476</v>
      </c>
    </row>
    <row r="260" spans="1:8" x14ac:dyDescent="0.25">
      <c r="A260" s="1">
        <v>44351</v>
      </c>
      <c r="B260" s="4">
        <v>1.37777777777755</v>
      </c>
      <c r="C260" t="s">
        <v>277</v>
      </c>
      <c r="D260">
        <v>50.232665125065104</v>
      </c>
      <c r="E260" t="s">
        <v>329</v>
      </c>
      <c r="F260">
        <v>215285</v>
      </c>
      <c r="G260">
        <v>275979</v>
      </c>
      <c r="H260">
        <f t="shared" si="5"/>
        <v>43.822669684731629</v>
      </c>
    </row>
    <row r="261" spans="1:8" x14ac:dyDescent="0.25">
      <c r="A261" s="1">
        <v>44351</v>
      </c>
      <c r="B261" s="4">
        <v>1.3812499999997701</v>
      </c>
      <c r="C261" t="s">
        <v>278</v>
      </c>
      <c r="D261">
        <v>50.259331031787305</v>
      </c>
      <c r="E261" t="s">
        <v>329</v>
      </c>
      <c r="F261">
        <v>215107</v>
      </c>
      <c r="G261">
        <v>276157</v>
      </c>
      <c r="H261">
        <f t="shared" si="5"/>
        <v>43.786436620635747</v>
      </c>
    </row>
    <row r="262" spans="1:8" x14ac:dyDescent="0.25">
      <c r="A262" s="1">
        <v>44351</v>
      </c>
      <c r="B262" s="4">
        <v>1.3847222222219899</v>
      </c>
      <c r="C262" t="s">
        <v>279</v>
      </c>
      <c r="D262">
        <v>50.2269655419489</v>
      </c>
      <c r="E262" t="s">
        <v>329</v>
      </c>
      <c r="F262">
        <v>215946</v>
      </c>
      <c r="G262">
        <v>275318</v>
      </c>
      <c r="H262">
        <f t="shared" si="5"/>
        <v>43.957220557582076</v>
      </c>
    </row>
    <row r="263" spans="1:8" x14ac:dyDescent="0.25">
      <c r="A263" s="1">
        <v>44351</v>
      </c>
      <c r="B263" s="4">
        <v>1.38819444444421</v>
      </c>
      <c r="C263" t="s">
        <v>280</v>
      </c>
      <c r="D263">
        <v>50.218212610734703</v>
      </c>
      <c r="E263" t="s">
        <v>329</v>
      </c>
      <c r="F263">
        <v>218063</v>
      </c>
      <c r="G263">
        <v>273201</v>
      </c>
      <c r="H263">
        <f t="shared" si="5"/>
        <v>44.38814975247525</v>
      </c>
    </row>
    <row r="264" spans="1:8" x14ac:dyDescent="0.25">
      <c r="A264" s="1">
        <v>44351</v>
      </c>
      <c r="B264" s="4">
        <v>1.3916666666664299</v>
      </c>
      <c r="C264" t="s">
        <v>281</v>
      </c>
      <c r="D264">
        <v>50.173023058884802</v>
      </c>
      <c r="E264" t="s">
        <v>329</v>
      </c>
      <c r="F264">
        <v>216332</v>
      </c>
      <c r="G264">
        <v>274932</v>
      </c>
      <c r="H264">
        <f t="shared" si="5"/>
        <v>44.035793381969775</v>
      </c>
    </row>
    <row r="265" spans="1:8" x14ac:dyDescent="0.25">
      <c r="A265" s="1">
        <v>44351</v>
      </c>
      <c r="B265" s="4">
        <v>1.39513888888865</v>
      </c>
      <c r="C265" t="s">
        <v>282</v>
      </c>
      <c r="D265">
        <v>50.221673071912399</v>
      </c>
      <c r="E265" t="s">
        <v>329</v>
      </c>
      <c r="F265">
        <v>220700</v>
      </c>
      <c r="G265">
        <v>270564</v>
      </c>
      <c r="H265">
        <f t="shared" si="5"/>
        <v>44.924928348097964</v>
      </c>
    </row>
    <row r="266" spans="1:8" x14ac:dyDescent="0.25">
      <c r="A266" s="1">
        <v>44351</v>
      </c>
      <c r="B266" s="4">
        <v>1.3986111111108701</v>
      </c>
      <c r="C266" t="s">
        <v>283</v>
      </c>
      <c r="D266">
        <v>50.230222446586701</v>
      </c>
      <c r="E266" t="s">
        <v>329</v>
      </c>
      <c r="F266">
        <v>219201</v>
      </c>
      <c r="G266">
        <v>272063</v>
      </c>
      <c r="H266">
        <f t="shared" si="5"/>
        <v>44.619797094841061</v>
      </c>
    </row>
    <row r="267" spans="1:8" x14ac:dyDescent="0.25">
      <c r="A267" s="1">
        <v>44351</v>
      </c>
      <c r="B267" s="4">
        <v>1.40208333333309</v>
      </c>
      <c r="C267" t="s">
        <v>284</v>
      </c>
      <c r="D267">
        <v>50.173023058884802</v>
      </c>
      <c r="E267" t="s">
        <v>329</v>
      </c>
      <c r="F267">
        <v>211582</v>
      </c>
      <c r="G267">
        <v>279682</v>
      </c>
      <c r="H267">
        <f t="shared" si="5"/>
        <v>43.068899817613342</v>
      </c>
    </row>
    <row r="268" spans="1:8" x14ac:dyDescent="0.25">
      <c r="A268" s="1">
        <v>44351</v>
      </c>
      <c r="B268" s="4">
        <v>1.4055555555553101</v>
      </c>
      <c r="C268" t="s">
        <v>285</v>
      </c>
      <c r="D268">
        <v>50.174855067743593</v>
      </c>
      <c r="E268" t="s">
        <v>329</v>
      </c>
      <c r="F268">
        <v>218864</v>
      </c>
      <c r="G268">
        <v>272400</v>
      </c>
      <c r="H268">
        <f t="shared" si="5"/>
        <v>44.551198540906725</v>
      </c>
    </row>
    <row r="269" spans="1:8" x14ac:dyDescent="0.25">
      <c r="A269" s="1">
        <v>44351</v>
      </c>
      <c r="B269" s="4">
        <v>1.40902777777753</v>
      </c>
      <c r="C269" t="s">
        <v>286</v>
      </c>
      <c r="D269">
        <v>50.112770323084902</v>
      </c>
      <c r="E269" t="s">
        <v>329</v>
      </c>
      <c r="F269">
        <v>212664</v>
      </c>
      <c r="G269">
        <v>278600</v>
      </c>
      <c r="H269">
        <f t="shared" si="5"/>
        <v>43.289147993746745</v>
      </c>
    </row>
    <row r="270" spans="1:8" x14ac:dyDescent="0.25">
      <c r="A270" s="1">
        <v>44351</v>
      </c>
      <c r="B270" s="4">
        <v>1.4124999999997501</v>
      </c>
      <c r="C270" t="s">
        <v>287</v>
      </c>
      <c r="D270">
        <v>50.439275013027597</v>
      </c>
      <c r="E270" t="s">
        <v>329</v>
      </c>
      <c r="F270">
        <v>220669</v>
      </c>
      <c r="G270">
        <v>270595</v>
      </c>
      <c r="H270">
        <f t="shared" si="5"/>
        <v>44.91861809536217</v>
      </c>
    </row>
    <row r="271" spans="1:8" x14ac:dyDescent="0.25">
      <c r="A271" s="1">
        <v>44351</v>
      </c>
      <c r="B271" s="4">
        <v>1.4159722222219699</v>
      </c>
      <c r="C271" t="s">
        <v>288</v>
      </c>
      <c r="D271">
        <v>50.373119137571599</v>
      </c>
      <c r="E271" t="s">
        <v>329</v>
      </c>
      <c r="F271">
        <v>222635</v>
      </c>
      <c r="G271">
        <v>268629</v>
      </c>
      <c r="H271">
        <f t="shared" si="5"/>
        <v>45.318810252735801</v>
      </c>
    </row>
    <row r="272" spans="1:8" x14ac:dyDescent="0.25">
      <c r="A272" s="1">
        <v>44351</v>
      </c>
      <c r="B272" s="4">
        <v>1.41944444444419</v>
      </c>
      <c r="C272" t="s">
        <v>289</v>
      </c>
      <c r="D272">
        <v>50.304317027097397</v>
      </c>
      <c r="E272" t="s">
        <v>329</v>
      </c>
      <c r="F272">
        <v>216278</v>
      </c>
      <c r="G272">
        <v>274986</v>
      </c>
      <c r="H272">
        <f t="shared" si="5"/>
        <v>44.024801328817091</v>
      </c>
    </row>
    <row r="273" spans="1:8" x14ac:dyDescent="0.25">
      <c r="A273" s="1">
        <v>44351</v>
      </c>
      <c r="B273" s="4">
        <v>1.4229166666664099</v>
      </c>
      <c r="C273" t="s">
        <v>290</v>
      </c>
      <c r="D273">
        <v>50.390625</v>
      </c>
      <c r="E273" t="s">
        <v>329</v>
      </c>
      <c r="F273">
        <v>215162</v>
      </c>
      <c r="G273">
        <v>276102</v>
      </c>
      <c r="H273">
        <f t="shared" si="5"/>
        <v>43.797632230328297</v>
      </c>
    </row>
    <row r="274" spans="1:8" x14ac:dyDescent="0.25">
      <c r="A274" s="1">
        <v>44351</v>
      </c>
      <c r="B274" s="4">
        <v>1.42638888888863</v>
      </c>
      <c r="C274" t="s">
        <v>291</v>
      </c>
      <c r="D274">
        <v>50.399581487753998</v>
      </c>
      <c r="E274" t="s">
        <v>329</v>
      </c>
      <c r="F274">
        <v>211693</v>
      </c>
      <c r="G274">
        <v>279571</v>
      </c>
      <c r="H274">
        <f t="shared" si="5"/>
        <v>43.0914945935383</v>
      </c>
    </row>
    <row r="275" spans="1:8" x14ac:dyDescent="0.25">
      <c r="A275" s="1">
        <v>44351</v>
      </c>
      <c r="B275" s="4">
        <v>1.4298611111108499</v>
      </c>
      <c r="C275" t="s">
        <v>292</v>
      </c>
      <c r="D275">
        <v>50.329558038040602</v>
      </c>
      <c r="E275" t="s">
        <v>329</v>
      </c>
      <c r="F275">
        <v>217931</v>
      </c>
      <c r="G275">
        <v>273333</v>
      </c>
      <c r="H275">
        <f t="shared" si="5"/>
        <v>44.361280289213134</v>
      </c>
    </row>
    <row r="276" spans="1:8" x14ac:dyDescent="0.25">
      <c r="A276" s="1">
        <v>44351</v>
      </c>
      <c r="B276" s="4">
        <v>1.43333333333307</v>
      </c>
      <c r="C276" t="s">
        <v>293</v>
      </c>
      <c r="D276">
        <v>50.328133142261599</v>
      </c>
      <c r="E276" t="s">
        <v>329</v>
      </c>
      <c r="F276">
        <v>217257</v>
      </c>
      <c r="G276">
        <v>274007</v>
      </c>
      <c r="H276">
        <f t="shared" si="5"/>
        <v>44.224083181344447</v>
      </c>
    </row>
    <row r="277" spans="1:8" x14ac:dyDescent="0.25">
      <c r="A277" s="1">
        <v>44351</v>
      </c>
      <c r="B277" s="4">
        <v>1.4368055555552901</v>
      </c>
      <c r="C277" t="s">
        <v>294</v>
      </c>
      <c r="D277">
        <v>50.382279181865499</v>
      </c>
      <c r="E277" t="s">
        <v>329</v>
      </c>
      <c r="F277">
        <v>212088</v>
      </c>
      <c r="G277">
        <v>279176</v>
      </c>
      <c r="H277">
        <f t="shared" si="5"/>
        <v>43.171899426784783</v>
      </c>
    </row>
    <row r="278" spans="1:8" x14ac:dyDescent="0.25">
      <c r="A278" s="1">
        <v>44351</v>
      </c>
      <c r="B278" s="4">
        <v>1.44027777777751</v>
      </c>
      <c r="C278" t="s">
        <v>295</v>
      </c>
      <c r="D278">
        <v>50.363755536737798</v>
      </c>
      <c r="E278" t="s">
        <v>329</v>
      </c>
      <c r="F278">
        <v>210927</v>
      </c>
      <c r="G278">
        <v>280337</v>
      </c>
      <c r="H278">
        <f t="shared" si="5"/>
        <v>42.935570284002083</v>
      </c>
    </row>
    <row r="279" spans="1:8" x14ac:dyDescent="0.25">
      <c r="A279" s="1">
        <v>44351</v>
      </c>
      <c r="B279" s="4">
        <v>1.4437499999997301</v>
      </c>
      <c r="C279" t="s">
        <v>296</v>
      </c>
      <c r="D279">
        <v>50.305131253256896</v>
      </c>
      <c r="E279" t="s">
        <v>329</v>
      </c>
      <c r="F279">
        <v>211888</v>
      </c>
      <c r="G279">
        <v>279376</v>
      </c>
      <c r="H279">
        <f t="shared" si="5"/>
        <v>43.131188118811885</v>
      </c>
    </row>
    <row r="280" spans="1:8" x14ac:dyDescent="0.25">
      <c r="A280" s="1">
        <v>44351</v>
      </c>
      <c r="B280" s="4">
        <v>1.44722222222195</v>
      </c>
      <c r="C280" t="s">
        <v>297</v>
      </c>
      <c r="D280">
        <v>50.399581487753998</v>
      </c>
      <c r="E280" t="s">
        <v>329</v>
      </c>
      <c r="F280">
        <v>208546</v>
      </c>
      <c r="G280">
        <v>282718</v>
      </c>
      <c r="H280">
        <f t="shared" si="5"/>
        <v>42.450902162584683</v>
      </c>
    </row>
    <row r="281" spans="1:8" x14ac:dyDescent="0.25">
      <c r="A281" s="1">
        <v>44351</v>
      </c>
      <c r="B281" s="4">
        <v>1.4506944444441701</v>
      </c>
      <c r="C281" t="s">
        <v>298</v>
      </c>
      <c r="D281">
        <v>50.351949257425701</v>
      </c>
      <c r="E281" t="s">
        <v>329</v>
      </c>
      <c r="F281">
        <v>217372</v>
      </c>
      <c r="G281">
        <v>273892</v>
      </c>
      <c r="H281">
        <f t="shared" si="5"/>
        <v>44.247492183428868</v>
      </c>
    </row>
    <row r="282" spans="1:8" x14ac:dyDescent="0.25">
      <c r="A282" s="1">
        <v>44351</v>
      </c>
      <c r="B282" s="4">
        <v>1.4541666666663899</v>
      </c>
      <c r="C282" t="s">
        <v>299</v>
      </c>
      <c r="D282">
        <v>50.417698019801904</v>
      </c>
      <c r="E282" t="s">
        <v>329</v>
      </c>
      <c r="F282">
        <v>219247</v>
      </c>
      <c r="G282">
        <v>272017</v>
      </c>
      <c r="H282">
        <f t="shared" si="5"/>
        <v>44.629160695674834</v>
      </c>
    </row>
    <row r="283" spans="1:8" x14ac:dyDescent="0.25">
      <c r="A283" s="1">
        <v>44351</v>
      </c>
      <c r="B283" s="4">
        <v>1.45763888888861</v>
      </c>
      <c r="C283" t="s">
        <v>300</v>
      </c>
      <c r="D283">
        <v>50.246303413236006</v>
      </c>
      <c r="E283" t="s">
        <v>329</v>
      </c>
      <c r="F283">
        <v>211873</v>
      </c>
      <c r="G283">
        <v>279391</v>
      </c>
      <c r="H283">
        <f t="shared" si="5"/>
        <v>43.128134770713913</v>
      </c>
    </row>
    <row r="284" spans="1:8" x14ac:dyDescent="0.25">
      <c r="A284" s="1">
        <v>44351</v>
      </c>
      <c r="B284" s="4">
        <v>1.4611111111108299</v>
      </c>
      <c r="C284" t="s">
        <v>301</v>
      </c>
      <c r="D284">
        <v>50.419937141740398</v>
      </c>
      <c r="E284" t="s">
        <v>329</v>
      </c>
      <c r="F284">
        <v>207652</v>
      </c>
      <c r="G284">
        <v>283612</v>
      </c>
      <c r="H284">
        <f t="shared" si="5"/>
        <v>42.268922615945804</v>
      </c>
    </row>
    <row r="285" spans="1:8" x14ac:dyDescent="0.25">
      <c r="A285" s="1">
        <v>44351</v>
      </c>
      <c r="B285" s="4">
        <v>1.46458333333305</v>
      </c>
      <c r="C285" t="s">
        <v>302</v>
      </c>
      <c r="D285">
        <v>50.715501237623698</v>
      </c>
      <c r="E285" t="s">
        <v>329</v>
      </c>
      <c r="F285">
        <v>221580</v>
      </c>
      <c r="G285">
        <v>269684</v>
      </c>
      <c r="H285">
        <f t="shared" si="5"/>
        <v>45.104058103178737</v>
      </c>
    </row>
    <row r="286" spans="1:8" x14ac:dyDescent="0.25">
      <c r="A286" s="1">
        <v>44351</v>
      </c>
      <c r="B286" s="4">
        <v>1.4680555555552699</v>
      </c>
      <c r="C286" t="s">
        <v>303</v>
      </c>
      <c r="D286">
        <v>50.511334028139601</v>
      </c>
      <c r="E286" t="s">
        <v>329</v>
      </c>
      <c r="F286">
        <v>228850</v>
      </c>
      <c r="G286">
        <v>262414</v>
      </c>
      <c r="H286">
        <f t="shared" si="5"/>
        <v>46.583914147993745</v>
      </c>
    </row>
    <row r="287" spans="1:8" x14ac:dyDescent="0.25">
      <c r="A287" s="1">
        <v>44351</v>
      </c>
      <c r="B287" s="4">
        <v>1.47152777777749</v>
      </c>
      <c r="C287" t="s">
        <v>304</v>
      </c>
      <c r="D287">
        <v>50.612298071912399</v>
      </c>
      <c r="E287" t="s">
        <v>329</v>
      </c>
      <c r="F287">
        <v>224617</v>
      </c>
      <c r="G287">
        <v>266647</v>
      </c>
      <c r="H287">
        <f t="shared" si="5"/>
        <v>45.722259314747262</v>
      </c>
    </row>
    <row r="288" spans="1:8" x14ac:dyDescent="0.25">
      <c r="A288" s="1">
        <v>44351</v>
      </c>
      <c r="B288" s="4">
        <v>1.4749999999997101</v>
      </c>
      <c r="C288" t="s">
        <v>305</v>
      </c>
      <c r="D288">
        <v>50.605987819176605</v>
      </c>
      <c r="E288" t="s">
        <v>329</v>
      </c>
      <c r="F288">
        <v>228233</v>
      </c>
      <c r="G288">
        <v>263031</v>
      </c>
      <c r="H288">
        <f t="shared" si="5"/>
        <v>46.458319762897339</v>
      </c>
    </row>
    <row r="289" spans="1:8" x14ac:dyDescent="0.25">
      <c r="A289" s="1">
        <v>44351</v>
      </c>
      <c r="B289" s="4">
        <v>1.47847222222193</v>
      </c>
      <c r="C289" t="s">
        <v>306</v>
      </c>
      <c r="D289">
        <v>50.658301849921806</v>
      </c>
      <c r="E289" t="s">
        <v>329</v>
      </c>
      <c r="F289">
        <v>222753</v>
      </c>
      <c r="G289">
        <v>268511</v>
      </c>
      <c r="H289">
        <f t="shared" si="5"/>
        <v>45.342829924439812</v>
      </c>
    </row>
    <row r="290" spans="1:8" x14ac:dyDescent="0.25">
      <c r="A290" s="1">
        <v>44351</v>
      </c>
      <c r="B290" s="4">
        <v>1.4819444444441501</v>
      </c>
      <c r="C290" t="s">
        <v>307</v>
      </c>
      <c r="D290">
        <v>50.5583555888483</v>
      </c>
      <c r="E290" t="s">
        <v>329</v>
      </c>
      <c r="F290">
        <v>225778</v>
      </c>
      <c r="G290">
        <v>265486</v>
      </c>
      <c r="H290">
        <f t="shared" si="5"/>
        <v>45.958588457529963</v>
      </c>
    </row>
    <row r="291" spans="1:8" x14ac:dyDescent="0.25">
      <c r="A291" s="1">
        <v>44351</v>
      </c>
      <c r="B291" s="4">
        <v>1.48541666666637</v>
      </c>
      <c r="C291" t="s">
        <v>308</v>
      </c>
      <c r="D291">
        <v>50.4968815138092</v>
      </c>
      <c r="E291" t="s">
        <v>329</v>
      </c>
      <c r="F291">
        <v>223098</v>
      </c>
      <c r="G291">
        <v>268166</v>
      </c>
      <c r="H291">
        <f t="shared" si="5"/>
        <v>45.413056930693067</v>
      </c>
    </row>
    <row r="292" spans="1:8" x14ac:dyDescent="0.25">
      <c r="A292" s="1">
        <v>44351</v>
      </c>
      <c r="B292" s="4">
        <v>1.4888888888885901</v>
      </c>
      <c r="C292" t="s">
        <v>309</v>
      </c>
      <c r="D292">
        <v>50.478968538301103</v>
      </c>
      <c r="E292" t="s">
        <v>329</v>
      </c>
      <c r="F292">
        <v>220552</v>
      </c>
      <c r="G292">
        <v>270712</v>
      </c>
      <c r="H292">
        <f t="shared" si="5"/>
        <v>44.894801980198018</v>
      </c>
    </row>
    <row r="293" spans="1:8" x14ac:dyDescent="0.25">
      <c r="A293" s="1">
        <v>44351</v>
      </c>
      <c r="B293" s="4">
        <v>1.4923611111108099</v>
      </c>
      <c r="C293" t="s">
        <v>310</v>
      </c>
      <c r="D293">
        <v>50.578914799374594</v>
      </c>
      <c r="E293" t="s">
        <v>329</v>
      </c>
      <c r="F293">
        <v>210886</v>
      </c>
      <c r="G293">
        <v>280378</v>
      </c>
      <c r="H293">
        <f t="shared" si="5"/>
        <v>42.927224465867639</v>
      </c>
    </row>
    <row r="294" spans="1:8" x14ac:dyDescent="0.25">
      <c r="A294" s="1">
        <v>44351</v>
      </c>
      <c r="B294" s="4">
        <v>1.49583333333303</v>
      </c>
      <c r="C294" t="s">
        <v>311</v>
      </c>
      <c r="D294">
        <v>50.5235474205315</v>
      </c>
      <c r="E294" t="s">
        <v>329</v>
      </c>
      <c r="F294">
        <v>216928</v>
      </c>
      <c r="G294">
        <v>274336</v>
      </c>
      <c r="H294">
        <f t="shared" si="5"/>
        <v>44.157113079729022</v>
      </c>
    </row>
    <row r="295" spans="1:8" x14ac:dyDescent="0.25">
      <c r="A295" s="1">
        <v>44351</v>
      </c>
      <c r="B295" s="4">
        <v>1.4993055555552499</v>
      </c>
      <c r="C295" t="s">
        <v>312</v>
      </c>
      <c r="D295">
        <v>50.599677566440803</v>
      </c>
      <c r="E295" t="s">
        <v>329</v>
      </c>
      <c r="F295">
        <v>220054</v>
      </c>
      <c r="G295">
        <v>271210</v>
      </c>
      <c r="H295">
        <f t="shared" si="5"/>
        <v>44.793430823345496</v>
      </c>
    </row>
    <row r="296" spans="1:8" x14ac:dyDescent="0.25">
      <c r="A296" s="1">
        <v>44351</v>
      </c>
      <c r="B296" s="4">
        <v>1.50277777777747</v>
      </c>
      <c r="C296" t="s">
        <v>313</v>
      </c>
      <c r="D296">
        <v>50.406705966649298</v>
      </c>
      <c r="E296" t="s">
        <v>329</v>
      </c>
      <c r="F296">
        <v>222738</v>
      </c>
      <c r="G296">
        <v>268526</v>
      </c>
      <c r="H296">
        <f t="shared" si="5"/>
        <v>45.339776576341848</v>
      </c>
    </row>
    <row r="297" spans="1:8" x14ac:dyDescent="0.25">
      <c r="A297" s="1">
        <v>44351</v>
      </c>
      <c r="B297" s="4">
        <v>1.5062499999996899</v>
      </c>
      <c r="C297" t="s">
        <v>314</v>
      </c>
      <c r="D297">
        <v>50.093432451797803</v>
      </c>
      <c r="E297" t="s">
        <v>329</v>
      </c>
      <c r="F297">
        <v>219964</v>
      </c>
      <c r="G297">
        <v>271300</v>
      </c>
      <c r="H297">
        <f t="shared" si="5"/>
        <v>44.775110734757689</v>
      </c>
    </row>
    <row r="298" spans="1:8" x14ac:dyDescent="0.25">
      <c r="A298" s="1">
        <v>44351</v>
      </c>
      <c r="B298" s="4">
        <v>1.50972222222192</v>
      </c>
      <c r="C298" t="s">
        <v>315</v>
      </c>
      <c r="D298">
        <v>50.426654507556002</v>
      </c>
      <c r="E298" t="s">
        <v>329</v>
      </c>
      <c r="F298">
        <v>201696</v>
      </c>
      <c r="G298">
        <v>289568</v>
      </c>
      <c r="H298">
        <f t="shared" si="5"/>
        <v>41.056539864512764</v>
      </c>
    </row>
    <row r="299" spans="1:8" x14ac:dyDescent="0.25">
      <c r="A299" s="1">
        <v>44351</v>
      </c>
      <c r="B299" s="4">
        <v>1.5131944444441301</v>
      </c>
      <c r="C299" t="s">
        <v>316</v>
      </c>
      <c r="D299">
        <v>50.235311360083301</v>
      </c>
      <c r="E299" t="s">
        <v>329</v>
      </c>
      <c r="F299">
        <v>212884</v>
      </c>
      <c r="G299">
        <v>278380</v>
      </c>
      <c r="H299">
        <f t="shared" si="5"/>
        <v>43.333930432516937</v>
      </c>
    </row>
    <row r="300" spans="1:8" x14ac:dyDescent="0.25">
      <c r="A300" s="1">
        <v>44351</v>
      </c>
      <c r="B300" s="4">
        <v>1.51666666666635</v>
      </c>
      <c r="C300" t="s">
        <v>317</v>
      </c>
      <c r="D300">
        <v>50.189918251693499</v>
      </c>
      <c r="E300" t="s">
        <v>329</v>
      </c>
      <c r="F300">
        <v>220800</v>
      </c>
      <c r="G300">
        <v>270464</v>
      </c>
      <c r="H300">
        <f t="shared" si="5"/>
        <v>44.945284002084421</v>
      </c>
    </row>
    <row r="301" spans="1:8" x14ac:dyDescent="0.25">
      <c r="A301" s="1">
        <v>44351</v>
      </c>
      <c r="B301" s="4">
        <v>1.5201388888885701</v>
      </c>
      <c r="C301" t="s">
        <v>318</v>
      </c>
      <c r="D301">
        <v>50.0132311750911</v>
      </c>
      <c r="E301" t="s">
        <v>329</v>
      </c>
      <c r="F301">
        <v>222326</v>
      </c>
      <c r="G301">
        <v>268938</v>
      </c>
      <c r="H301">
        <f t="shared" si="5"/>
        <v>45.255911281917669</v>
      </c>
    </row>
    <row r="302" spans="1:8" x14ac:dyDescent="0.25">
      <c r="A302" s="1">
        <v>44351</v>
      </c>
      <c r="B302" s="4">
        <v>1.5236111111107999</v>
      </c>
      <c r="C302" t="s">
        <v>319</v>
      </c>
      <c r="D302">
        <v>49.912674244398097</v>
      </c>
      <c r="E302" t="s">
        <v>329</v>
      </c>
      <c r="F302">
        <v>218508</v>
      </c>
      <c r="G302">
        <v>272756</v>
      </c>
      <c r="H302">
        <f t="shared" si="5"/>
        <v>44.478732412714955</v>
      </c>
    </row>
    <row r="303" spans="1:8" x14ac:dyDescent="0.25">
      <c r="A303" s="1">
        <v>44351</v>
      </c>
      <c r="B303" s="4">
        <v>1.5270833333330101</v>
      </c>
      <c r="C303" t="s">
        <v>320</v>
      </c>
      <c r="D303">
        <v>50.171394606565897</v>
      </c>
      <c r="E303" t="s">
        <v>329</v>
      </c>
      <c r="F303">
        <v>227248</v>
      </c>
      <c r="G303">
        <v>264016</v>
      </c>
      <c r="H303">
        <f t="shared" si="5"/>
        <v>46.257816571130796</v>
      </c>
    </row>
    <row r="304" spans="1:8" x14ac:dyDescent="0.25">
      <c r="A304" s="1">
        <v>44351</v>
      </c>
      <c r="B304" s="4">
        <v>1.5305555555552399</v>
      </c>
      <c r="C304" t="s">
        <v>321</v>
      </c>
      <c r="D304">
        <v>50.204777879103702</v>
      </c>
      <c r="E304" t="s">
        <v>329</v>
      </c>
      <c r="F304">
        <v>223580</v>
      </c>
      <c r="G304">
        <v>267684</v>
      </c>
      <c r="H304">
        <f t="shared" si="5"/>
        <v>45.511171182907766</v>
      </c>
    </row>
    <row r="305" spans="1:8" x14ac:dyDescent="0.25">
      <c r="A305" s="1">
        <v>44351</v>
      </c>
      <c r="B305" s="4">
        <v>1.53402777777745</v>
      </c>
      <c r="C305" t="s">
        <v>322</v>
      </c>
      <c r="D305">
        <v>50.073076797811297</v>
      </c>
      <c r="E305" t="s">
        <v>329</v>
      </c>
      <c r="F305">
        <v>212268</v>
      </c>
      <c r="G305">
        <v>278996</v>
      </c>
      <c r="H305">
        <f t="shared" si="5"/>
        <v>43.208539603960396</v>
      </c>
    </row>
    <row r="306" spans="1:8" x14ac:dyDescent="0.25">
      <c r="A306" s="1">
        <v>44351</v>
      </c>
      <c r="B306" s="4">
        <v>1.5374999999996799</v>
      </c>
      <c r="C306" t="s">
        <v>323</v>
      </c>
      <c r="D306">
        <v>50.178926198540893</v>
      </c>
      <c r="E306" t="s">
        <v>329</v>
      </c>
      <c r="F306">
        <v>210700</v>
      </c>
      <c r="G306">
        <v>280564</v>
      </c>
      <c r="H306">
        <f t="shared" si="5"/>
        <v>42.889362949452838</v>
      </c>
    </row>
    <row r="307" spans="1:8" x14ac:dyDescent="0.25">
      <c r="A307" s="1">
        <v>44351</v>
      </c>
      <c r="B307" s="4">
        <v>0.53888888888888886</v>
      </c>
      <c r="C307" t="s">
        <v>324</v>
      </c>
      <c r="D307">
        <v>50.189307582073909</v>
      </c>
      <c r="E307" t="s">
        <v>329</v>
      </c>
      <c r="F307">
        <v>214480</v>
      </c>
      <c r="G307">
        <v>276784</v>
      </c>
      <c r="H307">
        <f t="shared" si="5"/>
        <v>43.658806670140699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FA02-6A85-491D-8F08-A9D57A77EC8C}">
  <dimension ref="A1:I186"/>
  <sheetViews>
    <sheetView workbookViewId="0">
      <selection activeCell="Q51" sqref="Q51"/>
    </sheetView>
  </sheetViews>
  <sheetFormatPr defaultRowHeight="15" x14ac:dyDescent="0.25"/>
  <cols>
    <col min="1" max="1" width="8.7109375" bestFit="1" customWidth="1"/>
    <col min="2" max="2" width="8.140625" bestFit="1" customWidth="1"/>
    <col min="3" max="3" width="12.5703125" bestFit="1" customWidth="1"/>
    <col min="5" max="5" width="10.42578125" bestFit="1" customWidth="1"/>
    <col min="7" max="7" width="13.140625" customWidth="1"/>
    <col min="8" max="9" width="12.5703125" bestFit="1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1</v>
      </c>
      <c r="E1" t="s">
        <v>325</v>
      </c>
      <c r="F1" t="s">
        <v>331</v>
      </c>
      <c r="G1" t="s">
        <v>332</v>
      </c>
      <c r="H1" t="s">
        <v>339</v>
      </c>
      <c r="I1" t="s">
        <v>340</v>
      </c>
    </row>
    <row r="2" spans="1:9" x14ac:dyDescent="0.25">
      <c r="A2" s="5">
        <v>44350</v>
      </c>
      <c r="B2" s="6">
        <v>0.4812731481481482</v>
      </c>
      <c r="C2" s="7">
        <v>212.16</v>
      </c>
      <c r="D2" s="8">
        <v>0.48194444444444445</v>
      </c>
      <c r="E2" s="7" t="s">
        <v>19</v>
      </c>
      <c r="F2" s="7">
        <v>49.590240685252702</v>
      </c>
      <c r="G2" s="7">
        <v>45.011846990620114</v>
      </c>
      <c r="H2">
        <v>24.591252436647174</v>
      </c>
      <c r="I2">
        <v>45.612542339760289</v>
      </c>
    </row>
    <row r="3" spans="1:9" x14ac:dyDescent="0.25">
      <c r="A3" s="1">
        <v>44350</v>
      </c>
      <c r="B3" s="2">
        <v>0.48474537037037035</v>
      </c>
      <c r="C3">
        <v>212.25</v>
      </c>
      <c r="D3" s="4">
        <v>0.48541666666666666</v>
      </c>
      <c r="E3" t="s">
        <v>20</v>
      </c>
      <c r="F3">
        <v>49.145469645648696</v>
      </c>
      <c r="G3">
        <v>44.346420661803023</v>
      </c>
      <c r="H3">
        <v>24.854410331384017</v>
      </c>
      <c r="I3">
        <v>45.252247264200108</v>
      </c>
    </row>
    <row r="4" spans="1:9" x14ac:dyDescent="0.25">
      <c r="A4" s="1">
        <v>44350</v>
      </c>
      <c r="B4" s="2">
        <v>0.48821759259259262</v>
      </c>
      <c r="C4">
        <v>213.19</v>
      </c>
      <c r="D4" s="4">
        <v>0.48888888888888887</v>
      </c>
      <c r="E4" t="s">
        <v>21</v>
      </c>
      <c r="F4">
        <v>50.074501693590399</v>
      </c>
      <c r="G4">
        <v>45.262221534653463</v>
      </c>
      <c r="H4">
        <v>25.577485380116958</v>
      </c>
      <c r="I4">
        <v>45.782715607087027</v>
      </c>
    </row>
    <row r="5" spans="1:9" x14ac:dyDescent="0.25">
      <c r="A5" s="1">
        <v>44350</v>
      </c>
      <c r="B5" s="2">
        <v>0.49168981481481483</v>
      </c>
      <c r="C5">
        <v>212.82</v>
      </c>
      <c r="D5" s="4">
        <v>0.49236111111111103</v>
      </c>
      <c r="E5" t="s">
        <v>22</v>
      </c>
      <c r="F5">
        <v>48.987306214173998</v>
      </c>
      <c r="G5">
        <v>44.461633663366335</v>
      </c>
      <c r="H5">
        <v>22.306895711500974</v>
      </c>
      <c r="I5">
        <v>43.407617899947887</v>
      </c>
    </row>
    <row r="6" spans="1:9" x14ac:dyDescent="0.25">
      <c r="A6" s="1">
        <v>44350</v>
      </c>
      <c r="B6" s="2">
        <v>0.49516203703703704</v>
      </c>
      <c r="C6">
        <v>212.58</v>
      </c>
      <c r="D6" s="4">
        <v>0.49583333333333302</v>
      </c>
      <c r="E6" t="s">
        <v>23</v>
      </c>
      <c r="F6">
        <v>48.278318785825903</v>
      </c>
      <c r="G6">
        <v>46.253338327253779</v>
      </c>
      <c r="H6">
        <v>24.846491228070175</v>
      </c>
      <c r="I6">
        <v>45.526641479937467</v>
      </c>
    </row>
    <row r="7" spans="1:9" x14ac:dyDescent="0.25">
      <c r="A7" s="1">
        <v>44350</v>
      </c>
      <c r="B7" s="2">
        <v>0.49863425925925925</v>
      </c>
      <c r="C7">
        <v>212.03</v>
      </c>
      <c r="D7" s="4">
        <v>0.499305555555555</v>
      </c>
      <c r="E7" t="s">
        <v>24</v>
      </c>
      <c r="F7">
        <v>48.097560578426204</v>
      </c>
      <c r="G7">
        <v>46.073394346013551</v>
      </c>
      <c r="H7">
        <v>24.18067738791423</v>
      </c>
      <c r="I7">
        <v>45.227413366336634</v>
      </c>
    </row>
    <row r="8" spans="1:9" x14ac:dyDescent="0.25">
      <c r="A8" s="1">
        <v>44350</v>
      </c>
      <c r="B8" s="2">
        <v>0.50210648148148151</v>
      </c>
      <c r="C8">
        <v>211.98</v>
      </c>
      <c r="D8" s="4">
        <v>0.50277777777777799</v>
      </c>
      <c r="E8" t="s">
        <v>25</v>
      </c>
      <c r="F8">
        <v>47.883622655028603</v>
      </c>
      <c r="G8">
        <v>44.431100182386658</v>
      </c>
      <c r="H8">
        <v>23.042153996101366</v>
      </c>
      <c r="I8">
        <v>44.445349140177179</v>
      </c>
    </row>
    <row r="9" spans="1:9" x14ac:dyDescent="0.25">
      <c r="A9" s="1">
        <v>44350</v>
      </c>
      <c r="B9" s="2">
        <v>0.50557870370370372</v>
      </c>
      <c r="C9">
        <v>212.18</v>
      </c>
      <c r="D9" s="4">
        <v>0.50624999999999998</v>
      </c>
      <c r="E9" t="s">
        <v>26</v>
      </c>
      <c r="F9">
        <v>49.2954908155289</v>
      </c>
      <c r="G9">
        <v>43.685879689942681</v>
      </c>
      <c r="H9">
        <v>22.792397660818715</v>
      </c>
      <c r="I9">
        <v>43.604253517457011</v>
      </c>
    </row>
    <row r="10" spans="1:9" x14ac:dyDescent="0.25">
      <c r="A10" s="1">
        <v>44350</v>
      </c>
      <c r="B10" s="2">
        <v>0.50905092592592593</v>
      </c>
      <c r="C10">
        <v>211.87</v>
      </c>
      <c r="D10" s="4">
        <v>0.50972222222222197</v>
      </c>
      <c r="E10" t="s">
        <v>27</v>
      </c>
      <c r="F10">
        <v>49.530191505992697</v>
      </c>
      <c r="G10">
        <v>44.221436946326214</v>
      </c>
      <c r="H10">
        <v>19.642422027290447</v>
      </c>
      <c r="I10">
        <v>41.476680562793121</v>
      </c>
    </row>
    <row r="11" spans="1:9" x14ac:dyDescent="0.25">
      <c r="A11" s="1">
        <v>44350</v>
      </c>
      <c r="B11" s="2">
        <v>0.51252314814814814</v>
      </c>
      <c r="C11">
        <v>211.87</v>
      </c>
      <c r="D11" s="4">
        <v>0.51319444444444395</v>
      </c>
      <c r="E11" t="s">
        <v>28</v>
      </c>
      <c r="F11">
        <v>53.054162324127098</v>
      </c>
      <c r="G11">
        <v>48.503859431995828</v>
      </c>
      <c r="H11">
        <v>24.167884990253413</v>
      </c>
      <c r="I11">
        <v>44.317108520062533</v>
      </c>
    </row>
    <row r="12" spans="1:9" x14ac:dyDescent="0.25">
      <c r="A12" s="1">
        <v>44350</v>
      </c>
      <c r="B12" s="2">
        <v>0.51599537037037035</v>
      </c>
      <c r="C12">
        <v>211.99</v>
      </c>
      <c r="D12" s="4">
        <v>0.51666666666666705</v>
      </c>
      <c r="E12" t="s">
        <v>29</v>
      </c>
      <c r="F12">
        <v>51.826309275664393</v>
      </c>
      <c r="G12">
        <v>46.278782894736842</v>
      </c>
      <c r="H12">
        <v>21.857943469785575</v>
      </c>
      <c r="I12">
        <v>42.549016414799375</v>
      </c>
    </row>
    <row r="13" spans="1:9" x14ac:dyDescent="0.25">
      <c r="A13" s="1">
        <v>44350</v>
      </c>
      <c r="B13" s="2">
        <v>0.51946759259259256</v>
      </c>
      <c r="C13">
        <v>211.97</v>
      </c>
      <c r="D13" s="4">
        <v>0.52013888888888904</v>
      </c>
      <c r="E13" t="s">
        <v>30</v>
      </c>
      <c r="F13">
        <v>51.045669945283997</v>
      </c>
      <c r="G13">
        <v>44.962586307972906</v>
      </c>
      <c r="H13">
        <v>25.08162768031189</v>
      </c>
      <c r="I13">
        <v>45.257132621156849</v>
      </c>
    </row>
    <row r="14" spans="1:9" x14ac:dyDescent="0.25">
      <c r="A14" s="9">
        <v>44350</v>
      </c>
      <c r="B14" s="10">
        <v>0.52293981481481489</v>
      </c>
      <c r="C14" s="11">
        <v>210.87</v>
      </c>
      <c r="D14" s="12">
        <v>0.52361111111111103</v>
      </c>
      <c r="E14" s="11" t="s">
        <v>31</v>
      </c>
      <c r="F14" s="11">
        <v>51.211161412193796</v>
      </c>
      <c r="G14" s="11">
        <v>48.36116629755081</v>
      </c>
      <c r="H14">
        <v>24.864766081871345</v>
      </c>
      <c r="I14">
        <v>44.83495635747785</v>
      </c>
    </row>
    <row r="15" spans="1:9" x14ac:dyDescent="0.25">
      <c r="A15" s="9">
        <v>44350</v>
      </c>
      <c r="B15" s="10">
        <v>0.52641203703703698</v>
      </c>
      <c r="C15" s="11">
        <v>211.95</v>
      </c>
      <c r="D15" s="12">
        <v>0.52708333333333302</v>
      </c>
      <c r="E15" s="11" t="s">
        <v>32</v>
      </c>
      <c r="F15" s="11">
        <v>51.213807647212093</v>
      </c>
      <c r="G15" s="11">
        <v>46.001131774361646</v>
      </c>
      <c r="H15">
        <v>24.131335282651072</v>
      </c>
      <c r="I15">
        <v>44.937548853569567</v>
      </c>
    </row>
    <row r="16" spans="1:9" x14ac:dyDescent="0.25">
      <c r="A16" s="9">
        <v>44350</v>
      </c>
      <c r="B16" s="10">
        <v>0.5298842592592593</v>
      </c>
      <c r="C16" s="11">
        <v>206.23</v>
      </c>
      <c r="D16" s="12">
        <v>0.530555555555555</v>
      </c>
      <c r="E16" s="11" t="s">
        <v>33</v>
      </c>
      <c r="F16" s="11">
        <v>50.526397212089606</v>
      </c>
      <c r="G16" s="11">
        <v>44.912104286086503</v>
      </c>
      <c r="H16">
        <v>29.19956140350877</v>
      </c>
      <c r="I16">
        <v>48.472511724856695</v>
      </c>
    </row>
    <row r="17" spans="1:9" x14ac:dyDescent="0.25">
      <c r="A17" s="9">
        <v>44350</v>
      </c>
      <c r="B17" s="10">
        <v>0.53335648148148151</v>
      </c>
      <c r="C17" s="11">
        <v>205.57</v>
      </c>
      <c r="D17" s="12">
        <v>0.53402777777777799</v>
      </c>
      <c r="E17" s="11" t="s">
        <v>34</v>
      </c>
      <c r="F17" s="11">
        <v>52.841038626889002</v>
      </c>
      <c r="G17" s="11">
        <v>44.609008598228243</v>
      </c>
      <c r="H17">
        <v>31.276193957115009</v>
      </c>
      <c r="I17">
        <v>47.650550416883796</v>
      </c>
    </row>
    <row r="18" spans="1:9" x14ac:dyDescent="0.25">
      <c r="A18" s="9">
        <v>44350</v>
      </c>
      <c r="B18" s="10">
        <v>0.53682870370370372</v>
      </c>
      <c r="C18" s="11">
        <v>206</v>
      </c>
      <c r="D18" s="12">
        <v>0.53749999999999998</v>
      </c>
      <c r="E18" s="11" t="s">
        <v>35</v>
      </c>
      <c r="F18" s="11">
        <v>51.824070153725899</v>
      </c>
      <c r="G18" s="11">
        <v>44.074672681083896</v>
      </c>
      <c r="H18">
        <v>28.453947368421051</v>
      </c>
      <c r="I18">
        <v>44.576032438770191</v>
      </c>
    </row>
    <row r="19" spans="1:9" x14ac:dyDescent="0.25">
      <c r="A19" s="9">
        <v>44350</v>
      </c>
      <c r="B19" s="10">
        <v>0.54030092592592593</v>
      </c>
      <c r="C19" s="11">
        <v>194.03</v>
      </c>
      <c r="D19" s="12">
        <v>0.54097222222222197</v>
      </c>
      <c r="E19" s="11" t="s">
        <v>36</v>
      </c>
      <c r="F19" s="11">
        <v>51.446472772277197</v>
      </c>
      <c r="G19" s="11">
        <v>42.526218082334552</v>
      </c>
      <c r="H19">
        <v>28.432626705653021</v>
      </c>
      <c r="I19">
        <v>41.748632100052113</v>
      </c>
    </row>
    <row r="20" spans="1:9" x14ac:dyDescent="0.25">
      <c r="A20" s="9">
        <v>44350</v>
      </c>
      <c r="B20" s="10">
        <v>0.54377314814814814</v>
      </c>
      <c r="C20" s="11">
        <v>190.99</v>
      </c>
      <c r="D20" s="12">
        <v>0.54444444444444395</v>
      </c>
      <c r="E20" s="11" t="s">
        <v>37</v>
      </c>
      <c r="F20" s="11">
        <v>55.700804455445493</v>
      </c>
      <c r="G20" s="11">
        <v>49.520827905158939</v>
      </c>
      <c r="H20">
        <v>34.752071150097464</v>
      </c>
      <c r="I20">
        <v>51.042616597186033</v>
      </c>
    </row>
    <row r="21" spans="1:9" x14ac:dyDescent="0.25">
      <c r="A21" s="9">
        <v>44350</v>
      </c>
      <c r="B21" s="10">
        <v>0.54724537037037035</v>
      </c>
      <c r="C21" s="11">
        <v>183.16</v>
      </c>
      <c r="D21" s="12">
        <v>0.54791666666666605</v>
      </c>
      <c r="E21" s="11" t="s">
        <v>38</v>
      </c>
      <c r="F21" s="11">
        <v>55.6957155419489</v>
      </c>
      <c r="G21" s="11">
        <v>52.416419684731629</v>
      </c>
      <c r="H21">
        <v>36.511330409356724</v>
      </c>
      <c r="I21">
        <v>53.378631448671186</v>
      </c>
    </row>
    <row r="22" spans="1:9" x14ac:dyDescent="0.25">
      <c r="A22" s="9">
        <v>44350</v>
      </c>
      <c r="B22" s="10">
        <v>0.55071759259259256</v>
      </c>
      <c r="C22" s="11">
        <v>180.18</v>
      </c>
      <c r="D22" s="12">
        <v>0.55138888888888904</v>
      </c>
      <c r="E22" s="11" t="s">
        <v>39</v>
      </c>
      <c r="F22" s="11">
        <v>59.149662910369905</v>
      </c>
      <c r="G22" s="11">
        <v>53.876530745179778</v>
      </c>
      <c r="H22">
        <v>45.182748538011694</v>
      </c>
      <c r="I22">
        <v>59.321261073475767</v>
      </c>
    </row>
    <row r="23" spans="1:9" x14ac:dyDescent="0.25">
      <c r="A23" s="9">
        <v>44350</v>
      </c>
      <c r="B23" s="10">
        <v>0.55418981481481489</v>
      </c>
      <c r="C23" s="11">
        <v>183.46</v>
      </c>
      <c r="D23" s="12">
        <v>0.55486111111111103</v>
      </c>
      <c r="E23" s="11" t="s">
        <v>40</v>
      </c>
      <c r="F23" s="11">
        <v>58.503370896300098</v>
      </c>
      <c r="G23" s="11">
        <v>54.448931735278791</v>
      </c>
      <c r="H23">
        <v>45.972831384015592</v>
      </c>
      <c r="I23">
        <v>59.985262506513813</v>
      </c>
    </row>
    <row r="24" spans="1:9" x14ac:dyDescent="0.25">
      <c r="A24" s="9">
        <v>44350</v>
      </c>
      <c r="B24" s="10">
        <v>0.55766203703703698</v>
      </c>
      <c r="C24" s="11">
        <v>180.19</v>
      </c>
      <c r="D24" s="12">
        <v>0.55833333333333302</v>
      </c>
      <c r="E24" s="11" t="s">
        <v>41</v>
      </c>
      <c r="F24" s="11">
        <v>57.266764916623202</v>
      </c>
      <c r="G24" s="11">
        <v>55.812556995831159</v>
      </c>
      <c r="H24">
        <v>45.816885964912281</v>
      </c>
      <c r="I24">
        <v>59.751986711829076</v>
      </c>
    </row>
    <row r="25" spans="1:9" x14ac:dyDescent="0.25">
      <c r="A25" s="9">
        <v>44350</v>
      </c>
      <c r="B25" s="10">
        <v>0.5611342592592593</v>
      </c>
      <c r="C25" s="11">
        <v>182.24</v>
      </c>
      <c r="D25" s="12">
        <v>0.561805555555555</v>
      </c>
      <c r="E25" s="11" t="s">
        <v>42</v>
      </c>
      <c r="F25" s="11">
        <v>58.811759054194802</v>
      </c>
      <c r="G25" s="11">
        <v>50.82236842105263</v>
      </c>
      <c r="H25">
        <v>46.109283625730995</v>
      </c>
      <c r="I25">
        <v>59.128289473684212</v>
      </c>
    </row>
    <row r="26" spans="1:9" x14ac:dyDescent="0.25">
      <c r="A26" s="9">
        <v>44350</v>
      </c>
      <c r="B26" s="10">
        <v>0.56460648148148151</v>
      </c>
      <c r="C26" s="11">
        <v>184.67</v>
      </c>
      <c r="D26" s="12">
        <v>0.56527777777777699</v>
      </c>
      <c r="E26" s="11" t="s">
        <v>43</v>
      </c>
      <c r="F26" s="11">
        <v>58.654002735799807</v>
      </c>
      <c r="G26" s="11">
        <v>55.355369007295465</v>
      </c>
      <c r="H26">
        <v>48.623903508771932</v>
      </c>
      <c r="I26">
        <v>61.859204012506517</v>
      </c>
    </row>
    <row r="27" spans="1:9" x14ac:dyDescent="0.25">
      <c r="A27" s="9">
        <v>44350</v>
      </c>
      <c r="B27" s="10">
        <v>0.56807870370370372</v>
      </c>
      <c r="C27" s="11">
        <v>187.9</v>
      </c>
      <c r="D27" s="12">
        <v>0.56874999999999998</v>
      </c>
      <c r="E27" s="11" t="s">
        <v>44</v>
      </c>
      <c r="F27" s="11">
        <v>58.610238079729001</v>
      </c>
      <c r="G27" s="11">
        <v>53.733226941115163</v>
      </c>
      <c r="H27">
        <v>43.848075048732944</v>
      </c>
      <c r="I27">
        <v>57.970866988014592</v>
      </c>
    </row>
    <row r="28" spans="1:9" x14ac:dyDescent="0.25">
      <c r="A28" s="9">
        <v>44350</v>
      </c>
      <c r="B28" s="10">
        <v>0.57155092592592593</v>
      </c>
      <c r="C28" s="11">
        <v>191.36</v>
      </c>
      <c r="D28" s="12">
        <v>0.57222222222222197</v>
      </c>
      <c r="E28" s="11" t="s">
        <v>45</v>
      </c>
      <c r="F28" s="11">
        <v>56.500781657112995</v>
      </c>
      <c r="G28" s="11">
        <v>54.197335852006255</v>
      </c>
      <c r="H28">
        <v>45.499512670565302</v>
      </c>
      <c r="I28">
        <v>59.089206618030225</v>
      </c>
    </row>
    <row r="29" spans="1:9" x14ac:dyDescent="0.25">
      <c r="A29" s="9">
        <v>44350</v>
      </c>
      <c r="B29" s="10">
        <v>0.57502314814814814</v>
      </c>
      <c r="C29" s="11">
        <v>192.35</v>
      </c>
      <c r="D29" s="12">
        <v>0.57569444444444395</v>
      </c>
      <c r="E29" s="11" t="s">
        <v>46</v>
      </c>
      <c r="F29" s="11">
        <v>56.834614382490798</v>
      </c>
      <c r="G29" s="11">
        <v>54.837928282959872</v>
      </c>
      <c r="H29">
        <v>47.492080896686161</v>
      </c>
      <c r="I29">
        <v>60.876433038040645</v>
      </c>
    </row>
    <row r="30" spans="1:9" x14ac:dyDescent="0.25">
      <c r="A30" s="9">
        <v>44350</v>
      </c>
      <c r="B30" s="10">
        <v>0.57849537037037035</v>
      </c>
      <c r="C30" s="11">
        <v>189.15</v>
      </c>
      <c r="D30" s="12">
        <v>0.57916666666666605</v>
      </c>
      <c r="E30" s="11" t="s">
        <v>47</v>
      </c>
      <c r="F30" s="11">
        <v>57.501465607086999</v>
      </c>
      <c r="G30" s="11">
        <v>53.326113861386141</v>
      </c>
      <c r="H30">
        <v>44.641203703703702</v>
      </c>
      <c r="I30">
        <v>58.853895257946846</v>
      </c>
    </row>
    <row r="31" spans="1:9" x14ac:dyDescent="0.25">
      <c r="A31" s="9">
        <v>44350</v>
      </c>
      <c r="B31" s="10">
        <v>0.58196759259259256</v>
      </c>
      <c r="C31" s="11">
        <v>183.03</v>
      </c>
      <c r="D31" s="12">
        <v>0.58263888888888804</v>
      </c>
      <c r="E31" s="11" t="s">
        <v>48</v>
      </c>
      <c r="F31" s="11">
        <v>58.0211454533611</v>
      </c>
      <c r="G31" s="11">
        <v>47.104815333507034</v>
      </c>
      <c r="H31">
        <v>42.859405458089668</v>
      </c>
      <c r="I31">
        <v>57.286917014069829</v>
      </c>
    </row>
    <row r="32" spans="1:9" x14ac:dyDescent="0.25">
      <c r="A32" s="9">
        <v>44350</v>
      </c>
      <c r="B32" s="10">
        <v>0.58543981481481489</v>
      </c>
      <c r="C32" s="11">
        <v>182.38</v>
      </c>
      <c r="D32" s="12">
        <v>0.58611111111111003</v>
      </c>
      <c r="E32" s="11" t="s">
        <v>49</v>
      </c>
      <c r="F32" s="11">
        <v>58.443118160500198</v>
      </c>
      <c r="G32" s="11">
        <v>50.86348684210526</v>
      </c>
      <c r="H32">
        <v>43.813352826510723</v>
      </c>
      <c r="I32">
        <v>58.656445414278267</v>
      </c>
    </row>
    <row r="33" spans="1:9" x14ac:dyDescent="0.25">
      <c r="A33" s="9">
        <v>44350</v>
      </c>
      <c r="B33" s="10">
        <v>0.58891203703703698</v>
      </c>
      <c r="C33" s="11">
        <v>176.75</v>
      </c>
      <c r="D33" s="12">
        <v>0.58958333333333302</v>
      </c>
      <c r="E33" s="11" t="s">
        <v>50</v>
      </c>
      <c r="F33" s="11">
        <v>58.301442808754501</v>
      </c>
      <c r="G33" s="11">
        <v>50.491385487232932</v>
      </c>
      <c r="H33">
        <v>45.31615497076023</v>
      </c>
      <c r="I33">
        <v>57.358161803022405</v>
      </c>
    </row>
    <row r="34" spans="1:9" x14ac:dyDescent="0.25">
      <c r="A34" s="9">
        <v>44350</v>
      </c>
      <c r="B34" s="10">
        <v>0.5923842592592593</v>
      </c>
      <c r="C34" s="11">
        <v>165.85</v>
      </c>
      <c r="D34" s="12">
        <v>0.593055555555555</v>
      </c>
      <c r="E34" s="11" t="s">
        <v>51</v>
      </c>
      <c r="F34" s="11">
        <v>60.484790255341302</v>
      </c>
      <c r="G34" s="11">
        <v>47.611671117769674</v>
      </c>
      <c r="H34">
        <v>36.100755360623779</v>
      </c>
      <c r="I34">
        <v>47.817466779572698</v>
      </c>
    </row>
    <row r="35" spans="1:9" x14ac:dyDescent="0.25">
      <c r="A35" s="9">
        <v>44350</v>
      </c>
      <c r="B35" s="10">
        <v>0.59585648148148151</v>
      </c>
      <c r="C35" s="11">
        <v>154.94</v>
      </c>
      <c r="D35" s="12">
        <v>0.59652777777777699</v>
      </c>
      <c r="E35" s="11" t="s">
        <v>52</v>
      </c>
      <c r="F35" s="11">
        <v>63.727242378843094</v>
      </c>
      <c r="G35" s="11">
        <v>43.221770779051589</v>
      </c>
      <c r="H35">
        <v>38.166423001949319</v>
      </c>
      <c r="I35">
        <v>45.619463262115687</v>
      </c>
    </row>
    <row r="36" spans="1:9" x14ac:dyDescent="0.25">
      <c r="A36" s="9">
        <v>44350</v>
      </c>
      <c r="B36" s="10">
        <v>0.59932870370370372</v>
      </c>
      <c r="C36" s="11">
        <v>154.63</v>
      </c>
      <c r="D36" s="12">
        <v>0.59999999999999898</v>
      </c>
      <c r="E36" s="11" t="s">
        <v>53</v>
      </c>
      <c r="F36" s="11">
        <v>65.66530419489311</v>
      </c>
      <c r="G36" s="11">
        <v>56.660980653986449</v>
      </c>
      <c r="H36">
        <v>56.394980506822613</v>
      </c>
      <c r="I36">
        <v>66.842268108389788</v>
      </c>
    </row>
    <row r="37" spans="1:9" x14ac:dyDescent="0.25">
      <c r="A37" s="9">
        <v>44350</v>
      </c>
      <c r="B37" s="10">
        <v>0.60280092592592593</v>
      </c>
      <c r="C37" s="11">
        <v>156.74</v>
      </c>
      <c r="D37" s="12">
        <v>0.60347222222222097</v>
      </c>
      <c r="E37" s="11" t="s">
        <v>54</v>
      </c>
      <c r="F37" s="11">
        <v>65.544188053673707</v>
      </c>
      <c r="G37" s="11">
        <v>56.102828621677958</v>
      </c>
      <c r="H37">
        <v>64.038133528265107</v>
      </c>
      <c r="I37">
        <v>72.334630667014068</v>
      </c>
    </row>
    <row r="38" spans="1:9" x14ac:dyDescent="0.25">
      <c r="A38" s="9">
        <v>44350</v>
      </c>
      <c r="B38" s="10">
        <v>0.60627314814814814</v>
      </c>
      <c r="C38" s="11">
        <v>158.08000000000001</v>
      </c>
      <c r="D38" s="12">
        <v>0.60694444444444495</v>
      </c>
      <c r="E38" s="11" t="s">
        <v>55</v>
      </c>
      <c r="F38" s="11">
        <v>64.3466649296508</v>
      </c>
      <c r="G38" s="11">
        <v>61.863275143303802</v>
      </c>
      <c r="H38">
        <v>69.830043859649123</v>
      </c>
      <c r="I38">
        <v>76.601175742574256</v>
      </c>
    </row>
    <row r="39" spans="1:9" x14ac:dyDescent="0.25">
      <c r="A39" s="9">
        <v>44350</v>
      </c>
      <c r="B39" s="10">
        <v>0.60974537037037035</v>
      </c>
      <c r="C39" s="11">
        <v>164.75</v>
      </c>
      <c r="D39" s="12">
        <v>0.61041666666666605</v>
      </c>
      <c r="E39" s="11" t="s">
        <v>56</v>
      </c>
      <c r="F39" s="11">
        <v>65.649019671703996</v>
      </c>
      <c r="G39" s="11">
        <v>64.712048918707666</v>
      </c>
      <c r="H39">
        <v>70.524488304093566</v>
      </c>
      <c r="I39">
        <v>78.291102136529446</v>
      </c>
    </row>
    <row r="40" spans="1:9" x14ac:dyDescent="0.25">
      <c r="A40" s="9">
        <v>44350</v>
      </c>
      <c r="B40" s="10">
        <v>0.61321759259259256</v>
      </c>
      <c r="C40" s="11">
        <v>172.33</v>
      </c>
      <c r="D40" s="12">
        <v>0.61388888888888804</v>
      </c>
      <c r="E40" s="11" t="s">
        <v>57</v>
      </c>
      <c r="F40" s="11">
        <v>63.973138678999398</v>
      </c>
      <c r="G40" s="11">
        <v>61.780834744658677</v>
      </c>
      <c r="H40">
        <v>63.24317738791423</v>
      </c>
      <c r="I40">
        <v>72.074078295987491</v>
      </c>
    </row>
    <row r="41" spans="1:9" x14ac:dyDescent="0.25">
      <c r="A41" s="9">
        <v>44350</v>
      </c>
      <c r="B41" s="10">
        <v>0.61668981481481489</v>
      </c>
      <c r="C41" s="11">
        <v>178.25</v>
      </c>
      <c r="D41" s="12">
        <v>0.61736111111111003</v>
      </c>
      <c r="E41" s="11" t="s">
        <v>58</v>
      </c>
      <c r="F41" s="11">
        <v>62.041997785304801</v>
      </c>
      <c r="G41" s="11">
        <v>50.495456618030225</v>
      </c>
      <c r="H41">
        <v>51.36574074074074</v>
      </c>
      <c r="I41">
        <v>58.947124153204797</v>
      </c>
    </row>
    <row r="42" spans="1:9" x14ac:dyDescent="0.25">
      <c r="A42" s="9">
        <v>44350</v>
      </c>
      <c r="B42" s="10">
        <v>0.62016203703703698</v>
      </c>
      <c r="C42" s="11">
        <v>183.37</v>
      </c>
      <c r="D42" s="12">
        <v>0.62083333333333202</v>
      </c>
      <c r="E42" s="11" t="s">
        <v>59</v>
      </c>
      <c r="F42" s="11">
        <v>59.962464174048904</v>
      </c>
      <c r="G42" s="11">
        <v>51.608503778009378</v>
      </c>
      <c r="H42">
        <v>50.882066276803116</v>
      </c>
      <c r="I42">
        <v>62.320056018759772</v>
      </c>
    </row>
    <row r="43" spans="1:9" x14ac:dyDescent="0.25">
      <c r="A43" s="9">
        <v>44350</v>
      </c>
      <c r="B43" s="10">
        <v>0.6236342592592593</v>
      </c>
      <c r="C43" s="11">
        <v>187.91</v>
      </c>
      <c r="D43" s="12">
        <v>0.624305555555555</v>
      </c>
      <c r="E43" s="11" t="s">
        <v>60</v>
      </c>
      <c r="F43" s="11">
        <v>58.298593017196396</v>
      </c>
      <c r="G43" s="11">
        <v>52.95910142001042</v>
      </c>
      <c r="H43">
        <v>52.671174463937625</v>
      </c>
      <c r="I43">
        <v>64.329159067222506</v>
      </c>
    </row>
    <row r="44" spans="1:9" x14ac:dyDescent="0.25">
      <c r="A44" s="9">
        <v>44350</v>
      </c>
      <c r="B44" s="10">
        <v>0.62710648148148151</v>
      </c>
      <c r="C44" s="11">
        <v>190.61</v>
      </c>
      <c r="D44" s="12">
        <v>0.62777777777777699</v>
      </c>
      <c r="E44" s="11" t="s">
        <v>61</v>
      </c>
      <c r="F44" s="11">
        <v>58.027862819176605</v>
      </c>
      <c r="G44" s="11">
        <v>52.984342430953625</v>
      </c>
      <c r="H44">
        <v>46.774488304093566</v>
      </c>
      <c r="I44">
        <v>60.774654768108391</v>
      </c>
    </row>
    <row r="45" spans="1:9" x14ac:dyDescent="0.25">
      <c r="A45" s="9">
        <v>44350</v>
      </c>
      <c r="B45" s="10">
        <v>0.63057870370370372</v>
      </c>
      <c r="C45" s="11">
        <v>193.63</v>
      </c>
      <c r="D45" s="12">
        <v>0.63124999999999898</v>
      </c>
      <c r="E45" s="11" t="s">
        <v>62</v>
      </c>
      <c r="F45" s="11">
        <v>57.2439665841584</v>
      </c>
      <c r="G45" s="11">
        <v>54.830193134445025</v>
      </c>
      <c r="H45">
        <v>51.095882066276801</v>
      </c>
      <c r="I45">
        <v>64.299439812402298</v>
      </c>
    </row>
    <row r="46" spans="1:9" x14ac:dyDescent="0.25">
      <c r="A46" s="9">
        <v>44350</v>
      </c>
      <c r="B46" s="10">
        <v>0.63405092592592593</v>
      </c>
      <c r="C46" s="11">
        <v>194.61</v>
      </c>
      <c r="D46" s="12">
        <v>0.63472222222222197</v>
      </c>
      <c r="E46" s="11" t="s">
        <v>63</v>
      </c>
      <c r="F46" s="11">
        <v>56.183029898384497</v>
      </c>
      <c r="G46" s="11">
        <v>49.908603113600833</v>
      </c>
      <c r="H46">
        <v>44.322002923976605</v>
      </c>
      <c r="I46">
        <v>58.055953621677958</v>
      </c>
    </row>
    <row r="47" spans="1:9" x14ac:dyDescent="0.25">
      <c r="A47" s="9">
        <v>44350</v>
      </c>
      <c r="B47" s="10">
        <v>0.63752314814814814</v>
      </c>
      <c r="C47" s="11">
        <v>189.84</v>
      </c>
      <c r="D47" s="12">
        <v>0.63819444444444295</v>
      </c>
      <c r="E47" s="11" t="s">
        <v>64</v>
      </c>
      <c r="F47" s="11">
        <v>56.4995603178739</v>
      </c>
      <c r="G47" s="11">
        <v>47.907438770192812</v>
      </c>
      <c r="H47">
        <v>38.959551656920077</v>
      </c>
      <c r="I47">
        <v>54.717626367899946</v>
      </c>
    </row>
    <row r="48" spans="1:9" x14ac:dyDescent="0.25">
      <c r="A48" s="9">
        <v>44350</v>
      </c>
      <c r="B48" s="10">
        <v>0.64099537037037035</v>
      </c>
      <c r="C48" s="11">
        <v>181.48</v>
      </c>
      <c r="D48" s="12">
        <v>0.64166666666666605</v>
      </c>
      <c r="E48" s="11" t="s">
        <v>65</v>
      </c>
      <c r="F48" s="11">
        <v>56.508516805627892</v>
      </c>
      <c r="G48" s="11">
        <v>47.608210656591972</v>
      </c>
      <c r="H48">
        <v>38.991228070175438</v>
      </c>
      <c r="I48">
        <v>54.653709614382493</v>
      </c>
    </row>
    <row r="49" spans="1:9" x14ac:dyDescent="0.25">
      <c r="A49" s="9">
        <v>44350</v>
      </c>
      <c r="B49" s="10">
        <v>0.64446759259259256</v>
      </c>
      <c r="C49" s="11">
        <v>172.98</v>
      </c>
      <c r="D49" s="12">
        <v>0.64513888888888804</v>
      </c>
      <c r="E49" s="11" t="s">
        <v>66</v>
      </c>
      <c r="F49" s="11">
        <v>60.006025273579901</v>
      </c>
      <c r="G49" s="11">
        <v>51.449933233454928</v>
      </c>
      <c r="H49">
        <v>45.246101364522417</v>
      </c>
      <c r="I49">
        <v>59.454387050547162</v>
      </c>
    </row>
    <row r="50" spans="1:9" x14ac:dyDescent="0.25">
      <c r="A50" s="9">
        <v>44350</v>
      </c>
      <c r="B50" s="10">
        <v>0.64793981481481489</v>
      </c>
      <c r="C50" s="11">
        <v>151.22</v>
      </c>
      <c r="D50" s="12">
        <v>0.64861111111111003</v>
      </c>
      <c r="E50" s="11" t="s">
        <v>67</v>
      </c>
      <c r="F50" s="11">
        <v>61.747247915581006</v>
      </c>
      <c r="G50" s="11">
        <v>48.914025859822821</v>
      </c>
      <c r="H50">
        <v>47.899000974658868</v>
      </c>
      <c r="I50">
        <v>58.93531787389265</v>
      </c>
    </row>
    <row r="51" spans="1:9" x14ac:dyDescent="0.25">
      <c r="A51" s="9">
        <v>44350</v>
      </c>
      <c r="B51" s="10">
        <v>0.65141203703703698</v>
      </c>
      <c r="C51" s="11">
        <v>130.9</v>
      </c>
      <c r="D51" s="12">
        <v>0.65208333333333202</v>
      </c>
      <c r="E51" s="11" t="s">
        <v>68</v>
      </c>
      <c r="F51" s="11">
        <v>65.482306865554889</v>
      </c>
      <c r="G51" s="11">
        <v>48.949444697759247</v>
      </c>
      <c r="H51">
        <v>40.359405458089668</v>
      </c>
      <c r="I51">
        <v>56.435643564356432</v>
      </c>
    </row>
    <row r="52" spans="1:9" x14ac:dyDescent="0.25">
      <c r="A52" s="9">
        <v>44350</v>
      </c>
      <c r="B52" s="10">
        <v>0.6548842592592593</v>
      </c>
      <c r="C52" s="11">
        <v>125.1</v>
      </c>
      <c r="D52" s="12">
        <v>0.655555555555554</v>
      </c>
      <c r="E52" s="11" t="s">
        <v>69</v>
      </c>
      <c r="F52" s="11">
        <v>69.648905680041594</v>
      </c>
      <c r="G52" s="11">
        <v>55.214914994788955</v>
      </c>
      <c r="H52">
        <v>61.501583820662766</v>
      </c>
      <c r="I52">
        <v>69.701830380406463</v>
      </c>
    </row>
    <row r="53" spans="1:9" x14ac:dyDescent="0.25">
      <c r="A53" s="9">
        <v>44350</v>
      </c>
      <c r="B53" s="10">
        <v>0.65835648148148151</v>
      </c>
      <c r="C53" s="11">
        <v>124.52</v>
      </c>
      <c r="D53" s="12">
        <v>0.65902777777777699</v>
      </c>
      <c r="E53" s="11" t="s">
        <v>70</v>
      </c>
      <c r="F53" s="11">
        <v>70.273213587806111</v>
      </c>
      <c r="G53" s="11">
        <v>61.07469710786868</v>
      </c>
      <c r="H53">
        <v>72.593201754385959</v>
      </c>
      <c r="I53">
        <v>77.568069306930695</v>
      </c>
    </row>
    <row r="54" spans="1:9" x14ac:dyDescent="0.25">
      <c r="A54" s="9">
        <v>44350</v>
      </c>
      <c r="B54" s="10">
        <v>0.66182870370370372</v>
      </c>
      <c r="C54" s="11">
        <v>134.19999999999999</v>
      </c>
      <c r="D54" s="12">
        <v>0.66249999999999898</v>
      </c>
      <c r="E54" s="11" t="s">
        <v>71</v>
      </c>
      <c r="F54" s="11">
        <v>70.22802403595621</v>
      </c>
      <c r="G54" s="11">
        <v>60.977600638353309</v>
      </c>
      <c r="H54">
        <v>70.511695906432749</v>
      </c>
      <c r="I54">
        <v>75.980735409067222</v>
      </c>
    </row>
    <row r="55" spans="1:9" x14ac:dyDescent="0.25">
      <c r="A55" s="9">
        <v>44350</v>
      </c>
      <c r="B55" s="10">
        <v>0.66530092592592593</v>
      </c>
      <c r="C55" s="11">
        <v>145.97</v>
      </c>
      <c r="D55" s="12">
        <v>0.66597222222222197</v>
      </c>
      <c r="E55" s="11" t="s">
        <v>72</v>
      </c>
      <c r="F55" s="11">
        <v>70.295197694111494</v>
      </c>
      <c r="G55" s="11">
        <v>60.197164864512764</v>
      </c>
      <c r="H55">
        <v>69.458455165692001</v>
      </c>
      <c r="I55">
        <v>75.790613600833765</v>
      </c>
    </row>
    <row r="56" spans="1:9" x14ac:dyDescent="0.25">
      <c r="A56" s="9">
        <v>44350</v>
      </c>
      <c r="B56" s="10">
        <v>0.66877314814814814</v>
      </c>
      <c r="C56" s="11">
        <v>161.53</v>
      </c>
      <c r="D56" s="12">
        <v>0.66944444444444295</v>
      </c>
      <c r="E56" s="11" t="s">
        <v>73</v>
      </c>
      <c r="F56" s="11">
        <v>69.996580250130208</v>
      </c>
      <c r="G56" s="11">
        <v>54.090265112037521</v>
      </c>
      <c r="H56">
        <v>57.708942495126706</v>
      </c>
      <c r="I56">
        <v>66.948524622199059</v>
      </c>
    </row>
    <row r="57" spans="1:9" x14ac:dyDescent="0.25">
      <c r="A57" s="9">
        <v>44350</v>
      </c>
      <c r="B57" s="10">
        <v>0.67224537037037047</v>
      </c>
      <c r="C57" s="11">
        <v>170.71</v>
      </c>
      <c r="D57" s="12">
        <v>0.67291666666666605</v>
      </c>
      <c r="E57" s="11" t="s">
        <v>74</v>
      </c>
      <c r="F57" s="11">
        <v>64.082448540906697</v>
      </c>
      <c r="G57" s="11">
        <v>59.168797225117245</v>
      </c>
      <c r="H57">
        <v>61.95967348927875</v>
      </c>
      <c r="I57">
        <v>70.861288431474733</v>
      </c>
    </row>
    <row r="58" spans="1:9" x14ac:dyDescent="0.25">
      <c r="A58" s="9">
        <v>44350</v>
      </c>
      <c r="B58" s="10">
        <v>0.67571759259259256</v>
      </c>
      <c r="C58" s="11">
        <v>178.32</v>
      </c>
      <c r="D58" s="12">
        <v>0.67638888888888804</v>
      </c>
      <c r="E58" s="11" t="s">
        <v>75</v>
      </c>
      <c r="F58" s="11">
        <v>59.839719580510597</v>
      </c>
      <c r="G58" s="11">
        <v>56.427908415841586</v>
      </c>
      <c r="H58">
        <v>60.497685185185183</v>
      </c>
      <c r="I58">
        <v>69.115994658676399</v>
      </c>
    </row>
    <row r="59" spans="1:9" x14ac:dyDescent="0.25">
      <c r="A59" s="9">
        <v>44350</v>
      </c>
      <c r="B59" s="10">
        <v>0.67918981481481477</v>
      </c>
      <c r="C59" s="11">
        <v>183.26</v>
      </c>
      <c r="D59" s="12">
        <v>0.67986111111111003</v>
      </c>
      <c r="E59" s="11" t="s">
        <v>76</v>
      </c>
      <c r="F59" s="11">
        <v>58.643621352266791</v>
      </c>
      <c r="G59" s="11">
        <v>57.994072433559147</v>
      </c>
      <c r="H59">
        <v>60.000609161793371</v>
      </c>
      <c r="I59">
        <v>69.836584809796776</v>
      </c>
    </row>
    <row r="60" spans="1:9" x14ac:dyDescent="0.25">
      <c r="A60" s="9">
        <v>44350</v>
      </c>
      <c r="B60" s="10">
        <v>0.68266203703703709</v>
      </c>
      <c r="C60" s="11">
        <v>186.52</v>
      </c>
      <c r="D60" s="12">
        <v>0.68333333333333202</v>
      </c>
      <c r="E60" s="11" t="s">
        <v>77</v>
      </c>
      <c r="F60" s="11">
        <v>56.9453491401771</v>
      </c>
      <c r="G60" s="11">
        <v>55.318932386659718</v>
      </c>
      <c r="H60">
        <v>53.094541910331387</v>
      </c>
      <c r="I60">
        <v>64.892196456487753</v>
      </c>
    </row>
    <row r="61" spans="1:9" x14ac:dyDescent="0.25">
      <c r="A61" s="9">
        <v>44350</v>
      </c>
      <c r="B61" s="10">
        <v>0.6861342592592593</v>
      </c>
      <c r="C61" s="11">
        <v>191</v>
      </c>
      <c r="D61" s="12">
        <v>0.686805555555554</v>
      </c>
      <c r="E61" s="11" t="s">
        <v>78</v>
      </c>
      <c r="F61" s="11">
        <v>54.978178738926495</v>
      </c>
      <c r="G61" s="11">
        <v>53.300465737363211</v>
      </c>
      <c r="H61">
        <v>49.295199805068229</v>
      </c>
      <c r="I61">
        <v>62.026527488275143</v>
      </c>
    </row>
    <row r="62" spans="1:9" x14ac:dyDescent="0.25">
      <c r="A62" s="9">
        <v>44350</v>
      </c>
      <c r="B62" s="10">
        <v>0.6896064814814814</v>
      </c>
      <c r="C62" s="11">
        <v>192.21</v>
      </c>
      <c r="D62" s="12">
        <v>0.69027777777777699</v>
      </c>
      <c r="E62" s="11" t="s">
        <v>79</v>
      </c>
      <c r="F62" s="11">
        <v>54.884135617509102</v>
      </c>
      <c r="G62" s="11">
        <v>55.243209353830117</v>
      </c>
      <c r="H62">
        <v>51.547880116959064</v>
      </c>
      <c r="I62">
        <v>63.347609431995828</v>
      </c>
    </row>
    <row r="63" spans="1:9" x14ac:dyDescent="0.25">
      <c r="A63" s="9">
        <v>44350</v>
      </c>
      <c r="B63" s="10">
        <v>0.69307870370370372</v>
      </c>
      <c r="C63" s="11">
        <v>193.47</v>
      </c>
      <c r="D63" s="12">
        <v>0.69374999999999898</v>
      </c>
      <c r="E63" s="11" t="s">
        <v>80</v>
      </c>
      <c r="F63" s="11">
        <v>54.518140958832696</v>
      </c>
      <c r="G63" s="11">
        <v>54.38705054715998</v>
      </c>
      <c r="H63">
        <v>49.401803118908383</v>
      </c>
      <c r="I63">
        <v>62.226420010422096</v>
      </c>
    </row>
    <row r="64" spans="1:9" x14ac:dyDescent="0.25">
      <c r="A64" s="9">
        <v>44350</v>
      </c>
      <c r="B64" s="10">
        <v>0.69655092592592593</v>
      </c>
      <c r="C64" s="11">
        <v>196.6</v>
      </c>
      <c r="D64" s="12">
        <v>0.69722222222222197</v>
      </c>
      <c r="E64" s="11" t="s">
        <v>81</v>
      </c>
      <c r="F64" s="11">
        <v>54.480482998957704</v>
      </c>
      <c r="G64" s="11">
        <v>51.289530680041686</v>
      </c>
      <c r="H64">
        <v>46.845151072124757</v>
      </c>
      <c r="I64">
        <v>59.684405940594061</v>
      </c>
    </row>
    <row r="65" spans="1:9" x14ac:dyDescent="0.25">
      <c r="A65" s="9">
        <v>44350</v>
      </c>
      <c r="B65" s="10">
        <v>0.70002314814814814</v>
      </c>
      <c r="C65" s="11">
        <v>196.83</v>
      </c>
      <c r="D65" s="12">
        <v>0.70069444444444295</v>
      </c>
      <c r="E65" s="11" t="s">
        <v>82</v>
      </c>
      <c r="F65" s="11">
        <v>53.003273189161007</v>
      </c>
      <c r="G65" s="11">
        <v>50.206813444502345</v>
      </c>
      <c r="H65">
        <v>41.449195906432749</v>
      </c>
      <c r="I65">
        <v>56.629836503387182</v>
      </c>
    </row>
    <row r="66" spans="1:9" x14ac:dyDescent="0.25">
      <c r="A66" s="9">
        <v>44350</v>
      </c>
      <c r="B66" s="10">
        <v>0.70349537037037047</v>
      </c>
      <c r="C66" s="11">
        <v>197.66</v>
      </c>
      <c r="D66" s="12">
        <v>0.70416666666666505</v>
      </c>
      <c r="E66" s="11" t="s">
        <v>83</v>
      </c>
      <c r="F66" s="11">
        <v>52.842870635747694</v>
      </c>
      <c r="G66" s="11">
        <v>51.011065333507034</v>
      </c>
      <c r="H66">
        <v>41.869517543859651</v>
      </c>
      <c r="I66">
        <v>56.683168316831683</v>
      </c>
    </row>
    <row r="67" spans="1:9" x14ac:dyDescent="0.25">
      <c r="A67" s="9">
        <v>44350</v>
      </c>
      <c r="B67" s="10">
        <v>0.70696759259259256</v>
      </c>
      <c r="C67" s="11">
        <v>199.38</v>
      </c>
      <c r="D67" s="12">
        <v>0.70763888888888804</v>
      </c>
      <c r="E67" s="11" t="s">
        <v>84</v>
      </c>
      <c r="F67" s="11">
        <v>53.058844124544002</v>
      </c>
      <c r="G67" s="11">
        <v>52.065284653465348</v>
      </c>
      <c r="H67">
        <v>39.303118908382068</v>
      </c>
      <c r="I67">
        <v>54.773807972902553</v>
      </c>
    </row>
    <row r="68" spans="1:9" x14ac:dyDescent="0.25">
      <c r="A68" s="9">
        <v>44350</v>
      </c>
      <c r="B68" s="10">
        <v>0.71043981481481477</v>
      </c>
      <c r="C68" s="11">
        <v>199.7</v>
      </c>
      <c r="D68" s="12">
        <v>0.71111111111111003</v>
      </c>
      <c r="E68" s="11" t="s">
        <v>85</v>
      </c>
      <c r="F68" s="11">
        <v>52.753305758207404</v>
      </c>
      <c r="G68" s="11">
        <v>49.437980393434081</v>
      </c>
      <c r="H68">
        <v>38.042153996101362</v>
      </c>
      <c r="I68">
        <v>54.148889395518502</v>
      </c>
    </row>
    <row r="69" spans="1:9" x14ac:dyDescent="0.25">
      <c r="A69" s="9">
        <v>44350</v>
      </c>
      <c r="B69" s="10">
        <v>0.71391203703703709</v>
      </c>
      <c r="C69" s="11">
        <v>202.31</v>
      </c>
      <c r="D69" s="12">
        <v>0.71458333333333202</v>
      </c>
      <c r="E69" s="11" t="s">
        <v>86</v>
      </c>
      <c r="F69" s="11">
        <v>51.728805693069305</v>
      </c>
      <c r="G69" s="11">
        <v>48.331039929650856</v>
      </c>
      <c r="H69">
        <v>36.742811890838205</v>
      </c>
      <c r="I69">
        <v>51.940300937988539</v>
      </c>
    </row>
    <row r="70" spans="1:9" x14ac:dyDescent="0.25">
      <c r="A70" s="9">
        <v>44350</v>
      </c>
      <c r="B70" s="10">
        <v>0.7173842592592593</v>
      </c>
      <c r="C70" s="11">
        <v>203.05</v>
      </c>
      <c r="D70" s="12">
        <v>0.718055555555554</v>
      </c>
      <c r="E70" s="11" t="s">
        <v>87</v>
      </c>
      <c r="F70" s="11">
        <v>52.723179390307394</v>
      </c>
      <c r="G70" s="11">
        <v>48.543349400729547</v>
      </c>
      <c r="H70">
        <v>32.947124756335285</v>
      </c>
      <c r="I70">
        <v>50.514183819697756</v>
      </c>
    </row>
    <row r="71" spans="1:9" x14ac:dyDescent="0.25">
      <c r="A71" s="9">
        <v>44350</v>
      </c>
      <c r="B71" s="10">
        <v>0.7208564814814814</v>
      </c>
      <c r="C71" s="11">
        <v>203.16</v>
      </c>
      <c r="D71" s="12">
        <v>0.72152777777777599</v>
      </c>
      <c r="E71" s="11" t="s">
        <v>88</v>
      </c>
      <c r="F71" s="11">
        <v>51.102055106826406</v>
      </c>
      <c r="G71" s="11">
        <v>47.967691505992704</v>
      </c>
      <c r="H71">
        <v>32.402534113060426</v>
      </c>
      <c r="I71">
        <v>49.901478634705576</v>
      </c>
    </row>
    <row r="72" spans="1:9" x14ac:dyDescent="0.25">
      <c r="A72" s="9">
        <v>44350</v>
      </c>
      <c r="B72" s="10">
        <v>0.72432870370370372</v>
      </c>
      <c r="C72" s="11">
        <v>203.49</v>
      </c>
      <c r="D72" s="12">
        <v>0.72499999999999898</v>
      </c>
      <c r="E72" s="11" t="s">
        <v>89</v>
      </c>
      <c r="F72" s="11">
        <v>50.973407373632099</v>
      </c>
      <c r="G72" s="11">
        <v>47.644240164147995</v>
      </c>
      <c r="H72">
        <v>32.096125730994153</v>
      </c>
      <c r="I72">
        <v>49.81964890568004</v>
      </c>
    </row>
    <row r="73" spans="1:9" x14ac:dyDescent="0.25">
      <c r="A73" s="9">
        <v>44350</v>
      </c>
      <c r="B73" s="10">
        <v>0.72780092592592593</v>
      </c>
      <c r="C73" s="11">
        <v>204.74</v>
      </c>
      <c r="D73" s="12">
        <v>0.72847222222222197</v>
      </c>
      <c r="E73" s="11" t="s">
        <v>90</v>
      </c>
      <c r="F73" s="11">
        <v>50.849848553934294</v>
      </c>
      <c r="G73" s="11">
        <v>47.787951081292341</v>
      </c>
      <c r="H73">
        <v>33.892543859649123</v>
      </c>
      <c r="I73">
        <v>51.853585852006255</v>
      </c>
    </row>
    <row r="74" spans="1:9" x14ac:dyDescent="0.25">
      <c r="A74" s="9">
        <v>44350</v>
      </c>
      <c r="B74" s="10">
        <v>0.73127314814814814</v>
      </c>
      <c r="C74" s="11">
        <v>204.47</v>
      </c>
      <c r="D74" s="12">
        <v>0.73194444444444295</v>
      </c>
      <c r="E74" s="11" t="s">
        <v>91</v>
      </c>
      <c r="F74" s="11">
        <v>50.940024101094295</v>
      </c>
      <c r="G74" s="11">
        <v>47.218399882751434</v>
      </c>
      <c r="H74">
        <v>31.991349902534115</v>
      </c>
      <c r="I74">
        <v>49.48988731109953</v>
      </c>
    </row>
    <row r="75" spans="1:9" x14ac:dyDescent="0.25">
      <c r="A75" s="9">
        <v>44350</v>
      </c>
      <c r="B75" s="10">
        <v>0.73474537037037047</v>
      </c>
      <c r="C75" s="11">
        <v>205.05</v>
      </c>
      <c r="D75" s="12">
        <v>0.73541666666666505</v>
      </c>
      <c r="E75" s="11" t="s">
        <v>92</v>
      </c>
      <c r="F75" s="11">
        <v>50.885470948410607</v>
      </c>
      <c r="G75" s="11">
        <v>49.146894541427827</v>
      </c>
      <c r="H75">
        <v>31.427266081871345</v>
      </c>
      <c r="I75">
        <v>49.475231240229284</v>
      </c>
    </row>
    <row r="76" spans="1:9" x14ac:dyDescent="0.25">
      <c r="A76" s="9">
        <v>44350</v>
      </c>
      <c r="B76" s="10">
        <v>0.73821759259259256</v>
      </c>
      <c r="C76" s="11">
        <v>206.11</v>
      </c>
      <c r="D76" s="12">
        <v>0.73888888888888804</v>
      </c>
      <c r="E76" s="11" t="s">
        <v>93</v>
      </c>
      <c r="F76" s="11">
        <v>50.8353960396039</v>
      </c>
      <c r="G76" s="11">
        <v>46.866654181865556</v>
      </c>
      <c r="H76">
        <v>27.84904970760234</v>
      </c>
      <c r="I76">
        <v>47.025224726420014</v>
      </c>
    </row>
    <row r="77" spans="1:9" x14ac:dyDescent="0.25">
      <c r="A77" s="9">
        <v>44350</v>
      </c>
      <c r="B77" s="10">
        <v>0.74168981481481477</v>
      </c>
      <c r="C77" s="11">
        <v>205.89</v>
      </c>
      <c r="D77" s="12">
        <v>0.74236111111111003</v>
      </c>
      <c r="E77" s="11" t="s">
        <v>94</v>
      </c>
      <c r="F77" s="11">
        <v>51.010861776967097</v>
      </c>
      <c r="G77" s="11">
        <v>46.495977722772274</v>
      </c>
      <c r="H77">
        <v>29.780092592592592</v>
      </c>
      <c r="I77">
        <v>48.904865815528922</v>
      </c>
    </row>
    <row r="78" spans="1:9" x14ac:dyDescent="0.25">
      <c r="A78" s="9">
        <v>44350</v>
      </c>
      <c r="B78" s="10">
        <v>0.74516203703703709</v>
      </c>
      <c r="C78" s="11">
        <v>205.57</v>
      </c>
      <c r="D78" s="12">
        <v>0.74583333333333202</v>
      </c>
      <c r="E78" s="11" t="s">
        <v>95</v>
      </c>
      <c r="F78" s="11">
        <v>50.079590607086999</v>
      </c>
      <c r="G78" s="11">
        <v>48.60665548462741</v>
      </c>
      <c r="H78">
        <v>30.382553606237817</v>
      </c>
      <c r="I78">
        <v>49.364903595622721</v>
      </c>
    </row>
    <row r="79" spans="1:9" x14ac:dyDescent="0.25">
      <c r="A79" s="9">
        <v>44350</v>
      </c>
      <c r="B79" s="10">
        <v>0.7486342592592593</v>
      </c>
      <c r="C79" s="11">
        <v>206.97</v>
      </c>
      <c r="D79" s="12">
        <v>0.749305555555554</v>
      </c>
      <c r="E79" s="11" t="s">
        <v>96</v>
      </c>
      <c r="F79" s="11">
        <v>50.060456292339694</v>
      </c>
      <c r="G79" s="11">
        <v>48.96735767326733</v>
      </c>
      <c r="H79">
        <v>30.346613060428851</v>
      </c>
      <c r="I79">
        <v>49.389330380406463</v>
      </c>
    </row>
    <row r="80" spans="1:9" x14ac:dyDescent="0.25">
      <c r="A80" s="9">
        <v>44350</v>
      </c>
      <c r="B80" s="10">
        <v>0.7521064814814814</v>
      </c>
      <c r="C80" s="11">
        <v>207.36</v>
      </c>
      <c r="D80" s="12">
        <v>0.75277777777777599</v>
      </c>
      <c r="E80" s="11" t="s">
        <v>97</v>
      </c>
      <c r="F80" s="11">
        <v>50.035011724856602</v>
      </c>
      <c r="G80" s="11">
        <v>47.87446261073476</v>
      </c>
      <c r="H80">
        <v>28.950414230019494</v>
      </c>
      <c r="I80">
        <v>48.33816440854612</v>
      </c>
    </row>
    <row r="81" spans="1:9" x14ac:dyDescent="0.25">
      <c r="A81" s="1">
        <v>44350</v>
      </c>
      <c r="B81" s="2">
        <v>0.75557870370370372</v>
      </c>
      <c r="C81">
        <v>207.87</v>
      </c>
      <c r="D81" s="4">
        <v>0.75624999999999898</v>
      </c>
      <c r="E81" t="s">
        <v>98</v>
      </c>
      <c r="F81">
        <v>52.214695153725899</v>
      </c>
      <c r="G81">
        <v>50.486907243355915</v>
      </c>
      <c r="H81">
        <v>29.753289473684209</v>
      </c>
      <c r="I81">
        <v>48.896316440854612</v>
      </c>
    </row>
    <row r="82" spans="1:9" x14ac:dyDescent="0.25">
      <c r="A82" s="1">
        <v>44350</v>
      </c>
      <c r="B82" s="2">
        <v>0.75905092592592593</v>
      </c>
      <c r="C82">
        <v>208.44</v>
      </c>
      <c r="D82" s="4">
        <v>0.75972222222222197</v>
      </c>
      <c r="E82" t="s">
        <v>99</v>
      </c>
      <c r="F82">
        <v>50.893002540385602</v>
      </c>
      <c r="G82">
        <v>45.282373632100054</v>
      </c>
      <c r="H82">
        <v>29.626583820662766</v>
      </c>
      <c r="I82">
        <v>48.26569828035435</v>
      </c>
    </row>
    <row r="83" spans="1:9" x14ac:dyDescent="0.25">
      <c r="A83" s="1">
        <v>44350</v>
      </c>
      <c r="B83" s="2">
        <v>0.76252314814814814</v>
      </c>
      <c r="C83">
        <v>207.58</v>
      </c>
      <c r="D83" s="4">
        <v>0.76319444444444295</v>
      </c>
      <c r="E83" t="s">
        <v>100</v>
      </c>
      <c r="F83">
        <v>50.921093342886905</v>
      </c>
      <c r="G83">
        <v>47.493404768108391</v>
      </c>
      <c r="H83">
        <v>28.259624756335281</v>
      </c>
      <c r="I83">
        <v>47.930644215737367</v>
      </c>
    </row>
    <row r="84" spans="1:9" x14ac:dyDescent="0.25">
      <c r="A84" s="1">
        <v>44350</v>
      </c>
      <c r="B84" s="2">
        <v>0.76599537037037047</v>
      </c>
      <c r="C84">
        <v>208.3</v>
      </c>
      <c r="D84" s="4">
        <v>0.76666666666666505</v>
      </c>
      <c r="E84" t="s">
        <v>101</v>
      </c>
      <c r="F84">
        <v>51.046687727983297</v>
      </c>
      <c r="G84">
        <v>45.773352006253255</v>
      </c>
      <c r="H84">
        <v>28.67141812865497</v>
      </c>
      <c r="I84">
        <v>47.738079729025536</v>
      </c>
    </row>
    <row r="85" spans="1:9" x14ac:dyDescent="0.25">
      <c r="A85" s="1">
        <v>44350</v>
      </c>
      <c r="B85" s="2">
        <v>0.76946759259259256</v>
      </c>
      <c r="C85">
        <v>207.79</v>
      </c>
      <c r="D85" s="4">
        <v>0.77013888888888704</v>
      </c>
      <c r="E85" t="s">
        <v>102</v>
      </c>
      <c r="F85">
        <v>50.376172485669599</v>
      </c>
      <c r="G85">
        <v>46.522643629494532</v>
      </c>
      <c r="H85">
        <v>27.006578947368421</v>
      </c>
      <c r="I85">
        <v>46.256595231891609</v>
      </c>
    </row>
    <row r="86" spans="1:9" x14ac:dyDescent="0.25">
      <c r="A86" s="1">
        <v>44350</v>
      </c>
      <c r="B86" s="2">
        <v>0.77293981481481477</v>
      </c>
      <c r="C86">
        <v>210.17</v>
      </c>
      <c r="D86" s="4">
        <v>0.77361111111111003</v>
      </c>
      <c r="E86" t="s">
        <v>103</v>
      </c>
      <c r="F86">
        <v>50.382075625325697</v>
      </c>
      <c r="G86">
        <v>47.392847837415317</v>
      </c>
      <c r="H86">
        <v>28.241349902534115</v>
      </c>
      <c r="I86">
        <v>46.969043121417407</v>
      </c>
    </row>
    <row r="87" spans="1:9" x14ac:dyDescent="0.25">
      <c r="A87" s="1">
        <v>44350</v>
      </c>
      <c r="B87" s="2">
        <v>0.77641203703703709</v>
      </c>
      <c r="C87">
        <v>209.03</v>
      </c>
      <c r="D87" s="4">
        <v>0.77708333333333202</v>
      </c>
      <c r="E87" t="s">
        <v>104</v>
      </c>
      <c r="F87">
        <v>50.358463066701397</v>
      </c>
      <c r="G87">
        <v>46.962732868681606</v>
      </c>
      <c r="H87">
        <v>27.043737816764132</v>
      </c>
      <c r="I87">
        <v>46.32051198540907</v>
      </c>
    </row>
    <row r="88" spans="1:9" x14ac:dyDescent="0.25">
      <c r="A88" s="1">
        <v>44350</v>
      </c>
      <c r="B88" s="2">
        <v>0.7798842592592593</v>
      </c>
      <c r="C88">
        <v>208.68</v>
      </c>
      <c r="D88" s="4">
        <v>0.780555555555554</v>
      </c>
      <c r="E88" t="s">
        <v>105</v>
      </c>
      <c r="F88">
        <v>50.426450951016101</v>
      </c>
      <c r="G88">
        <v>46.732713978634706</v>
      </c>
      <c r="H88">
        <v>28.235867446393762</v>
      </c>
      <c r="I88">
        <v>46.781363991662325</v>
      </c>
    </row>
    <row r="89" spans="1:9" x14ac:dyDescent="0.25">
      <c r="A89" s="1">
        <v>44350</v>
      </c>
      <c r="B89" s="2">
        <v>0.7833564814814814</v>
      </c>
      <c r="C89">
        <v>209.03</v>
      </c>
      <c r="D89" s="4">
        <v>0.78402777777777599</v>
      </c>
      <c r="E89" t="s">
        <v>106</v>
      </c>
      <c r="F89">
        <v>50.128240620114596</v>
      </c>
      <c r="G89">
        <v>45.945153725898905</v>
      </c>
      <c r="H89">
        <v>27.185063352826511</v>
      </c>
      <c r="I89">
        <v>46.921003778009378</v>
      </c>
    </row>
    <row r="90" spans="1:9" x14ac:dyDescent="0.25">
      <c r="A90" s="1">
        <v>44350</v>
      </c>
      <c r="B90" s="2">
        <v>0.78682870370370372</v>
      </c>
      <c r="C90">
        <v>209.81</v>
      </c>
      <c r="D90" s="4">
        <v>0.78749999999999898</v>
      </c>
      <c r="E90" t="s">
        <v>107</v>
      </c>
      <c r="F90">
        <v>50.158570544554401</v>
      </c>
      <c r="G90">
        <v>45.408171573736318</v>
      </c>
      <c r="H90">
        <v>26.047149122807017</v>
      </c>
      <c r="I90">
        <v>45.953703100573215</v>
      </c>
    </row>
    <row r="91" spans="1:9" x14ac:dyDescent="0.25">
      <c r="A91" s="1">
        <v>44350</v>
      </c>
      <c r="B91" s="2">
        <v>0.79030092592592593</v>
      </c>
      <c r="C91">
        <v>212.39</v>
      </c>
      <c r="D91" s="4">
        <v>0.79097222222222197</v>
      </c>
      <c r="E91" t="s">
        <v>108</v>
      </c>
      <c r="F91">
        <v>49.3895339369463</v>
      </c>
      <c r="G91">
        <v>45.886936555497655</v>
      </c>
      <c r="H91">
        <v>27.010843079922026</v>
      </c>
      <c r="I91">
        <v>46.47847186034393</v>
      </c>
    </row>
    <row r="92" spans="1:9" x14ac:dyDescent="0.25">
      <c r="A92" s="1">
        <v>44350</v>
      </c>
      <c r="B92" s="2">
        <v>0.79377314814814814</v>
      </c>
      <c r="C92">
        <v>210.63</v>
      </c>
      <c r="D92" s="4">
        <v>0.79444444444444295</v>
      </c>
      <c r="E92" t="s">
        <v>109</v>
      </c>
      <c r="F92">
        <v>50.488128582595103</v>
      </c>
      <c r="G92">
        <v>42.924171117769674</v>
      </c>
      <c r="H92">
        <v>24.589424951267056</v>
      </c>
      <c r="I92">
        <v>44.368811881188115</v>
      </c>
    </row>
    <row r="93" spans="1:9" x14ac:dyDescent="0.25">
      <c r="A93" s="1">
        <v>44350</v>
      </c>
      <c r="B93" s="2">
        <v>0.79724537037037047</v>
      </c>
      <c r="C93">
        <v>211.02</v>
      </c>
      <c r="D93" s="4">
        <v>0.79791666666666505</v>
      </c>
      <c r="E93" t="s">
        <v>110</v>
      </c>
      <c r="F93">
        <v>52.168487819176605</v>
      </c>
      <c r="G93">
        <v>47.521495570609694</v>
      </c>
      <c r="H93">
        <v>25.745004873294349</v>
      </c>
      <c r="I93">
        <v>44.979888613861384</v>
      </c>
    </row>
    <row r="94" spans="1:9" x14ac:dyDescent="0.25">
      <c r="A94" s="1">
        <v>44350</v>
      </c>
      <c r="B94" s="2">
        <v>0.80071759259259256</v>
      </c>
      <c r="C94">
        <v>210.74</v>
      </c>
      <c r="D94" s="4">
        <v>0.80138888888888704</v>
      </c>
      <c r="E94" t="s">
        <v>111</v>
      </c>
      <c r="F94">
        <v>50.964857998957704</v>
      </c>
      <c r="G94">
        <v>46.244992509119335</v>
      </c>
      <c r="H94">
        <v>26.176900584795323</v>
      </c>
      <c r="I94">
        <v>45.95980979676915</v>
      </c>
    </row>
    <row r="95" spans="1:9" x14ac:dyDescent="0.25">
      <c r="A95" s="1">
        <v>44350</v>
      </c>
      <c r="B95" s="2">
        <v>0.80418981481481477</v>
      </c>
      <c r="C95">
        <v>209.04</v>
      </c>
      <c r="D95" s="4">
        <v>0.80486111111111003</v>
      </c>
      <c r="E95" t="s">
        <v>112</v>
      </c>
      <c r="F95">
        <v>51.138898840541898</v>
      </c>
      <c r="G95">
        <v>45.960420466388747</v>
      </c>
      <c r="H95">
        <v>28.985136452241715</v>
      </c>
      <c r="I95">
        <v>47.924944632621155</v>
      </c>
    </row>
    <row r="96" spans="1:9" x14ac:dyDescent="0.25">
      <c r="A96" s="1">
        <v>44350</v>
      </c>
      <c r="B96" s="2">
        <v>0.80766203703703709</v>
      </c>
      <c r="C96">
        <v>209.51</v>
      </c>
      <c r="D96" s="4">
        <v>0.80833333333333202</v>
      </c>
      <c r="E96" t="s">
        <v>113</v>
      </c>
      <c r="F96">
        <v>52.0103243877019</v>
      </c>
      <c r="G96">
        <v>47.458189486711831</v>
      </c>
      <c r="H96">
        <v>27.121101364522417</v>
      </c>
      <c r="I96">
        <v>46.783399557060967</v>
      </c>
    </row>
    <row r="97" spans="1:9" x14ac:dyDescent="0.25">
      <c r="A97" s="1">
        <v>44350</v>
      </c>
      <c r="B97" s="2">
        <v>0.8111342592592593</v>
      </c>
      <c r="C97">
        <v>210.4</v>
      </c>
      <c r="D97" s="4">
        <v>0.811805555555554</v>
      </c>
      <c r="E97" t="s">
        <v>114</v>
      </c>
      <c r="F97">
        <v>51.092284392912902</v>
      </c>
      <c r="G97">
        <v>44.073451341844709</v>
      </c>
      <c r="H97">
        <v>27.492080896686161</v>
      </c>
      <c r="I97">
        <v>47.032145648775405</v>
      </c>
    </row>
    <row r="98" spans="1:9" x14ac:dyDescent="0.25">
      <c r="A98" s="1">
        <v>44350</v>
      </c>
      <c r="B98" s="2">
        <v>0.8146064814814814</v>
      </c>
      <c r="C98">
        <v>209.44</v>
      </c>
      <c r="D98" s="4">
        <v>0.81527777777777599</v>
      </c>
      <c r="E98" t="s">
        <v>115</v>
      </c>
      <c r="F98">
        <v>52.167062923397602</v>
      </c>
      <c r="G98">
        <v>46.749202058363728</v>
      </c>
      <c r="H98">
        <v>27.432383040935672</v>
      </c>
      <c r="I98">
        <v>47.229188379364253</v>
      </c>
    </row>
    <row r="99" spans="1:9" x14ac:dyDescent="0.25">
      <c r="A99" s="1">
        <v>44350</v>
      </c>
      <c r="B99" s="2">
        <v>0.81807870370370372</v>
      </c>
      <c r="C99">
        <v>209.82</v>
      </c>
      <c r="D99" s="4">
        <v>0.81874999999999898</v>
      </c>
      <c r="E99" t="s">
        <v>116</v>
      </c>
      <c r="F99">
        <v>50.965875781657097</v>
      </c>
      <c r="G99">
        <v>44.570332855653987</v>
      </c>
      <c r="H99">
        <v>27.202729044834307</v>
      </c>
      <c r="I99">
        <v>46.65353048462741</v>
      </c>
    </row>
    <row r="100" spans="1:9" x14ac:dyDescent="0.25">
      <c r="A100" s="1">
        <v>44350</v>
      </c>
      <c r="B100" s="2">
        <v>0.82155092592592593</v>
      </c>
      <c r="C100">
        <v>209.3</v>
      </c>
      <c r="D100" s="4">
        <v>0.82222222222222197</v>
      </c>
      <c r="E100" t="s">
        <v>117</v>
      </c>
      <c r="F100">
        <v>51.196912454403297</v>
      </c>
      <c r="G100">
        <v>43.507360604481498</v>
      </c>
      <c r="H100">
        <v>28.086622807017545</v>
      </c>
      <c r="I100">
        <v>47.285369984366859</v>
      </c>
    </row>
    <row r="101" spans="1:9" x14ac:dyDescent="0.25">
      <c r="A101" s="1">
        <v>44350</v>
      </c>
      <c r="B101" s="2">
        <v>0.82502314814814814</v>
      </c>
      <c r="C101">
        <v>210.12</v>
      </c>
      <c r="D101" s="4">
        <v>0.82569444444444295</v>
      </c>
      <c r="E101" t="s">
        <v>118</v>
      </c>
      <c r="F101">
        <v>50.710412324127098</v>
      </c>
      <c r="G101">
        <v>45.660174570088586</v>
      </c>
      <c r="H101">
        <v>27.392787524366472</v>
      </c>
      <c r="I101">
        <v>46.934031396560705</v>
      </c>
    </row>
    <row r="102" spans="1:9" x14ac:dyDescent="0.25">
      <c r="A102" s="1">
        <v>44350</v>
      </c>
      <c r="B102" s="2">
        <v>0.82849537037037047</v>
      </c>
      <c r="C102">
        <v>210.23</v>
      </c>
      <c r="D102" s="4">
        <v>0.82916666666666505</v>
      </c>
      <c r="E102" t="s">
        <v>119</v>
      </c>
      <c r="F102">
        <v>50.484057451797803</v>
      </c>
      <c r="G102">
        <v>46.868689747264199</v>
      </c>
      <c r="H102">
        <v>27.816154970760234</v>
      </c>
      <c r="I102">
        <v>47.57197759249609</v>
      </c>
    </row>
    <row r="103" spans="1:9" x14ac:dyDescent="0.25">
      <c r="A103" s="1">
        <v>44350</v>
      </c>
      <c r="B103" s="2">
        <v>0.83196759259259256</v>
      </c>
      <c r="C103">
        <v>209.93</v>
      </c>
      <c r="D103" s="4">
        <v>0.83263888888888704</v>
      </c>
      <c r="E103" t="s">
        <v>120</v>
      </c>
      <c r="F103">
        <v>50.315512636789904</v>
      </c>
      <c r="G103">
        <v>45.265681995831159</v>
      </c>
      <c r="H103">
        <v>27.584064327485379</v>
      </c>
      <c r="I103">
        <v>46.295678087545596</v>
      </c>
    </row>
    <row r="104" spans="1:9" x14ac:dyDescent="0.25">
      <c r="A104" s="1">
        <v>44350</v>
      </c>
      <c r="B104" s="2">
        <v>0.83543981481481477</v>
      </c>
      <c r="C104">
        <v>211.76</v>
      </c>
      <c r="D104" s="4">
        <v>0.83611111111110903</v>
      </c>
      <c r="E104" t="s">
        <v>121</v>
      </c>
      <c r="F104">
        <v>50.540035500260508</v>
      </c>
      <c r="G104">
        <v>44.805440659197501</v>
      </c>
      <c r="H104">
        <v>27.706505847953217</v>
      </c>
      <c r="I104">
        <v>47.162421834288693</v>
      </c>
    </row>
    <row r="105" spans="1:9" x14ac:dyDescent="0.25">
      <c r="A105" s="1">
        <v>44350</v>
      </c>
      <c r="B105" s="2">
        <v>0.83891203703703709</v>
      </c>
      <c r="C105">
        <v>211.03</v>
      </c>
      <c r="D105" s="4">
        <v>0.83958333333333202</v>
      </c>
      <c r="E105" t="s">
        <v>122</v>
      </c>
      <c r="F105">
        <v>50.351338587806104</v>
      </c>
      <c r="G105">
        <v>44.519850833767585</v>
      </c>
      <c r="H105">
        <v>27.141203703703702</v>
      </c>
      <c r="I105">
        <v>46.346567222511723</v>
      </c>
    </row>
    <row r="106" spans="1:9" x14ac:dyDescent="0.25">
      <c r="A106" s="1">
        <v>44350</v>
      </c>
      <c r="B106" s="2">
        <v>0.8423842592592593</v>
      </c>
      <c r="C106">
        <v>211.45</v>
      </c>
      <c r="D106" s="4">
        <v>0.843055555555554</v>
      </c>
      <c r="E106" t="s">
        <v>123</v>
      </c>
      <c r="F106">
        <v>50.352763483585193</v>
      </c>
      <c r="G106">
        <v>45.077188639916621</v>
      </c>
      <c r="H106">
        <v>26.975511695906434</v>
      </c>
      <c r="I106">
        <v>47.04150924960917</v>
      </c>
    </row>
    <row r="107" spans="1:9" x14ac:dyDescent="0.25">
      <c r="A107" s="1">
        <v>44350</v>
      </c>
      <c r="B107" s="2">
        <v>0.8458564814814814</v>
      </c>
      <c r="C107">
        <v>211.21</v>
      </c>
      <c r="D107" s="4">
        <v>0.84652777777777599</v>
      </c>
      <c r="E107" t="s">
        <v>124</v>
      </c>
      <c r="F107">
        <v>50.351949257425701</v>
      </c>
      <c r="G107">
        <v>43.788675742574256</v>
      </c>
      <c r="H107">
        <v>24.195906432748536</v>
      </c>
      <c r="I107">
        <v>44.900094450234498</v>
      </c>
    </row>
    <row r="108" spans="1:9" x14ac:dyDescent="0.25">
      <c r="A108" s="1">
        <v>44350</v>
      </c>
      <c r="B108" s="2">
        <v>0.84932870370370372</v>
      </c>
      <c r="C108">
        <v>210.69</v>
      </c>
      <c r="D108" s="4">
        <v>0.84999999999999898</v>
      </c>
      <c r="E108" t="s">
        <v>125</v>
      </c>
      <c r="F108">
        <v>50.293121417404897</v>
      </c>
      <c r="G108">
        <v>44.082814942678482</v>
      </c>
      <c r="H108">
        <v>23.012305068226119</v>
      </c>
      <c r="I108">
        <v>44.11070218863992</v>
      </c>
    </row>
    <row r="109" spans="1:9" x14ac:dyDescent="0.25">
      <c r="A109" s="1">
        <v>44350</v>
      </c>
      <c r="B109" s="2">
        <v>0.85280092592592593</v>
      </c>
      <c r="C109">
        <v>210.51</v>
      </c>
      <c r="D109" s="4">
        <v>0.85347222222221997</v>
      </c>
      <c r="E109" t="s">
        <v>126</v>
      </c>
      <c r="F109">
        <v>50.179943981240207</v>
      </c>
      <c r="G109">
        <v>47.793243551328814</v>
      </c>
      <c r="H109">
        <v>28.545930799220272</v>
      </c>
      <c r="I109">
        <v>47.865099009900987</v>
      </c>
    </row>
    <row r="110" spans="1:9" x14ac:dyDescent="0.25">
      <c r="A110" s="5">
        <v>44351</v>
      </c>
      <c r="B110" s="6">
        <v>0.26252314814814814</v>
      </c>
      <c r="C110" s="7">
        <v>213.83</v>
      </c>
      <c r="D110" s="8">
        <v>1.26319444444429</v>
      </c>
      <c r="E110" s="7" t="s">
        <v>244</v>
      </c>
      <c r="F110" s="7">
        <v>50.350117248566896</v>
      </c>
      <c r="G110" s="7">
        <v>47.401804325169358</v>
      </c>
      <c r="H110">
        <v>27.337962962962962</v>
      </c>
      <c r="I110">
        <v>45.972023189161021</v>
      </c>
    </row>
    <row r="111" spans="1:9" x14ac:dyDescent="0.25">
      <c r="A111" s="1">
        <v>44351</v>
      </c>
      <c r="B111" s="2">
        <v>0.26599537037037035</v>
      </c>
      <c r="C111">
        <v>213.77</v>
      </c>
      <c r="D111" s="4">
        <v>1.2666666666665101</v>
      </c>
      <c r="E111" t="s">
        <v>245</v>
      </c>
      <c r="F111">
        <v>50.347471013548692</v>
      </c>
      <c r="G111">
        <v>46.963954207920793</v>
      </c>
      <c r="H111">
        <v>26.938961988304094</v>
      </c>
      <c r="I111">
        <v>45.420792079207921</v>
      </c>
    </row>
    <row r="112" spans="1:9" x14ac:dyDescent="0.25">
      <c r="A112" s="1">
        <v>44351</v>
      </c>
      <c r="B112" s="2">
        <v>0.26946759259259262</v>
      </c>
      <c r="C112">
        <v>214.58</v>
      </c>
      <c r="D112" s="4">
        <v>1.2701388888887299</v>
      </c>
      <c r="E112" t="s">
        <v>246</v>
      </c>
      <c r="F112">
        <v>50.073687467430908</v>
      </c>
      <c r="G112">
        <v>46.891488079729022</v>
      </c>
      <c r="H112">
        <v>27.401924951267056</v>
      </c>
      <c r="I112">
        <v>46.605898254299113</v>
      </c>
    </row>
    <row r="113" spans="1:9" x14ac:dyDescent="0.25">
      <c r="A113" s="1">
        <v>44351</v>
      </c>
      <c r="B113" s="2">
        <v>0.27293981481481483</v>
      </c>
      <c r="C113">
        <v>213.79</v>
      </c>
      <c r="D113" s="4">
        <v>1.27361111111095</v>
      </c>
      <c r="E113" t="s">
        <v>247</v>
      </c>
      <c r="F113">
        <v>50.345435448149999</v>
      </c>
      <c r="G113">
        <v>43.901446065659201</v>
      </c>
      <c r="H113">
        <v>26.862816764132553</v>
      </c>
      <c r="I113">
        <v>45.870652032308492</v>
      </c>
    </row>
    <row r="114" spans="1:9" x14ac:dyDescent="0.25">
      <c r="A114" s="1">
        <v>44351</v>
      </c>
      <c r="B114" s="2">
        <v>0.27641203703703704</v>
      </c>
      <c r="C114">
        <v>214.7</v>
      </c>
      <c r="D114" s="4">
        <v>1.2770833333331699</v>
      </c>
      <c r="E114" t="s">
        <v>248</v>
      </c>
      <c r="F114">
        <v>50.187475573215202</v>
      </c>
      <c r="G114">
        <v>42.713693655549768</v>
      </c>
      <c r="H114">
        <v>26.105019493177387</v>
      </c>
      <c r="I114">
        <v>45.215199973944763</v>
      </c>
    </row>
    <row r="115" spans="1:9" x14ac:dyDescent="0.25">
      <c r="A115" s="1">
        <v>44351</v>
      </c>
      <c r="B115" s="2">
        <v>0.27988425925925925</v>
      </c>
      <c r="C115">
        <v>214.35</v>
      </c>
      <c r="D115" s="4">
        <v>1.28055555555539</v>
      </c>
      <c r="E115" t="s">
        <v>249</v>
      </c>
      <c r="F115">
        <v>50.271340867639303</v>
      </c>
      <c r="G115">
        <v>45.073524622199059</v>
      </c>
      <c r="H115">
        <v>27.144858674463936</v>
      </c>
      <c r="I115">
        <v>46.243160500260551</v>
      </c>
    </row>
    <row r="116" spans="1:9" x14ac:dyDescent="0.25">
      <c r="A116" s="1">
        <v>44351</v>
      </c>
      <c r="B116" s="2">
        <v>0.28335648148148146</v>
      </c>
      <c r="C116">
        <v>214.28</v>
      </c>
      <c r="D116" s="4">
        <v>1.2840277777776099</v>
      </c>
      <c r="E116" t="s">
        <v>250</v>
      </c>
      <c r="F116">
        <v>50.227779768108306</v>
      </c>
      <c r="G116">
        <v>42.715525664408545</v>
      </c>
      <c r="H116">
        <v>24.643031189083821</v>
      </c>
      <c r="I116">
        <v>44.598016545075559</v>
      </c>
    </row>
    <row r="117" spans="1:9" x14ac:dyDescent="0.25">
      <c r="A117" s="1">
        <v>44351</v>
      </c>
      <c r="B117" s="2">
        <v>0.28682870370370367</v>
      </c>
      <c r="C117">
        <v>214.2</v>
      </c>
      <c r="D117" s="4">
        <v>1.28749999999983</v>
      </c>
      <c r="E117" t="s">
        <v>251</v>
      </c>
      <c r="F117">
        <v>50.308591714434606</v>
      </c>
      <c r="G117">
        <v>41.097047615945804</v>
      </c>
      <c r="H117">
        <v>23.839546783625732</v>
      </c>
      <c r="I117">
        <v>43.785418837936426</v>
      </c>
    </row>
    <row r="118" spans="1:9" x14ac:dyDescent="0.25">
      <c r="A118" s="1">
        <v>44351</v>
      </c>
      <c r="B118" s="2">
        <v>0.29030092592592593</v>
      </c>
      <c r="C118">
        <v>214.08</v>
      </c>
      <c r="D118" s="4">
        <v>1.2909722222220501</v>
      </c>
      <c r="E118" t="s">
        <v>252</v>
      </c>
      <c r="F118">
        <v>50.117859236581495</v>
      </c>
      <c r="G118">
        <v>44.601884119332986</v>
      </c>
      <c r="H118">
        <v>25.331384015594541</v>
      </c>
      <c r="I118">
        <v>45.284409197498697</v>
      </c>
    </row>
    <row r="119" spans="1:9" x14ac:dyDescent="0.25">
      <c r="A119" s="1">
        <v>44351</v>
      </c>
      <c r="B119" s="2">
        <v>0.29377314814814814</v>
      </c>
      <c r="C119">
        <v>213.66</v>
      </c>
      <c r="D119" s="4">
        <v>1.29444444444427</v>
      </c>
      <c r="E119" t="s">
        <v>253</v>
      </c>
      <c r="F119">
        <v>50.348081683168303</v>
      </c>
      <c r="G119">
        <v>43.449143434080248</v>
      </c>
      <c r="H119">
        <v>25.631091617933723</v>
      </c>
      <c r="I119">
        <v>45.769280875455969</v>
      </c>
    </row>
    <row r="120" spans="1:9" x14ac:dyDescent="0.25">
      <c r="A120" s="1">
        <v>44351</v>
      </c>
      <c r="B120" s="2">
        <v>0.29724537037037035</v>
      </c>
      <c r="C120">
        <v>213.29</v>
      </c>
      <c r="D120" s="4">
        <v>1.2979166666664901</v>
      </c>
      <c r="E120" t="s">
        <v>254</v>
      </c>
      <c r="F120">
        <v>50.1606061099531</v>
      </c>
      <c r="G120">
        <v>44.815414929650856</v>
      </c>
      <c r="H120">
        <v>25.015229044834307</v>
      </c>
      <c r="I120">
        <v>44.796280614903594</v>
      </c>
    </row>
    <row r="121" spans="1:9" x14ac:dyDescent="0.25">
      <c r="A121" s="1">
        <v>44351</v>
      </c>
      <c r="B121" s="2">
        <v>0.30071759259259262</v>
      </c>
      <c r="C121">
        <v>213.48</v>
      </c>
      <c r="D121" s="4">
        <v>1.30138888888871</v>
      </c>
      <c r="E121" t="s">
        <v>255</v>
      </c>
      <c r="F121">
        <v>50.077351485148505</v>
      </c>
      <c r="G121">
        <v>42.374772016675351</v>
      </c>
      <c r="H121">
        <v>24.25925925925926</v>
      </c>
      <c r="I121">
        <v>43.907959874934861</v>
      </c>
    </row>
    <row r="122" spans="1:9" x14ac:dyDescent="0.25">
      <c r="A122" s="1">
        <v>44351</v>
      </c>
      <c r="B122" s="2">
        <v>0.30418981481481483</v>
      </c>
      <c r="C122">
        <v>213.51</v>
      </c>
      <c r="D122" s="4">
        <v>1.3048611111109301</v>
      </c>
      <c r="E122" t="s">
        <v>256</v>
      </c>
      <c r="F122">
        <v>50.273376433037996</v>
      </c>
      <c r="G122">
        <v>41.234244723814484</v>
      </c>
      <c r="H122">
        <v>22.707115009746587</v>
      </c>
      <c r="I122">
        <v>42.558380015633141</v>
      </c>
    </row>
    <row r="123" spans="1:9" x14ac:dyDescent="0.25">
      <c r="A123" s="1">
        <v>44351</v>
      </c>
      <c r="B123" s="2">
        <v>0.30766203703703704</v>
      </c>
      <c r="C123">
        <v>213.11</v>
      </c>
      <c r="D123" s="4">
        <v>1.3083333333331499</v>
      </c>
      <c r="E123" t="s">
        <v>257</v>
      </c>
      <c r="F123">
        <v>50.596827774882705</v>
      </c>
      <c r="G123">
        <v>44.706919293903077</v>
      </c>
      <c r="H123">
        <v>25.541544834307992</v>
      </c>
      <c r="I123">
        <v>44.82844254820219</v>
      </c>
    </row>
    <row r="124" spans="1:9" x14ac:dyDescent="0.25">
      <c r="A124" s="1">
        <v>44351</v>
      </c>
      <c r="B124" s="2">
        <v>0.31113425925925925</v>
      </c>
      <c r="C124">
        <v>214.12</v>
      </c>
      <c r="D124" s="4">
        <v>1.31180555555537</v>
      </c>
      <c r="E124" t="s">
        <v>258</v>
      </c>
      <c r="F124">
        <v>50.273376433037996</v>
      </c>
      <c r="G124">
        <v>44.359041167274626</v>
      </c>
      <c r="H124">
        <v>25.698708576998051</v>
      </c>
      <c r="I124">
        <v>45.061311229807188</v>
      </c>
    </row>
    <row r="125" spans="1:9" x14ac:dyDescent="0.25">
      <c r="A125" s="1">
        <v>44351</v>
      </c>
      <c r="B125" s="2">
        <v>0.31460648148148146</v>
      </c>
      <c r="C125">
        <v>213.44</v>
      </c>
      <c r="D125" s="4">
        <v>1.3152777777775899</v>
      </c>
      <c r="E125" t="s">
        <v>259</v>
      </c>
      <c r="F125">
        <v>50.154092300677398</v>
      </c>
      <c r="G125">
        <v>45.582008858780618</v>
      </c>
      <c r="H125">
        <v>27.389132553606238</v>
      </c>
      <c r="I125">
        <v>46.774443069306933</v>
      </c>
    </row>
    <row r="126" spans="1:9" x14ac:dyDescent="0.25">
      <c r="A126" s="1">
        <v>44351</v>
      </c>
      <c r="B126" s="2">
        <v>0.31807870370370367</v>
      </c>
      <c r="C126">
        <v>213.53</v>
      </c>
      <c r="D126" s="4">
        <v>1.31874999999981</v>
      </c>
      <c r="E126" t="s">
        <v>260</v>
      </c>
      <c r="F126">
        <v>50.443549700364699</v>
      </c>
      <c r="G126">
        <v>45.174692222511723</v>
      </c>
      <c r="H126">
        <v>25.481846978557506</v>
      </c>
      <c r="I126">
        <v>45.263239317352784</v>
      </c>
    </row>
    <row r="127" spans="1:9" x14ac:dyDescent="0.25">
      <c r="A127" s="1">
        <v>44351</v>
      </c>
      <c r="B127" s="2">
        <v>0.32155092592592593</v>
      </c>
      <c r="C127">
        <v>212.93</v>
      </c>
      <c r="D127" s="4">
        <v>1.3222222222220299</v>
      </c>
      <c r="E127" t="s">
        <v>261</v>
      </c>
      <c r="F127">
        <v>50.411591323605997</v>
      </c>
      <c r="G127">
        <v>43.46135682647212</v>
      </c>
      <c r="H127">
        <v>23.614156920077974</v>
      </c>
      <c r="I127">
        <v>43.771984106305368</v>
      </c>
    </row>
    <row r="128" spans="1:9" x14ac:dyDescent="0.25">
      <c r="A128" s="1">
        <v>44351</v>
      </c>
      <c r="B128" s="2">
        <v>0.32502314814814814</v>
      </c>
      <c r="C128">
        <v>213.28749999999999</v>
      </c>
      <c r="D128" s="4">
        <v>1.32569444444425</v>
      </c>
      <c r="E128" t="s">
        <v>262</v>
      </c>
      <c r="F128">
        <v>50.376579598749302</v>
      </c>
      <c r="G128">
        <v>45.682158676393954</v>
      </c>
      <c r="H128">
        <v>26.192738791423</v>
      </c>
      <c r="I128">
        <v>45.835233194372066</v>
      </c>
    </row>
    <row r="129" spans="1:9" x14ac:dyDescent="0.25">
      <c r="A129" s="1">
        <v>44351</v>
      </c>
      <c r="B129" s="2">
        <v>0.32849537037037035</v>
      </c>
      <c r="C129">
        <v>213.95</v>
      </c>
      <c r="D129" s="4">
        <v>1.3291666666664701</v>
      </c>
      <c r="E129" t="s">
        <v>263</v>
      </c>
      <c r="F129">
        <v>50.538610604481505</v>
      </c>
      <c r="G129">
        <v>44.684935187597709</v>
      </c>
      <c r="H129">
        <v>24.105141325536064</v>
      </c>
      <c r="I129">
        <v>43.904702970297031</v>
      </c>
    </row>
    <row r="130" spans="1:9" x14ac:dyDescent="0.25">
      <c r="A130" s="1">
        <v>44351</v>
      </c>
      <c r="B130" s="2">
        <v>0.33196759259259262</v>
      </c>
      <c r="C130">
        <v>214.59</v>
      </c>
      <c r="D130" s="4">
        <v>1.33263888888869</v>
      </c>
      <c r="E130" t="s">
        <v>264</v>
      </c>
      <c r="F130">
        <v>50.3517457008858</v>
      </c>
      <c r="G130">
        <v>43.70684601354872</v>
      </c>
      <c r="H130">
        <v>24.365253411306043</v>
      </c>
      <c r="I130">
        <v>43.984090020844192</v>
      </c>
    </row>
    <row r="131" spans="1:9" x14ac:dyDescent="0.25">
      <c r="A131" s="1">
        <v>44351</v>
      </c>
      <c r="B131" s="2">
        <v>0.33543981481481483</v>
      </c>
      <c r="C131">
        <v>214.05</v>
      </c>
      <c r="D131" s="4">
        <v>1.3361111111109101</v>
      </c>
      <c r="E131" t="s">
        <v>265</v>
      </c>
      <c r="F131">
        <v>50.227779768108306</v>
      </c>
      <c r="G131">
        <v>45.383744788952576</v>
      </c>
      <c r="H131">
        <v>26.845151072124757</v>
      </c>
      <c r="I131">
        <v>46.259037910369983</v>
      </c>
    </row>
    <row r="132" spans="1:9" x14ac:dyDescent="0.25">
      <c r="A132" s="1">
        <v>44351</v>
      </c>
      <c r="B132" s="2">
        <v>0.33891203703703704</v>
      </c>
      <c r="C132">
        <v>215.76</v>
      </c>
      <c r="D132" s="4">
        <v>1.33958333333313</v>
      </c>
      <c r="E132" t="s">
        <v>266</v>
      </c>
      <c r="F132">
        <v>50.451081292339694</v>
      </c>
      <c r="G132">
        <v>44.970525013027618</v>
      </c>
      <c r="H132">
        <v>25.961866471734893</v>
      </c>
      <c r="I132">
        <v>45.507914278269929</v>
      </c>
    </row>
    <row r="133" spans="1:9" x14ac:dyDescent="0.25">
      <c r="A133" s="1">
        <v>44351</v>
      </c>
      <c r="B133" s="2">
        <v>0.34238425925925925</v>
      </c>
      <c r="C133">
        <v>214.15</v>
      </c>
      <c r="D133" s="4">
        <v>1.3430555555553501</v>
      </c>
      <c r="E133" t="s">
        <v>267</v>
      </c>
      <c r="F133">
        <v>50.254242118290705</v>
      </c>
      <c r="G133">
        <v>43.389704924439812</v>
      </c>
      <c r="H133">
        <v>22.92824074074074</v>
      </c>
      <c r="I133">
        <v>43.631937206878582</v>
      </c>
    </row>
    <row r="134" spans="1:9" x14ac:dyDescent="0.25">
      <c r="A134" s="1">
        <v>44351</v>
      </c>
      <c r="B134" s="2">
        <v>0.34585648148148151</v>
      </c>
      <c r="C134">
        <v>214.37</v>
      </c>
      <c r="D134" s="4">
        <v>1.3465277777775699</v>
      </c>
      <c r="E134" t="s">
        <v>268</v>
      </c>
      <c r="F134">
        <v>50.221673071912399</v>
      </c>
      <c r="G134">
        <v>44.64809145388223</v>
      </c>
      <c r="H134">
        <v>23.180433723196881</v>
      </c>
      <c r="I134">
        <v>43.819209223553933</v>
      </c>
    </row>
    <row r="135" spans="1:9" x14ac:dyDescent="0.25">
      <c r="A135" s="1">
        <v>44351</v>
      </c>
      <c r="B135" s="2">
        <v>0.34932870370370367</v>
      </c>
      <c r="C135">
        <v>213.98</v>
      </c>
      <c r="D135" s="4">
        <v>1.34999999999979</v>
      </c>
      <c r="E135" t="s">
        <v>269</v>
      </c>
      <c r="F135">
        <v>50.2137343668577</v>
      </c>
      <c r="G135">
        <v>43.875594385096406</v>
      </c>
      <c r="H135">
        <v>24.798367446393762</v>
      </c>
      <c r="I135">
        <v>44.705494398124024</v>
      </c>
    </row>
    <row r="136" spans="1:9" x14ac:dyDescent="0.25">
      <c r="A136" s="1">
        <v>44351</v>
      </c>
      <c r="B136" s="2">
        <v>0.35280092592592593</v>
      </c>
      <c r="C136">
        <v>213.23</v>
      </c>
      <c r="D136" s="4">
        <v>1.3534722222220099</v>
      </c>
      <c r="E136" t="s">
        <v>270</v>
      </c>
      <c r="F136">
        <v>50.229001107347507</v>
      </c>
      <c r="G136">
        <v>43.903481631057844</v>
      </c>
      <c r="H136">
        <v>23.976608187134502</v>
      </c>
      <c r="I136">
        <v>44.040678738926523</v>
      </c>
    </row>
    <row r="137" spans="1:9" x14ac:dyDescent="0.25">
      <c r="A137" s="1">
        <v>44351</v>
      </c>
      <c r="B137" s="2">
        <v>0.3562731481481482</v>
      </c>
      <c r="C137">
        <v>214.86</v>
      </c>
      <c r="D137" s="4">
        <v>1.35694444444423</v>
      </c>
      <c r="E137" t="s">
        <v>271</v>
      </c>
      <c r="F137">
        <v>50.249153204794098</v>
      </c>
      <c r="G137">
        <v>43.342886920270978</v>
      </c>
      <c r="H137">
        <v>24.186159844054583</v>
      </c>
      <c r="I137">
        <v>44.212887571651905</v>
      </c>
    </row>
    <row r="138" spans="1:9" x14ac:dyDescent="0.25">
      <c r="A138" s="1">
        <v>44351</v>
      </c>
      <c r="B138" s="2">
        <v>0.35974537037037035</v>
      </c>
      <c r="C138">
        <v>214.32</v>
      </c>
      <c r="D138" s="4">
        <v>1.3604166666664499</v>
      </c>
      <c r="E138" t="s">
        <v>272</v>
      </c>
      <c r="F138">
        <v>50.342178543512198</v>
      </c>
      <c r="G138">
        <v>43.722926980198018</v>
      </c>
      <c r="H138">
        <v>19.443226120857698</v>
      </c>
      <c r="I138">
        <v>41.147326081292341</v>
      </c>
    </row>
    <row r="139" spans="1:9" x14ac:dyDescent="0.25">
      <c r="A139" s="1">
        <v>44351</v>
      </c>
      <c r="B139" s="2">
        <v>0.36321759259259262</v>
      </c>
      <c r="C139">
        <v>214.09</v>
      </c>
      <c r="D139" s="4">
        <v>1.36388888888867</v>
      </c>
      <c r="E139" t="s">
        <v>273</v>
      </c>
      <c r="F139">
        <v>50.264419945283997</v>
      </c>
      <c r="G139">
        <v>45.579769736842103</v>
      </c>
      <c r="H139">
        <v>25.281432748538013</v>
      </c>
      <c r="I139">
        <v>45.061311229807188</v>
      </c>
    </row>
    <row r="140" spans="1:9" x14ac:dyDescent="0.25">
      <c r="A140" s="1">
        <v>44351</v>
      </c>
      <c r="B140" s="2">
        <v>0.36668981481481483</v>
      </c>
      <c r="C140">
        <v>213.7</v>
      </c>
      <c r="D140" s="4">
        <v>1.3673611111108901</v>
      </c>
      <c r="E140" t="s">
        <v>274</v>
      </c>
      <c r="F140">
        <v>50.118266349661198</v>
      </c>
      <c r="G140">
        <v>43.178006122980719</v>
      </c>
      <c r="H140">
        <v>24.619273879142302</v>
      </c>
      <c r="I140">
        <v>44.666004429390306</v>
      </c>
    </row>
    <row r="141" spans="1:9" x14ac:dyDescent="0.25">
      <c r="A141" s="1">
        <v>44351</v>
      </c>
      <c r="B141" s="2">
        <v>0.37016203703703704</v>
      </c>
      <c r="C141">
        <v>212.89</v>
      </c>
      <c r="D141" s="4">
        <v>1.37083333333311</v>
      </c>
      <c r="E141" t="s">
        <v>275</v>
      </c>
      <c r="F141">
        <v>50.339125195414205</v>
      </c>
      <c r="G141">
        <v>45.116678608650339</v>
      </c>
      <c r="H141">
        <v>25.245492202729046</v>
      </c>
      <c r="I141">
        <v>44.899280224075042</v>
      </c>
    </row>
    <row r="142" spans="1:9" x14ac:dyDescent="0.25">
      <c r="A142" s="1">
        <v>44351</v>
      </c>
      <c r="B142" s="2">
        <v>0.37363425925925925</v>
      </c>
      <c r="C142">
        <v>213.06</v>
      </c>
      <c r="D142" s="4">
        <v>1.3743055555553301</v>
      </c>
      <c r="E142" t="s">
        <v>276</v>
      </c>
      <c r="F142">
        <v>50.211291688379298</v>
      </c>
      <c r="G142">
        <v>43.96821261073476</v>
      </c>
      <c r="H142">
        <v>24.074074074074073</v>
      </c>
      <c r="I142">
        <v>44.385910630536735</v>
      </c>
    </row>
    <row r="143" spans="1:9" x14ac:dyDescent="0.25">
      <c r="A143" s="1">
        <v>44351</v>
      </c>
      <c r="B143" s="2">
        <v>0.37710648148148151</v>
      </c>
      <c r="C143">
        <v>213.23</v>
      </c>
      <c r="D143" s="4">
        <v>1.37777777777755</v>
      </c>
      <c r="E143" t="s">
        <v>277</v>
      </c>
      <c r="F143">
        <v>50.232665125065104</v>
      </c>
      <c r="G143">
        <v>43.822669684731629</v>
      </c>
      <c r="H143">
        <v>24.567495126705651</v>
      </c>
      <c r="I143">
        <v>44.624886008337675</v>
      </c>
    </row>
    <row r="144" spans="1:9" x14ac:dyDescent="0.25">
      <c r="A144" s="1">
        <v>44351</v>
      </c>
      <c r="B144" s="2">
        <v>0.38057870370370367</v>
      </c>
      <c r="C144">
        <v>214.62</v>
      </c>
      <c r="D144" s="4">
        <v>1.3812499999997701</v>
      </c>
      <c r="E144" t="s">
        <v>278</v>
      </c>
      <c r="F144">
        <v>50.259331031787305</v>
      </c>
      <c r="G144">
        <v>43.786436620635747</v>
      </c>
      <c r="H144">
        <v>24.131335282651072</v>
      </c>
      <c r="I144">
        <v>44.037828947368418</v>
      </c>
    </row>
    <row r="145" spans="1:9" x14ac:dyDescent="0.25">
      <c r="A145" s="1">
        <v>44351</v>
      </c>
      <c r="B145" s="2">
        <v>0.38405092592592593</v>
      </c>
      <c r="C145">
        <v>213.87</v>
      </c>
      <c r="D145" s="4">
        <v>1.3847222222219899</v>
      </c>
      <c r="E145" t="s">
        <v>279</v>
      </c>
      <c r="F145">
        <v>50.2269655419489</v>
      </c>
      <c r="G145">
        <v>43.957220557582076</v>
      </c>
      <c r="H145">
        <v>24.197124756335281</v>
      </c>
      <c r="I145">
        <v>44.354970036477333</v>
      </c>
    </row>
    <row r="146" spans="1:9" x14ac:dyDescent="0.25">
      <c r="A146" s="1">
        <v>44351</v>
      </c>
      <c r="B146" s="2">
        <v>0.3875231481481482</v>
      </c>
      <c r="C146">
        <v>214.35</v>
      </c>
      <c r="D146" s="4">
        <v>1.38819444444421</v>
      </c>
      <c r="E146" t="s">
        <v>280</v>
      </c>
      <c r="F146">
        <v>50.218212610734703</v>
      </c>
      <c r="G146">
        <v>44.38814975247525</v>
      </c>
      <c r="H146">
        <v>23.776803118908383</v>
      </c>
      <c r="I146">
        <v>43.79641089108911</v>
      </c>
    </row>
    <row r="147" spans="1:9" x14ac:dyDescent="0.25">
      <c r="A147" s="1">
        <v>44351</v>
      </c>
      <c r="B147" s="2">
        <v>0.39099537037037035</v>
      </c>
      <c r="C147">
        <v>213.2</v>
      </c>
      <c r="D147" s="4">
        <v>1.3916666666664299</v>
      </c>
      <c r="E147" t="s">
        <v>281</v>
      </c>
      <c r="F147">
        <v>50.173023058884802</v>
      </c>
      <c r="G147">
        <v>44.035793381969775</v>
      </c>
      <c r="H147">
        <v>25.924707602339183</v>
      </c>
      <c r="I147">
        <v>45.665467040125066</v>
      </c>
    </row>
    <row r="148" spans="1:9" x14ac:dyDescent="0.25">
      <c r="A148" s="1">
        <v>44351</v>
      </c>
      <c r="B148" s="2">
        <v>0.39446759259259262</v>
      </c>
      <c r="C148">
        <v>214.26</v>
      </c>
      <c r="D148" s="4">
        <v>1.39513888888865</v>
      </c>
      <c r="E148" t="s">
        <v>282</v>
      </c>
      <c r="F148">
        <v>50.221673071912399</v>
      </c>
      <c r="G148">
        <v>44.924928348097964</v>
      </c>
      <c r="H148">
        <v>24.780701754385966</v>
      </c>
      <c r="I148">
        <v>44.870375195414276</v>
      </c>
    </row>
    <row r="149" spans="1:9" x14ac:dyDescent="0.25">
      <c r="A149" s="1">
        <v>44351</v>
      </c>
      <c r="B149" s="2">
        <v>0.39793981481481483</v>
      </c>
      <c r="C149">
        <v>212.86</v>
      </c>
      <c r="D149" s="4">
        <v>1.3986111111108701</v>
      </c>
      <c r="E149" t="s">
        <v>283</v>
      </c>
      <c r="F149">
        <v>50.230222446586701</v>
      </c>
      <c r="G149">
        <v>44.619797094841061</v>
      </c>
      <c r="H149">
        <v>24.843445419103315</v>
      </c>
      <c r="I149">
        <v>44.854497785304844</v>
      </c>
    </row>
    <row r="150" spans="1:9" x14ac:dyDescent="0.25">
      <c r="A150" s="1">
        <v>44351</v>
      </c>
      <c r="B150" s="2">
        <v>0.40141203703703704</v>
      </c>
      <c r="C150">
        <v>213.09</v>
      </c>
      <c r="D150" s="4">
        <v>1.40208333333309</v>
      </c>
      <c r="E150" t="s">
        <v>284</v>
      </c>
      <c r="F150">
        <v>50.173023058884802</v>
      </c>
      <c r="G150">
        <v>43.068899817613342</v>
      </c>
      <c r="H150">
        <v>23.840765107212476</v>
      </c>
      <c r="I150">
        <v>43.987754038561754</v>
      </c>
    </row>
    <row r="151" spans="1:9" x14ac:dyDescent="0.25">
      <c r="A151" s="1">
        <v>44351</v>
      </c>
      <c r="B151" s="2">
        <v>0.40488425925925925</v>
      </c>
      <c r="C151">
        <v>213.68</v>
      </c>
      <c r="D151" s="4">
        <v>1.4055555555553101</v>
      </c>
      <c r="E151" t="s">
        <v>285</v>
      </c>
      <c r="F151">
        <v>50.174855067743593</v>
      </c>
      <c r="G151">
        <v>44.551198540906725</v>
      </c>
      <c r="H151">
        <v>24.100877192982455</v>
      </c>
      <c r="I151">
        <v>44.210444893173531</v>
      </c>
    </row>
    <row r="152" spans="1:9" x14ac:dyDescent="0.25">
      <c r="A152" s="1">
        <v>44351</v>
      </c>
      <c r="B152" s="2">
        <v>0.40835648148148151</v>
      </c>
      <c r="C152">
        <v>213.47</v>
      </c>
      <c r="D152" s="4">
        <v>1.40902777777753</v>
      </c>
      <c r="E152" t="s">
        <v>286</v>
      </c>
      <c r="F152">
        <v>50.112770323084902</v>
      </c>
      <c r="G152">
        <v>43.289147993746745</v>
      </c>
      <c r="H152">
        <v>24.68445419103314</v>
      </c>
      <c r="I152">
        <v>44.558526576341848</v>
      </c>
    </row>
    <row r="153" spans="1:9" x14ac:dyDescent="0.25">
      <c r="A153" s="1">
        <v>44351</v>
      </c>
      <c r="B153" s="2">
        <v>0.41182870370370367</v>
      </c>
      <c r="C153">
        <v>214.22</v>
      </c>
      <c r="D153" s="4">
        <v>1.4124999999997501</v>
      </c>
      <c r="E153" t="s">
        <v>287</v>
      </c>
      <c r="F153">
        <v>50.439275013027597</v>
      </c>
      <c r="G153">
        <v>44.91861809536217</v>
      </c>
      <c r="H153">
        <v>25.609161793372319</v>
      </c>
      <c r="I153">
        <v>45.196879885356957</v>
      </c>
    </row>
    <row r="154" spans="1:9" x14ac:dyDescent="0.25">
      <c r="A154" s="1">
        <v>44351</v>
      </c>
      <c r="B154" s="2">
        <v>0.41530092592592593</v>
      </c>
      <c r="C154">
        <v>213.1</v>
      </c>
      <c r="D154" s="4">
        <v>1.4159722222219699</v>
      </c>
      <c r="E154" t="s">
        <v>288</v>
      </c>
      <c r="F154">
        <v>50.373119137571599</v>
      </c>
      <c r="G154">
        <v>45.318810252735801</v>
      </c>
      <c r="H154">
        <v>25.868055555555557</v>
      </c>
      <c r="I154">
        <v>45.683380015633141</v>
      </c>
    </row>
    <row r="155" spans="1:9" x14ac:dyDescent="0.25">
      <c r="A155" s="1">
        <v>44351</v>
      </c>
      <c r="B155" s="2">
        <v>0.4187731481481482</v>
      </c>
      <c r="C155">
        <v>213.44</v>
      </c>
      <c r="D155" s="4">
        <v>1.41944444444419</v>
      </c>
      <c r="E155" t="s">
        <v>289</v>
      </c>
      <c r="F155">
        <v>50.304317027097397</v>
      </c>
      <c r="G155">
        <v>44.024801328817091</v>
      </c>
      <c r="H155">
        <v>24.834307992202728</v>
      </c>
      <c r="I155">
        <v>44.938363079729022</v>
      </c>
    </row>
    <row r="156" spans="1:9" x14ac:dyDescent="0.25">
      <c r="A156" s="1">
        <v>44351</v>
      </c>
      <c r="B156" s="2">
        <v>0.42224537037037035</v>
      </c>
      <c r="C156">
        <v>213.52</v>
      </c>
      <c r="D156" s="4">
        <v>1.4229166666664099</v>
      </c>
      <c r="E156" t="s">
        <v>290</v>
      </c>
      <c r="F156">
        <v>50.390625</v>
      </c>
      <c r="G156">
        <v>43.797632230328297</v>
      </c>
      <c r="H156">
        <v>23.895589668615983</v>
      </c>
      <c r="I156">
        <v>43.919359041167276</v>
      </c>
    </row>
    <row r="157" spans="1:9" x14ac:dyDescent="0.25">
      <c r="A157" s="1">
        <v>44351</v>
      </c>
      <c r="B157" s="2">
        <v>0.42571759259259262</v>
      </c>
      <c r="C157">
        <v>212.87</v>
      </c>
      <c r="D157" s="4">
        <v>1.42638888888863</v>
      </c>
      <c r="E157" t="s">
        <v>291</v>
      </c>
      <c r="F157">
        <v>50.399581487753998</v>
      </c>
      <c r="G157">
        <v>43.0914945935383</v>
      </c>
      <c r="H157">
        <v>23.167032163742689</v>
      </c>
      <c r="I157">
        <v>43.651478634705576</v>
      </c>
    </row>
    <row r="158" spans="1:9" x14ac:dyDescent="0.25">
      <c r="A158" s="1">
        <v>44351</v>
      </c>
      <c r="B158" s="2">
        <v>0.42918981481481483</v>
      </c>
      <c r="C158">
        <v>212.58</v>
      </c>
      <c r="D158" s="4">
        <v>1.4298611111108499</v>
      </c>
      <c r="E158" t="s">
        <v>292</v>
      </c>
      <c r="F158">
        <v>50.329558038040602</v>
      </c>
      <c r="G158">
        <v>44.361280289213134</v>
      </c>
      <c r="H158">
        <v>23.229775828460038</v>
      </c>
      <c r="I158">
        <v>43.369349270453363</v>
      </c>
    </row>
    <row r="159" spans="1:9" x14ac:dyDescent="0.25">
      <c r="A159" s="1">
        <v>44351</v>
      </c>
      <c r="B159" s="2">
        <v>0.43266203703703704</v>
      </c>
      <c r="C159">
        <v>214.18</v>
      </c>
      <c r="D159" s="4">
        <v>1.43333333333307</v>
      </c>
      <c r="E159" t="s">
        <v>293</v>
      </c>
      <c r="F159">
        <v>50.328133142261599</v>
      </c>
      <c r="G159">
        <v>44.224083181344447</v>
      </c>
      <c r="H159">
        <v>25.388036062378166</v>
      </c>
      <c r="I159">
        <v>45.104465216258468</v>
      </c>
    </row>
    <row r="160" spans="1:9" x14ac:dyDescent="0.25">
      <c r="A160" s="1">
        <v>44351</v>
      </c>
      <c r="B160" s="2">
        <v>0.43613425925925925</v>
      </c>
      <c r="C160">
        <v>212.12</v>
      </c>
      <c r="D160" s="4">
        <v>1.4368055555552901</v>
      </c>
      <c r="E160" t="s">
        <v>294</v>
      </c>
      <c r="F160">
        <v>50.382279181865499</v>
      </c>
      <c r="G160">
        <v>43.171899426784783</v>
      </c>
      <c r="H160">
        <v>24.676535087719298</v>
      </c>
      <c r="I160">
        <v>44.512522798332462</v>
      </c>
    </row>
    <row r="161" spans="1:9" x14ac:dyDescent="0.25">
      <c r="A161" s="1">
        <v>44351</v>
      </c>
      <c r="B161" s="2">
        <v>0.43960648148148151</v>
      </c>
      <c r="C161">
        <v>213.2</v>
      </c>
      <c r="D161" s="4">
        <v>1.44027777777751</v>
      </c>
      <c r="E161" t="s">
        <v>295</v>
      </c>
      <c r="F161">
        <v>50.363755536737798</v>
      </c>
      <c r="G161">
        <v>42.935570284002083</v>
      </c>
      <c r="H161">
        <v>21.370004873294349</v>
      </c>
      <c r="I161">
        <v>42.423218473163104</v>
      </c>
    </row>
    <row r="162" spans="1:9" x14ac:dyDescent="0.25">
      <c r="A162" s="1">
        <v>44351</v>
      </c>
      <c r="B162" s="2">
        <v>0.44307870370370367</v>
      </c>
      <c r="C162">
        <v>213.34</v>
      </c>
      <c r="D162" s="4">
        <v>1.4437499999997301</v>
      </c>
      <c r="E162" t="s">
        <v>296</v>
      </c>
      <c r="F162">
        <v>50.305131253256896</v>
      </c>
      <c r="G162">
        <v>43.131188118811885</v>
      </c>
      <c r="H162">
        <v>24.525462962962962</v>
      </c>
      <c r="I162">
        <v>44.358634054194894</v>
      </c>
    </row>
    <row r="163" spans="1:9" x14ac:dyDescent="0.25">
      <c r="A163" s="1">
        <v>44351</v>
      </c>
      <c r="B163" s="2">
        <v>0.44655092592592593</v>
      </c>
      <c r="C163">
        <v>213.02</v>
      </c>
      <c r="D163" s="4">
        <v>1.44722222222195</v>
      </c>
      <c r="E163" t="s">
        <v>297</v>
      </c>
      <c r="F163">
        <v>50.399581487753998</v>
      </c>
      <c r="G163">
        <v>42.450902162584683</v>
      </c>
      <c r="H163">
        <v>22.235623781676413</v>
      </c>
      <c r="I163">
        <v>42.734252866076083</v>
      </c>
    </row>
    <row r="164" spans="1:9" x14ac:dyDescent="0.25">
      <c r="A164" s="1">
        <v>44351</v>
      </c>
      <c r="B164" s="2">
        <v>0.4500231481481482</v>
      </c>
      <c r="C164">
        <v>213.23</v>
      </c>
      <c r="D164" s="4">
        <v>1.4506944444441701</v>
      </c>
      <c r="E164" t="s">
        <v>298</v>
      </c>
      <c r="F164">
        <v>50.351949257425701</v>
      </c>
      <c r="G164">
        <v>44.247492183428868</v>
      </c>
      <c r="H164">
        <v>24.046052631578949</v>
      </c>
      <c r="I164">
        <v>44.180725638353309</v>
      </c>
    </row>
    <row r="165" spans="1:9" x14ac:dyDescent="0.25">
      <c r="A165" s="1">
        <v>44351</v>
      </c>
      <c r="B165" s="2">
        <v>0.45349537037037035</v>
      </c>
      <c r="C165">
        <v>215.51</v>
      </c>
      <c r="D165" s="4">
        <v>1.4541666666663899</v>
      </c>
      <c r="E165" t="s">
        <v>299</v>
      </c>
      <c r="F165">
        <v>50.417698019801904</v>
      </c>
      <c r="G165">
        <v>44.629160695674834</v>
      </c>
      <c r="H165">
        <v>24.723440545808966</v>
      </c>
      <c r="I165">
        <v>44.56056214174049</v>
      </c>
    </row>
    <row r="166" spans="1:9" x14ac:dyDescent="0.25">
      <c r="A166" s="1">
        <v>44351</v>
      </c>
      <c r="B166" s="2">
        <v>0.45696759259259262</v>
      </c>
      <c r="C166">
        <v>212.97</v>
      </c>
      <c r="D166" s="4">
        <v>1.45763888888861</v>
      </c>
      <c r="E166" t="s">
        <v>300</v>
      </c>
      <c r="F166">
        <v>50.246303413236006</v>
      </c>
      <c r="G166">
        <v>43.128134770713913</v>
      </c>
      <c r="H166">
        <v>24.612573099415204</v>
      </c>
      <c r="I166">
        <v>44.324029442417924</v>
      </c>
    </row>
    <row r="167" spans="1:9" x14ac:dyDescent="0.25">
      <c r="A167" s="1">
        <v>44351</v>
      </c>
      <c r="B167" s="2">
        <v>0.46043981481481483</v>
      </c>
      <c r="C167">
        <v>213.27</v>
      </c>
      <c r="D167" s="4">
        <v>1.4611111111108299</v>
      </c>
      <c r="E167" t="s">
        <v>301</v>
      </c>
      <c r="F167">
        <v>50.419937141740398</v>
      </c>
      <c r="G167">
        <v>42.268922615945804</v>
      </c>
      <c r="H167">
        <v>24.737451267056532</v>
      </c>
      <c r="I167">
        <v>44.903758467952059</v>
      </c>
    </row>
    <row r="168" spans="1:9" x14ac:dyDescent="0.25">
      <c r="A168" s="1">
        <v>44351</v>
      </c>
      <c r="B168" s="2">
        <v>0.46391203703703704</v>
      </c>
      <c r="C168">
        <v>214.48</v>
      </c>
      <c r="D168" s="4">
        <v>1.46458333333305</v>
      </c>
      <c r="E168" t="s">
        <v>302</v>
      </c>
      <c r="F168">
        <v>50.715501237623698</v>
      </c>
      <c r="G168">
        <v>45.104058103178737</v>
      </c>
      <c r="H168">
        <v>25.278386939571149</v>
      </c>
      <c r="I168">
        <v>45.071489056800417</v>
      </c>
    </row>
    <row r="169" spans="1:9" x14ac:dyDescent="0.25">
      <c r="A169" s="1">
        <v>44351</v>
      </c>
      <c r="B169" s="2">
        <v>0.46738425925925925</v>
      </c>
      <c r="C169">
        <v>213.47</v>
      </c>
      <c r="D169" s="4">
        <v>1.4680555555552699</v>
      </c>
      <c r="E169" t="s">
        <v>303</v>
      </c>
      <c r="F169">
        <v>50.511334028139601</v>
      </c>
      <c r="G169">
        <v>46.583914147993745</v>
      </c>
      <c r="H169">
        <v>26.95662768031189</v>
      </c>
      <c r="I169">
        <v>46.192678478374155</v>
      </c>
    </row>
    <row r="170" spans="1:9" x14ac:dyDescent="0.25">
      <c r="A170" s="1">
        <v>44351</v>
      </c>
      <c r="B170" s="2">
        <v>0.47085648148148151</v>
      </c>
      <c r="C170">
        <v>213.58</v>
      </c>
      <c r="D170" s="4">
        <v>1.47152777777749</v>
      </c>
      <c r="E170" t="s">
        <v>304</v>
      </c>
      <c r="F170">
        <v>50.612298071912399</v>
      </c>
      <c r="G170">
        <v>45.722259314747262</v>
      </c>
      <c r="H170">
        <v>25.945419103313839</v>
      </c>
      <c r="I170">
        <v>45.763174179260034</v>
      </c>
    </row>
    <row r="171" spans="1:9" x14ac:dyDescent="0.25">
      <c r="A171" s="1">
        <v>44351</v>
      </c>
      <c r="B171" s="2">
        <v>0.47432870370370367</v>
      </c>
      <c r="C171">
        <v>213.83</v>
      </c>
      <c r="D171" s="4">
        <v>1.4749999999997101</v>
      </c>
      <c r="E171" t="s">
        <v>305</v>
      </c>
      <c r="F171">
        <v>50.605987819176605</v>
      </c>
      <c r="G171">
        <v>46.458319762897339</v>
      </c>
      <c r="H171">
        <v>26.145833333333332</v>
      </c>
      <c r="I171">
        <v>45.856810187597709</v>
      </c>
    </row>
    <row r="172" spans="1:9" x14ac:dyDescent="0.25">
      <c r="A172" s="1">
        <v>44351</v>
      </c>
      <c r="B172" s="2">
        <v>0.47780092592592593</v>
      </c>
      <c r="C172">
        <v>212.5</v>
      </c>
      <c r="D172" s="4">
        <v>1.47847222222193</v>
      </c>
      <c r="E172" t="s">
        <v>306</v>
      </c>
      <c r="F172">
        <v>50.658301849921806</v>
      </c>
      <c r="G172">
        <v>45.342829924439812</v>
      </c>
      <c r="H172">
        <v>25.901559454191034</v>
      </c>
      <c r="I172">
        <v>45.724091323606046</v>
      </c>
    </row>
    <row r="173" spans="1:9" x14ac:dyDescent="0.25">
      <c r="A173" s="1">
        <v>44351</v>
      </c>
      <c r="B173" s="2">
        <v>0.4812731481481482</v>
      </c>
      <c r="C173">
        <v>213.06</v>
      </c>
      <c r="D173" s="4">
        <v>1.4819444444441501</v>
      </c>
      <c r="E173" t="s">
        <v>307</v>
      </c>
      <c r="F173">
        <v>50.5583555888483</v>
      </c>
      <c r="G173">
        <v>45.958588457529963</v>
      </c>
      <c r="H173">
        <v>25.748659844054583</v>
      </c>
      <c r="I173">
        <v>45.943932386659718</v>
      </c>
    </row>
    <row r="174" spans="1:9" x14ac:dyDescent="0.25">
      <c r="A174" s="1">
        <v>44351</v>
      </c>
      <c r="B174" s="2">
        <v>0.48474537037037035</v>
      </c>
      <c r="C174">
        <v>213.33</v>
      </c>
      <c r="D174" s="4">
        <v>1.48541666666637</v>
      </c>
      <c r="E174" t="s">
        <v>308</v>
      </c>
      <c r="F174">
        <v>50.4968815138092</v>
      </c>
      <c r="G174">
        <v>45.413056930693067</v>
      </c>
      <c r="H174">
        <v>24.640594541910332</v>
      </c>
      <c r="I174">
        <v>44.52595752996352</v>
      </c>
    </row>
    <row r="175" spans="1:9" x14ac:dyDescent="0.25">
      <c r="A175" s="1">
        <v>44351</v>
      </c>
      <c r="B175" s="2">
        <v>0.48821759259259262</v>
      </c>
      <c r="C175">
        <v>212.38</v>
      </c>
      <c r="D175" s="4">
        <v>1.4888888888885901</v>
      </c>
      <c r="E175" t="s">
        <v>309</v>
      </c>
      <c r="F175">
        <v>50.478968538301103</v>
      </c>
      <c r="G175">
        <v>44.894801980198018</v>
      </c>
      <c r="H175">
        <v>26.059332358674464</v>
      </c>
      <c r="I175">
        <v>45.873501823866597</v>
      </c>
    </row>
    <row r="176" spans="1:9" x14ac:dyDescent="0.25">
      <c r="A176" s="1">
        <v>44351</v>
      </c>
      <c r="B176" s="2">
        <v>0.49168981481481483</v>
      </c>
      <c r="C176">
        <v>213.65</v>
      </c>
      <c r="D176" s="4">
        <v>1.4923611111108099</v>
      </c>
      <c r="E176" t="s">
        <v>310</v>
      </c>
      <c r="F176">
        <v>50.578914799374594</v>
      </c>
      <c r="G176">
        <v>42.927224465867639</v>
      </c>
      <c r="H176">
        <v>24.914108187134502</v>
      </c>
      <c r="I176">
        <v>44.413594319958314</v>
      </c>
    </row>
    <row r="177" spans="1:9" x14ac:dyDescent="0.25">
      <c r="A177" s="1">
        <v>44351</v>
      </c>
      <c r="B177" s="2">
        <v>0.49516203703703704</v>
      </c>
      <c r="C177">
        <v>212.64</v>
      </c>
      <c r="D177" s="4">
        <v>1.49583333333303</v>
      </c>
      <c r="E177" t="s">
        <v>311</v>
      </c>
      <c r="F177">
        <v>50.5235474205315</v>
      </c>
      <c r="G177">
        <v>44.157113079729022</v>
      </c>
      <c r="H177">
        <v>25.228435672514621</v>
      </c>
      <c r="I177">
        <v>45.129706227201666</v>
      </c>
    </row>
    <row r="178" spans="1:9" x14ac:dyDescent="0.25">
      <c r="A178" s="1">
        <v>44351</v>
      </c>
      <c r="B178" s="2">
        <v>0.49863425925925925</v>
      </c>
      <c r="C178">
        <v>212.75</v>
      </c>
      <c r="D178" s="4">
        <v>1.4993055555552499</v>
      </c>
      <c r="E178" t="s">
        <v>312</v>
      </c>
      <c r="F178">
        <v>50.599677566440803</v>
      </c>
      <c r="G178">
        <v>44.793430823345496</v>
      </c>
      <c r="H178">
        <v>26.106846978557506</v>
      </c>
      <c r="I178">
        <v>45.606842756644085</v>
      </c>
    </row>
    <row r="179" spans="1:9" x14ac:dyDescent="0.25">
      <c r="A179" s="1">
        <v>44351</v>
      </c>
      <c r="B179" s="2">
        <v>0.50210648148148151</v>
      </c>
      <c r="C179">
        <v>212.74</v>
      </c>
      <c r="D179" s="4">
        <v>1.50277777777747</v>
      </c>
      <c r="E179" t="s">
        <v>313</v>
      </c>
      <c r="F179">
        <v>50.406705966649298</v>
      </c>
      <c r="G179">
        <v>45.339776576341848</v>
      </c>
      <c r="H179">
        <v>25.503167641325536</v>
      </c>
      <c r="I179">
        <v>44.902537128712872</v>
      </c>
    </row>
    <row r="180" spans="1:9" x14ac:dyDescent="0.25">
      <c r="A180" s="1">
        <v>44351</v>
      </c>
      <c r="B180" s="2">
        <v>0.50557870370370372</v>
      </c>
      <c r="C180">
        <v>212.62</v>
      </c>
      <c r="D180" s="4">
        <v>1.5062499999996899</v>
      </c>
      <c r="E180" t="s">
        <v>314</v>
      </c>
      <c r="F180">
        <v>50.093432451797803</v>
      </c>
      <c r="G180">
        <v>44.775110734757689</v>
      </c>
      <c r="H180">
        <v>24.965277777777779</v>
      </c>
      <c r="I180">
        <v>44.850833767587282</v>
      </c>
    </row>
    <row r="181" spans="1:9" x14ac:dyDescent="0.25">
      <c r="A181" s="1">
        <v>44351</v>
      </c>
      <c r="B181" s="2">
        <v>0.50905092592592593</v>
      </c>
      <c r="C181">
        <v>213.18</v>
      </c>
      <c r="D181" s="4">
        <v>1.50972222222192</v>
      </c>
      <c r="E181" t="s">
        <v>315</v>
      </c>
      <c r="F181">
        <v>50.426654507556002</v>
      </c>
      <c r="G181">
        <v>41.056539864512764</v>
      </c>
      <c r="H181">
        <v>23.320540935672515</v>
      </c>
      <c r="I181">
        <v>43.845264460656594</v>
      </c>
    </row>
    <row r="182" spans="1:9" x14ac:dyDescent="0.25">
      <c r="A182" s="1">
        <v>44351</v>
      </c>
      <c r="B182" s="2">
        <v>0.51252314814814814</v>
      </c>
      <c r="C182">
        <v>211.97</v>
      </c>
      <c r="D182" s="4">
        <v>1.5131944444441301</v>
      </c>
      <c r="E182" t="s">
        <v>316</v>
      </c>
      <c r="F182">
        <v>50.235311360083301</v>
      </c>
      <c r="G182">
        <v>43.333930432516937</v>
      </c>
      <c r="H182">
        <v>24.663742690058481</v>
      </c>
      <c r="I182">
        <v>44.476696847316312</v>
      </c>
    </row>
    <row r="183" spans="1:9" x14ac:dyDescent="0.25">
      <c r="A183" s="1">
        <v>44351</v>
      </c>
      <c r="B183" s="2">
        <v>0.51599537037037035</v>
      </c>
      <c r="C183">
        <v>212.94</v>
      </c>
      <c r="D183" s="4">
        <v>1.51666666666635</v>
      </c>
      <c r="E183" t="s">
        <v>317</v>
      </c>
      <c r="F183">
        <v>50.189918251693499</v>
      </c>
      <c r="G183">
        <v>44.945284002084421</v>
      </c>
      <c r="H183">
        <v>26.600877192982455</v>
      </c>
      <c r="I183">
        <v>46.294456748306409</v>
      </c>
    </row>
    <row r="184" spans="1:9" x14ac:dyDescent="0.25">
      <c r="A184" s="1">
        <v>44351</v>
      </c>
      <c r="B184" s="2">
        <v>0.51946759259259256</v>
      </c>
      <c r="C184">
        <v>215.6</v>
      </c>
      <c r="D184" s="4">
        <v>1.5201388888885701</v>
      </c>
      <c r="E184" t="s">
        <v>318</v>
      </c>
      <c r="F184">
        <v>50.0132311750911</v>
      </c>
      <c r="G184">
        <v>45.255911281917669</v>
      </c>
      <c r="H184">
        <v>24.674098440545809</v>
      </c>
      <c r="I184">
        <v>44.442499348619073</v>
      </c>
    </row>
    <row r="185" spans="1:9" x14ac:dyDescent="0.25">
      <c r="A185" s="1">
        <v>44351</v>
      </c>
      <c r="B185" s="2">
        <v>0.52293981481481489</v>
      </c>
      <c r="C185">
        <v>213.48</v>
      </c>
      <c r="D185" s="4">
        <v>1.5236111111107999</v>
      </c>
      <c r="E185" t="s">
        <v>319</v>
      </c>
      <c r="F185">
        <v>49.912674244398097</v>
      </c>
      <c r="G185">
        <v>44.478732412714955</v>
      </c>
      <c r="H185">
        <v>25.244273879142302</v>
      </c>
      <c r="I185">
        <v>44.897244658676392</v>
      </c>
    </row>
    <row r="186" spans="1:9" x14ac:dyDescent="0.25">
      <c r="A186" s="1">
        <v>44351</v>
      </c>
      <c r="B186" s="2">
        <v>0.52641203703703698</v>
      </c>
      <c r="C186">
        <v>213.33</v>
      </c>
      <c r="D186" s="4">
        <v>1.5270833333330101</v>
      </c>
      <c r="E186" t="s">
        <v>320</v>
      </c>
      <c r="F186">
        <v>50.171394606565897</v>
      </c>
      <c r="G186">
        <v>46.257816571130796</v>
      </c>
      <c r="H186">
        <v>26.221978557504872</v>
      </c>
      <c r="I186">
        <v>45.847039473684212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8FD2-2058-4521-BB78-601F77AFBB24}">
  <dimension ref="A1:J190"/>
  <sheetViews>
    <sheetView workbookViewId="0">
      <selection activeCell="P23" sqref="P23"/>
    </sheetView>
  </sheetViews>
  <sheetFormatPr defaultRowHeight="15" x14ac:dyDescent="0.25"/>
  <cols>
    <col min="4" max="4" width="13.42578125" customWidth="1"/>
    <col min="5" max="6" width="14.140625" customWidth="1"/>
    <col min="7" max="8" width="13.7109375" customWidth="1"/>
    <col min="9" max="10" width="14.85546875" bestFit="1" customWidth="1"/>
  </cols>
  <sheetData>
    <row r="1" spans="1:10" x14ac:dyDescent="0.25">
      <c r="A1" t="s">
        <v>325</v>
      </c>
      <c r="B1" t="s">
        <v>326</v>
      </c>
      <c r="C1" t="s">
        <v>327</v>
      </c>
      <c r="D1" t="s">
        <v>328</v>
      </c>
      <c r="E1" t="s">
        <v>333</v>
      </c>
      <c r="F1" t="s">
        <v>334</v>
      </c>
      <c r="G1" t="s">
        <v>335</v>
      </c>
      <c r="H1" t="s">
        <v>336</v>
      </c>
      <c r="I1" t="s">
        <v>339</v>
      </c>
      <c r="J1" t="s">
        <v>340</v>
      </c>
    </row>
    <row r="2" spans="1:10" x14ac:dyDescent="0.25">
      <c r="A2">
        <v>0</v>
      </c>
      <c r="B2" t="s">
        <v>329</v>
      </c>
      <c r="C2">
        <v>221127</v>
      </c>
      <c r="D2">
        <v>270137</v>
      </c>
      <c r="E2" t="s">
        <v>337</v>
      </c>
      <c r="F2" t="s">
        <v>338</v>
      </c>
      <c r="G2">
        <v>40369</v>
      </c>
      <c r="H2">
        <v>112039</v>
      </c>
      <c r="I2">
        <f>100*Table1[[#This Row],[river_roi_13]]/(608*270)</f>
        <v>24.591252436647174</v>
      </c>
      <c r="J2">
        <f>100*Table1[[#This Row],[river_roi_12]]/(608*404)</f>
        <v>45.612542339760289</v>
      </c>
    </row>
    <row r="3" spans="1:10" x14ac:dyDescent="0.25">
      <c r="A3">
        <v>1</v>
      </c>
      <c r="B3" t="s">
        <v>329</v>
      </c>
      <c r="C3">
        <v>217858</v>
      </c>
      <c r="D3">
        <v>273406</v>
      </c>
      <c r="E3" t="s">
        <v>337</v>
      </c>
      <c r="F3" t="s">
        <v>338</v>
      </c>
      <c r="G3">
        <v>40801</v>
      </c>
      <c r="H3">
        <v>111154</v>
      </c>
      <c r="I3">
        <f>100*Table1[[#This Row],[river_roi_13]]/(608*270)</f>
        <v>24.854410331384017</v>
      </c>
      <c r="J3">
        <f>100*Table1[[#This Row],[river_roi_12]]/(608*404)</f>
        <v>45.252247264200108</v>
      </c>
    </row>
    <row r="4" spans="1:10" x14ac:dyDescent="0.25">
      <c r="A4">
        <v>2</v>
      </c>
      <c r="B4" t="s">
        <v>329</v>
      </c>
      <c r="C4">
        <v>222357</v>
      </c>
      <c r="D4">
        <v>268907</v>
      </c>
      <c r="E4" t="s">
        <v>337</v>
      </c>
      <c r="F4" t="s">
        <v>338</v>
      </c>
      <c r="G4">
        <v>41988</v>
      </c>
      <c r="H4">
        <v>112457</v>
      </c>
      <c r="I4">
        <f>100*Table1[[#This Row],[river_roi_13]]/(608*270)</f>
        <v>25.577485380116958</v>
      </c>
      <c r="J4">
        <f>100*Table1[[#This Row],[river_roi_12]]/(608*404)</f>
        <v>45.782715607087027</v>
      </c>
    </row>
    <row r="5" spans="1:10" x14ac:dyDescent="0.25">
      <c r="A5">
        <v>3</v>
      </c>
      <c r="B5" t="s">
        <v>329</v>
      </c>
      <c r="C5">
        <v>218424</v>
      </c>
      <c r="D5">
        <v>272840</v>
      </c>
      <c r="E5" t="s">
        <v>337</v>
      </c>
      <c r="F5" t="s">
        <v>338</v>
      </c>
      <c r="G5">
        <v>36619</v>
      </c>
      <c r="H5">
        <v>106623</v>
      </c>
      <c r="I5">
        <f>100*Table1[[#This Row],[river_roi_13]]/(608*270)</f>
        <v>22.306895711500974</v>
      </c>
      <c r="J5">
        <f>100*Table1[[#This Row],[river_roi_12]]/(608*404)</f>
        <v>43.407617899947887</v>
      </c>
    </row>
    <row r="6" spans="1:10" x14ac:dyDescent="0.25">
      <c r="A6">
        <v>4</v>
      </c>
      <c r="B6" t="s">
        <v>329</v>
      </c>
      <c r="C6">
        <v>227226</v>
      </c>
      <c r="D6">
        <v>264038</v>
      </c>
      <c r="E6" t="s">
        <v>337</v>
      </c>
      <c r="F6" t="s">
        <v>338</v>
      </c>
      <c r="G6">
        <v>40788</v>
      </c>
      <c r="H6">
        <v>111828</v>
      </c>
      <c r="I6">
        <f>100*Table1[[#This Row],[river_roi_13]]/(608*270)</f>
        <v>24.846491228070175</v>
      </c>
      <c r="J6">
        <f>100*Table1[[#This Row],[river_roi_12]]/(608*404)</f>
        <v>45.526641479937467</v>
      </c>
    </row>
    <row r="7" spans="1:10" x14ac:dyDescent="0.25">
      <c r="A7">
        <v>5</v>
      </c>
      <c r="B7" t="s">
        <v>329</v>
      </c>
      <c r="C7">
        <v>226342</v>
      </c>
      <c r="D7">
        <v>264922</v>
      </c>
      <c r="E7" t="s">
        <v>337</v>
      </c>
      <c r="F7" t="s">
        <v>338</v>
      </c>
      <c r="G7">
        <v>39695</v>
      </c>
      <c r="H7">
        <v>111093</v>
      </c>
      <c r="I7">
        <f>100*Table1[[#This Row],[river_roi_13]]/(608*270)</f>
        <v>24.18067738791423</v>
      </c>
      <c r="J7">
        <f>100*Table1[[#This Row],[river_roi_12]]/(608*404)</f>
        <v>45.227413366336634</v>
      </c>
    </row>
    <row r="8" spans="1:10" x14ac:dyDescent="0.25">
      <c r="A8">
        <v>6</v>
      </c>
      <c r="B8" t="s">
        <v>329</v>
      </c>
      <c r="C8">
        <v>218274</v>
      </c>
      <c r="D8">
        <v>272990</v>
      </c>
      <c r="E8" t="s">
        <v>337</v>
      </c>
      <c r="F8" t="s">
        <v>338</v>
      </c>
      <c r="G8">
        <v>37826</v>
      </c>
      <c r="H8">
        <v>109172</v>
      </c>
      <c r="I8">
        <f>100*Table1[[#This Row],[river_roi_13]]/(608*270)</f>
        <v>23.042153996101366</v>
      </c>
      <c r="J8">
        <f>100*Table1[[#This Row],[river_roi_12]]/(608*404)</f>
        <v>44.445349140177179</v>
      </c>
    </row>
    <row r="9" spans="1:10" x14ac:dyDescent="0.25">
      <c r="A9">
        <v>7</v>
      </c>
      <c r="B9" t="s">
        <v>329</v>
      </c>
      <c r="C9">
        <v>214613</v>
      </c>
      <c r="D9">
        <v>276651</v>
      </c>
      <c r="E9" t="s">
        <v>337</v>
      </c>
      <c r="F9" t="s">
        <v>338</v>
      </c>
      <c r="G9">
        <v>37416</v>
      </c>
      <c r="H9">
        <v>107106</v>
      </c>
      <c r="I9">
        <f>100*Table1[[#This Row],[river_roi_13]]/(608*270)</f>
        <v>22.792397660818715</v>
      </c>
      <c r="J9">
        <f>100*Table1[[#This Row],[river_roi_12]]/(608*404)</f>
        <v>43.604253517457011</v>
      </c>
    </row>
    <row r="10" spans="1:10" x14ac:dyDescent="0.25">
      <c r="A10">
        <v>8</v>
      </c>
      <c r="B10" t="s">
        <v>329</v>
      </c>
      <c r="C10">
        <v>217244</v>
      </c>
      <c r="D10">
        <v>274020</v>
      </c>
      <c r="E10" t="s">
        <v>337</v>
      </c>
      <c r="F10" t="s">
        <v>338</v>
      </c>
      <c r="G10">
        <v>32245</v>
      </c>
      <c r="H10">
        <v>101880</v>
      </c>
      <c r="I10">
        <f>100*Table1[[#This Row],[river_roi_13]]/(608*270)</f>
        <v>19.642422027290447</v>
      </c>
      <c r="J10">
        <f>100*Table1[[#This Row],[river_roi_12]]/(608*404)</f>
        <v>41.476680562793121</v>
      </c>
    </row>
    <row r="11" spans="1:10" x14ac:dyDescent="0.25">
      <c r="A11">
        <v>9</v>
      </c>
      <c r="B11" t="s">
        <v>329</v>
      </c>
      <c r="C11">
        <v>238282</v>
      </c>
      <c r="D11">
        <v>252982</v>
      </c>
      <c r="E11" t="s">
        <v>337</v>
      </c>
      <c r="F11" t="s">
        <v>338</v>
      </c>
      <c r="G11">
        <v>39674</v>
      </c>
      <c r="H11">
        <v>108857</v>
      </c>
      <c r="I11">
        <f>100*Table1[[#This Row],[river_roi_13]]/(608*270)</f>
        <v>24.167884990253413</v>
      </c>
      <c r="J11">
        <f>100*Table1[[#This Row],[river_roi_12]]/(608*404)</f>
        <v>44.317108520062533</v>
      </c>
    </row>
    <row r="12" spans="1:10" x14ac:dyDescent="0.25">
      <c r="A12">
        <v>10</v>
      </c>
      <c r="B12" t="s">
        <v>329</v>
      </c>
      <c r="C12">
        <v>227351</v>
      </c>
      <c r="D12">
        <v>263913</v>
      </c>
      <c r="E12" t="s">
        <v>337</v>
      </c>
      <c r="F12" t="s">
        <v>338</v>
      </c>
      <c r="G12">
        <v>35882</v>
      </c>
      <c r="H12">
        <v>104514</v>
      </c>
      <c r="I12">
        <f>100*Table1[[#This Row],[river_roi_13]]/(608*270)</f>
        <v>21.857943469785575</v>
      </c>
      <c r="J12">
        <f>100*Table1[[#This Row],[river_roi_12]]/(608*404)</f>
        <v>42.549016414799375</v>
      </c>
    </row>
    <row r="13" spans="1:10" x14ac:dyDescent="0.25">
      <c r="A13">
        <v>11</v>
      </c>
      <c r="B13" t="s">
        <v>329</v>
      </c>
      <c r="C13">
        <v>220885</v>
      </c>
      <c r="D13">
        <v>270379</v>
      </c>
      <c r="E13" t="s">
        <v>337</v>
      </c>
      <c r="F13" t="s">
        <v>338</v>
      </c>
      <c r="G13">
        <v>41174</v>
      </c>
      <c r="H13">
        <v>111166</v>
      </c>
      <c r="I13">
        <f>100*Table1[[#This Row],[river_roi_13]]/(608*270)</f>
        <v>25.08162768031189</v>
      </c>
      <c r="J13">
        <f>100*Table1[[#This Row],[river_roi_12]]/(608*404)</f>
        <v>45.257132621156849</v>
      </c>
    </row>
    <row r="14" spans="1:10" x14ac:dyDescent="0.25">
      <c r="A14">
        <v>12</v>
      </c>
      <c r="B14" t="s">
        <v>329</v>
      </c>
      <c r="C14">
        <v>237581</v>
      </c>
      <c r="D14">
        <v>253683</v>
      </c>
      <c r="E14" t="s">
        <v>337</v>
      </c>
      <c r="F14" t="s">
        <v>338</v>
      </c>
      <c r="G14">
        <v>40818</v>
      </c>
      <c r="H14">
        <v>110129</v>
      </c>
      <c r="I14">
        <f>100*Table1[[#This Row],[river_roi_13]]/(608*270)</f>
        <v>24.864766081871345</v>
      </c>
      <c r="J14">
        <f>100*Table1[[#This Row],[river_roi_12]]/(608*404)</f>
        <v>44.83495635747785</v>
      </c>
    </row>
    <row r="15" spans="1:10" x14ac:dyDescent="0.25">
      <c r="A15">
        <v>13</v>
      </c>
      <c r="B15" t="s">
        <v>329</v>
      </c>
      <c r="C15">
        <v>225987</v>
      </c>
      <c r="D15">
        <v>265277</v>
      </c>
      <c r="E15" t="s">
        <v>337</v>
      </c>
      <c r="F15" t="s">
        <v>338</v>
      </c>
      <c r="G15">
        <v>39614</v>
      </c>
      <c r="H15">
        <v>110381</v>
      </c>
      <c r="I15">
        <f>100*Table1[[#This Row],[river_roi_13]]/(608*270)</f>
        <v>24.131335282651072</v>
      </c>
      <c r="J15">
        <f>100*Table1[[#This Row],[river_roi_12]]/(608*404)</f>
        <v>44.937548853569567</v>
      </c>
    </row>
    <row r="16" spans="1:10" x14ac:dyDescent="0.25">
      <c r="A16">
        <v>14</v>
      </c>
      <c r="B16" t="s">
        <v>329</v>
      </c>
      <c r="C16">
        <v>220637</v>
      </c>
      <c r="D16">
        <v>270627</v>
      </c>
      <c r="E16" t="s">
        <v>337</v>
      </c>
      <c r="F16" t="s">
        <v>338</v>
      </c>
      <c r="G16">
        <v>47934</v>
      </c>
      <c r="H16">
        <v>119064</v>
      </c>
      <c r="I16">
        <f>100*Table1[[#This Row],[river_roi_13]]/(608*270)</f>
        <v>29.19956140350877</v>
      </c>
      <c r="J16">
        <f>100*Table1[[#This Row],[river_roi_12]]/(608*404)</f>
        <v>48.472511724856695</v>
      </c>
    </row>
    <row r="17" spans="1:10" x14ac:dyDescent="0.25">
      <c r="A17">
        <v>15</v>
      </c>
      <c r="B17" t="s">
        <v>329</v>
      </c>
      <c r="C17">
        <v>219148</v>
      </c>
      <c r="D17">
        <v>272116</v>
      </c>
      <c r="E17" t="s">
        <v>337</v>
      </c>
      <c r="F17" t="s">
        <v>338</v>
      </c>
      <c r="G17">
        <v>51343</v>
      </c>
      <c r="H17">
        <v>117045</v>
      </c>
      <c r="I17">
        <f>100*Table1[[#This Row],[river_roi_13]]/(608*270)</f>
        <v>31.276193957115009</v>
      </c>
      <c r="J17">
        <f>100*Table1[[#This Row],[river_roi_12]]/(608*404)</f>
        <v>47.650550416883796</v>
      </c>
    </row>
    <row r="18" spans="1:10" x14ac:dyDescent="0.25">
      <c r="A18">
        <v>16</v>
      </c>
      <c r="B18" t="s">
        <v>329</v>
      </c>
      <c r="C18">
        <v>216523</v>
      </c>
      <c r="D18">
        <v>274741</v>
      </c>
      <c r="E18" t="s">
        <v>337</v>
      </c>
      <c r="F18" t="s">
        <v>338</v>
      </c>
      <c r="G18">
        <v>46710</v>
      </c>
      <c r="H18">
        <v>109493</v>
      </c>
      <c r="I18">
        <f>100*Table1[[#This Row],[river_roi_13]]/(608*270)</f>
        <v>28.453947368421051</v>
      </c>
      <c r="J18">
        <f>100*Table1[[#This Row],[river_roi_12]]/(608*404)</f>
        <v>44.576032438770191</v>
      </c>
    </row>
    <row r="19" spans="1:10" x14ac:dyDescent="0.25">
      <c r="A19">
        <v>17</v>
      </c>
      <c r="B19" t="s">
        <v>329</v>
      </c>
      <c r="C19">
        <v>208916</v>
      </c>
      <c r="D19">
        <v>282348</v>
      </c>
      <c r="E19" t="s">
        <v>337</v>
      </c>
      <c r="F19" t="s">
        <v>338</v>
      </c>
      <c r="G19">
        <v>46675</v>
      </c>
      <c r="H19">
        <v>102548</v>
      </c>
      <c r="I19">
        <f>100*Table1[[#This Row],[river_roi_13]]/(608*270)</f>
        <v>28.432626705653021</v>
      </c>
      <c r="J19">
        <f>100*Table1[[#This Row],[river_roi_12]]/(608*404)</f>
        <v>41.748632100052113</v>
      </c>
    </row>
    <row r="20" spans="1:10" x14ac:dyDescent="0.25">
      <c r="A20">
        <v>18</v>
      </c>
      <c r="B20" t="s">
        <v>329</v>
      </c>
      <c r="C20">
        <v>243278</v>
      </c>
      <c r="D20">
        <v>247986</v>
      </c>
      <c r="E20" t="s">
        <v>337</v>
      </c>
      <c r="F20" t="s">
        <v>338</v>
      </c>
      <c r="G20">
        <v>57049</v>
      </c>
      <c r="H20">
        <v>125377</v>
      </c>
      <c r="I20">
        <f>100*Table1[[#This Row],[river_roi_13]]/(608*270)</f>
        <v>34.752071150097464</v>
      </c>
      <c r="J20">
        <f>100*Table1[[#This Row],[river_roi_12]]/(608*404)</f>
        <v>51.042616597186033</v>
      </c>
    </row>
    <row r="21" spans="1:10" x14ac:dyDescent="0.25">
      <c r="A21">
        <v>19</v>
      </c>
      <c r="B21" t="s">
        <v>329</v>
      </c>
      <c r="C21">
        <v>257503</v>
      </c>
      <c r="D21">
        <v>233761</v>
      </c>
      <c r="E21" t="s">
        <v>337</v>
      </c>
      <c r="F21" t="s">
        <v>338</v>
      </c>
      <c r="G21">
        <v>59937</v>
      </c>
      <c r="H21">
        <v>131115</v>
      </c>
      <c r="I21">
        <f>100*Table1[[#This Row],[river_roi_13]]/(608*270)</f>
        <v>36.511330409356724</v>
      </c>
      <c r="J21">
        <f>100*Table1[[#This Row],[river_roi_12]]/(608*404)</f>
        <v>53.378631448671186</v>
      </c>
    </row>
    <row r="22" spans="1:10" x14ac:dyDescent="0.25">
      <c r="A22">
        <v>20</v>
      </c>
      <c r="B22" t="s">
        <v>329</v>
      </c>
      <c r="C22">
        <v>264676</v>
      </c>
      <c r="D22">
        <v>226588</v>
      </c>
      <c r="E22" t="s">
        <v>337</v>
      </c>
      <c r="F22" t="s">
        <v>338</v>
      </c>
      <c r="G22">
        <v>74172</v>
      </c>
      <c r="H22">
        <v>145712</v>
      </c>
      <c r="I22">
        <f>100*Table1[[#This Row],[river_roi_13]]/(608*270)</f>
        <v>45.182748538011694</v>
      </c>
      <c r="J22">
        <f>100*Table1[[#This Row],[river_roi_12]]/(608*404)</f>
        <v>59.321261073475767</v>
      </c>
    </row>
    <row r="23" spans="1:10" x14ac:dyDescent="0.25">
      <c r="A23">
        <v>21</v>
      </c>
      <c r="B23" t="s">
        <v>329</v>
      </c>
      <c r="C23">
        <v>267488</v>
      </c>
      <c r="D23">
        <v>223776</v>
      </c>
      <c r="E23" t="s">
        <v>337</v>
      </c>
      <c r="F23" t="s">
        <v>338</v>
      </c>
      <c r="G23">
        <v>75469</v>
      </c>
      <c r="H23">
        <v>147343</v>
      </c>
      <c r="I23">
        <f>100*Table1[[#This Row],[river_roi_13]]/(608*270)</f>
        <v>45.972831384015592</v>
      </c>
      <c r="J23">
        <f>100*Table1[[#This Row],[river_roi_12]]/(608*404)</f>
        <v>59.985262506513813</v>
      </c>
    </row>
    <row r="24" spans="1:10" x14ac:dyDescent="0.25">
      <c r="A24">
        <v>22</v>
      </c>
      <c r="B24" t="s">
        <v>329</v>
      </c>
      <c r="C24">
        <v>274187</v>
      </c>
      <c r="D24">
        <v>217077</v>
      </c>
      <c r="E24" t="s">
        <v>337</v>
      </c>
      <c r="F24" t="s">
        <v>338</v>
      </c>
      <c r="G24">
        <v>75213</v>
      </c>
      <c r="H24">
        <v>146770</v>
      </c>
      <c r="I24">
        <f>100*Table1[[#This Row],[river_roi_13]]/(608*270)</f>
        <v>45.816885964912281</v>
      </c>
      <c r="J24">
        <f>100*Table1[[#This Row],[river_roi_12]]/(608*404)</f>
        <v>59.751986711829076</v>
      </c>
    </row>
    <row r="25" spans="1:10" x14ac:dyDescent="0.25">
      <c r="A25">
        <v>23</v>
      </c>
      <c r="B25" t="s">
        <v>329</v>
      </c>
      <c r="C25">
        <v>249672</v>
      </c>
      <c r="D25">
        <v>241592</v>
      </c>
      <c r="E25" t="s">
        <v>337</v>
      </c>
      <c r="F25" t="s">
        <v>338</v>
      </c>
      <c r="G25">
        <v>75693</v>
      </c>
      <c r="H25">
        <v>145238</v>
      </c>
      <c r="I25">
        <f>100*Table1[[#This Row],[river_roi_13]]/(608*270)</f>
        <v>46.109283625730995</v>
      </c>
      <c r="J25">
        <f>100*Table1[[#This Row],[river_roi_12]]/(608*404)</f>
        <v>59.128289473684212</v>
      </c>
    </row>
    <row r="26" spans="1:10" x14ac:dyDescent="0.25">
      <c r="A26">
        <v>24</v>
      </c>
      <c r="B26" t="s">
        <v>329</v>
      </c>
      <c r="C26">
        <v>271941</v>
      </c>
      <c r="D26">
        <v>219323</v>
      </c>
      <c r="E26" t="s">
        <v>337</v>
      </c>
      <c r="F26" t="s">
        <v>338</v>
      </c>
      <c r="G26">
        <v>79821</v>
      </c>
      <c r="H26">
        <v>151946</v>
      </c>
      <c r="I26">
        <f>100*Table1[[#This Row],[river_roi_13]]/(608*270)</f>
        <v>48.623903508771932</v>
      </c>
      <c r="J26">
        <f>100*Table1[[#This Row],[river_roi_12]]/(608*404)</f>
        <v>61.859204012506517</v>
      </c>
    </row>
    <row r="27" spans="1:10" x14ac:dyDescent="0.25">
      <c r="A27">
        <v>25</v>
      </c>
      <c r="B27" t="s">
        <v>329</v>
      </c>
      <c r="C27">
        <v>263972</v>
      </c>
      <c r="D27">
        <v>227292</v>
      </c>
      <c r="E27" t="s">
        <v>337</v>
      </c>
      <c r="F27" t="s">
        <v>338</v>
      </c>
      <c r="G27">
        <v>71981</v>
      </c>
      <c r="H27">
        <v>142395</v>
      </c>
      <c r="I27">
        <f>100*Table1[[#This Row],[river_roi_13]]/(608*270)</f>
        <v>43.848075048732944</v>
      </c>
      <c r="J27">
        <f>100*Table1[[#This Row],[river_roi_12]]/(608*404)</f>
        <v>57.970866988014592</v>
      </c>
    </row>
    <row r="28" spans="1:10" x14ac:dyDescent="0.25">
      <c r="A28">
        <v>26</v>
      </c>
      <c r="B28" t="s">
        <v>329</v>
      </c>
      <c r="C28">
        <v>266252</v>
      </c>
      <c r="D28">
        <v>225012</v>
      </c>
      <c r="E28" t="s">
        <v>337</v>
      </c>
      <c r="F28" t="s">
        <v>338</v>
      </c>
      <c r="G28">
        <v>74692</v>
      </c>
      <c r="H28">
        <v>145142</v>
      </c>
      <c r="I28">
        <f>100*Table1[[#This Row],[river_roi_13]]/(608*270)</f>
        <v>45.499512670565302</v>
      </c>
      <c r="J28">
        <f>100*Table1[[#This Row],[river_roi_12]]/(608*404)</f>
        <v>59.089206618030225</v>
      </c>
    </row>
    <row r="29" spans="1:10" x14ac:dyDescent="0.25">
      <c r="A29">
        <v>27</v>
      </c>
      <c r="B29" t="s">
        <v>329</v>
      </c>
      <c r="C29">
        <v>269399</v>
      </c>
      <c r="D29">
        <v>221865</v>
      </c>
      <c r="E29" t="s">
        <v>337</v>
      </c>
      <c r="F29" t="s">
        <v>338</v>
      </c>
      <c r="G29">
        <v>77963</v>
      </c>
      <c r="H29">
        <v>149532</v>
      </c>
      <c r="I29">
        <f>100*Table1[[#This Row],[river_roi_13]]/(608*270)</f>
        <v>47.492080896686161</v>
      </c>
      <c r="J29">
        <f>100*Table1[[#This Row],[river_roi_12]]/(608*404)</f>
        <v>60.876433038040645</v>
      </c>
    </row>
    <row r="30" spans="1:10" x14ac:dyDescent="0.25">
      <c r="A30">
        <v>28</v>
      </c>
      <c r="B30" t="s">
        <v>329</v>
      </c>
      <c r="C30">
        <v>261972</v>
      </c>
      <c r="D30">
        <v>229292</v>
      </c>
      <c r="E30" t="s">
        <v>337</v>
      </c>
      <c r="F30" t="s">
        <v>338</v>
      </c>
      <c r="G30">
        <v>73283</v>
      </c>
      <c r="H30">
        <v>144564</v>
      </c>
      <c r="I30">
        <f>100*Table1[[#This Row],[river_roi_13]]/(608*270)</f>
        <v>44.641203703703702</v>
      </c>
      <c r="J30">
        <f>100*Table1[[#This Row],[river_roi_12]]/(608*404)</f>
        <v>58.853895257946846</v>
      </c>
    </row>
    <row r="31" spans="1:10" x14ac:dyDescent="0.25">
      <c r="A31">
        <v>29</v>
      </c>
      <c r="B31" t="s">
        <v>329</v>
      </c>
      <c r="C31">
        <v>231409</v>
      </c>
      <c r="D31">
        <v>259855</v>
      </c>
      <c r="E31" t="s">
        <v>337</v>
      </c>
      <c r="F31" t="s">
        <v>338</v>
      </c>
      <c r="G31">
        <v>70358</v>
      </c>
      <c r="H31">
        <v>140715</v>
      </c>
      <c r="I31">
        <f>100*Table1[[#This Row],[river_roi_13]]/(608*270)</f>
        <v>42.859405458089668</v>
      </c>
      <c r="J31">
        <f>100*Table1[[#This Row],[river_roi_12]]/(608*404)</f>
        <v>57.286917014069829</v>
      </c>
    </row>
    <row r="32" spans="1:10" x14ac:dyDescent="0.25">
      <c r="A32">
        <v>30</v>
      </c>
      <c r="B32" t="s">
        <v>329</v>
      </c>
      <c r="C32">
        <v>249874</v>
      </c>
      <c r="D32">
        <v>241390</v>
      </c>
      <c r="E32" t="s">
        <v>337</v>
      </c>
      <c r="F32" t="s">
        <v>338</v>
      </c>
      <c r="G32">
        <v>71924</v>
      </c>
      <c r="H32">
        <v>144079</v>
      </c>
      <c r="I32">
        <f>100*Table1[[#This Row],[river_roi_13]]/(608*270)</f>
        <v>43.813352826510723</v>
      </c>
      <c r="J32">
        <f>100*Table1[[#This Row],[river_roi_12]]/(608*404)</f>
        <v>58.656445414278267</v>
      </c>
    </row>
    <row r="33" spans="1:10" x14ac:dyDescent="0.25">
      <c r="A33">
        <v>31</v>
      </c>
      <c r="B33" t="s">
        <v>329</v>
      </c>
      <c r="C33">
        <v>248046</v>
      </c>
      <c r="D33">
        <v>243218</v>
      </c>
      <c r="E33" t="s">
        <v>337</v>
      </c>
      <c r="F33" t="s">
        <v>338</v>
      </c>
      <c r="G33">
        <v>74391</v>
      </c>
      <c r="H33">
        <v>140890</v>
      </c>
      <c r="I33">
        <f>100*Table1[[#This Row],[river_roi_13]]/(608*270)</f>
        <v>45.31615497076023</v>
      </c>
      <c r="J33">
        <f>100*Table1[[#This Row],[river_roi_12]]/(608*404)</f>
        <v>57.358161803022405</v>
      </c>
    </row>
    <row r="34" spans="1:10" x14ac:dyDescent="0.25">
      <c r="A34">
        <v>32</v>
      </c>
      <c r="B34" t="s">
        <v>329</v>
      </c>
      <c r="C34">
        <v>233899</v>
      </c>
      <c r="D34">
        <v>257365</v>
      </c>
      <c r="E34" t="s">
        <v>337</v>
      </c>
      <c r="F34" t="s">
        <v>338</v>
      </c>
      <c r="G34">
        <v>59263</v>
      </c>
      <c r="H34">
        <v>117455</v>
      </c>
      <c r="I34">
        <f>100*Table1[[#This Row],[river_roi_13]]/(608*270)</f>
        <v>36.100755360623779</v>
      </c>
      <c r="J34">
        <f>100*Table1[[#This Row],[river_roi_12]]/(608*404)</f>
        <v>47.817466779572698</v>
      </c>
    </row>
    <row r="35" spans="1:10" x14ac:dyDescent="0.25">
      <c r="A35">
        <v>33</v>
      </c>
      <c r="B35" t="s">
        <v>329</v>
      </c>
      <c r="C35">
        <v>212333</v>
      </c>
      <c r="D35">
        <v>278931</v>
      </c>
      <c r="E35" t="s">
        <v>337</v>
      </c>
      <c r="F35" t="s">
        <v>338</v>
      </c>
      <c r="G35">
        <v>62654</v>
      </c>
      <c r="H35">
        <v>112056</v>
      </c>
      <c r="I35">
        <f>100*Table1[[#This Row],[river_roi_13]]/(608*270)</f>
        <v>38.166423001949319</v>
      </c>
      <c r="J35">
        <f>100*Table1[[#This Row],[river_roi_12]]/(608*404)</f>
        <v>45.619463262115687</v>
      </c>
    </row>
    <row r="36" spans="1:10" x14ac:dyDescent="0.25">
      <c r="A36">
        <v>34</v>
      </c>
      <c r="B36" t="s">
        <v>329</v>
      </c>
      <c r="C36">
        <v>278355</v>
      </c>
      <c r="D36">
        <v>212909</v>
      </c>
      <c r="E36" t="s">
        <v>337</v>
      </c>
      <c r="F36" t="s">
        <v>338</v>
      </c>
      <c r="G36">
        <v>92578</v>
      </c>
      <c r="H36">
        <v>164186</v>
      </c>
      <c r="I36">
        <f>100*Table1[[#This Row],[river_roi_13]]/(608*270)</f>
        <v>56.394980506822613</v>
      </c>
      <c r="J36">
        <f>100*Table1[[#This Row],[river_roi_12]]/(608*404)</f>
        <v>66.842268108389788</v>
      </c>
    </row>
    <row r="37" spans="1:10" x14ac:dyDescent="0.25">
      <c r="A37">
        <v>35</v>
      </c>
      <c r="B37" t="s">
        <v>329</v>
      </c>
      <c r="C37">
        <v>275613</v>
      </c>
      <c r="D37">
        <v>215651</v>
      </c>
      <c r="E37" t="s">
        <v>337</v>
      </c>
      <c r="F37" t="s">
        <v>338</v>
      </c>
      <c r="G37">
        <v>105125</v>
      </c>
      <c r="H37">
        <v>177677</v>
      </c>
      <c r="I37">
        <f>100*Table1[[#This Row],[river_roi_13]]/(608*270)</f>
        <v>64.038133528265107</v>
      </c>
      <c r="J37">
        <f>100*Table1[[#This Row],[river_roi_12]]/(608*404)</f>
        <v>72.334630667014068</v>
      </c>
    </row>
    <row r="38" spans="1:10" x14ac:dyDescent="0.25">
      <c r="A38">
        <v>36</v>
      </c>
      <c r="B38" t="s">
        <v>329</v>
      </c>
      <c r="C38">
        <v>303912</v>
      </c>
      <c r="D38">
        <v>187352</v>
      </c>
      <c r="E38" t="s">
        <v>337</v>
      </c>
      <c r="F38" t="s">
        <v>338</v>
      </c>
      <c r="G38">
        <v>114633</v>
      </c>
      <c r="H38">
        <v>188157</v>
      </c>
      <c r="I38">
        <f>100*Table1[[#This Row],[river_roi_13]]/(608*270)</f>
        <v>69.830043859649123</v>
      </c>
      <c r="J38">
        <f>100*Table1[[#This Row],[river_roi_12]]/(608*404)</f>
        <v>76.601175742574256</v>
      </c>
    </row>
    <row r="39" spans="1:10" x14ac:dyDescent="0.25">
      <c r="A39">
        <v>37</v>
      </c>
      <c r="B39" t="s">
        <v>329</v>
      </c>
      <c r="C39">
        <v>317907</v>
      </c>
      <c r="D39">
        <v>173357</v>
      </c>
      <c r="E39" t="s">
        <v>337</v>
      </c>
      <c r="F39" t="s">
        <v>338</v>
      </c>
      <c r="G39">
        <v>115773</v>
      </c>
      <c r="H39">
        <v>192308</v>
      </c>
      <c r="I39">
        <f>100*Table1[[#This Row],[river_roi_13]]/(608*270)</f>
        <v>70.524488304093566</v>
      </c>
      <c r="J39">
        <f>100*Table1[[#This Row],[river_roi_12]]/(608*404)</f>
        <v>78.291102136529446</v>
      </c>
    </row>
    <row r="40" spans="1:10" x14ac:dyDescent="0.25">
      <c r="A40">
        <v>38</v>
      </c>
      <c r="B40" t="s">
        <v>329</v>
      </c>
      <c r="C40">
        <v>303507</v>
      </c>
      <c r="D40">
        <v>187757</v>
      </c>
      <c r="E40" t="s">
        <v>337</v>
      </c>
      <c r="F40" t="s">
        <v>338</v>
      </c>
      <c r="G40">
        <v>103820</v>
      </c>
      <c r="H40">
        <v>177037</v>
      </c>
      <c r="I40">
        <f>100*Table1[[#This Row],[river_roi_13]]/(608*270)</f>
        <v>63.24317738791423</v>
      </c>
      <c r="J40">
        <f>100*Table1[[#This Row],[river_roi_12]]/(608*404)</f>
        <v>72.074078295987491</v>
      </c>
    </row>
    <row r="41" spans="1:10" x14ac:dyDescent="0.25">
      <c r="A41">
        <v>39</v>
      </c>
      <c r="B41" t="s">
        <v>329</v>
      </c>
      <c r="C41">
        <v>248066</v>
      </c>
      <c r="D41">
        <v>243198</v>
      </c>
      <c r="E41" t="s">
        <v>337</v>
      </c>
      <c r="F41" t="s">
        <v>338</v>
      </c>
      <c r="G41">
        <v>84322</v>
      </c>
      <c r="H41">
        <v>144793</v>
      </c>
      <c r="I41">
        <f>100*Table1[[#This Row],[river_roi_13]]/(608*270)</f>
        <v>51.36574074074074</v>
      </c>
      <c r="J41">
        <f>100*Table1[[#This Row],[river_roi_12]]/(608*404)</f>
        <v>58.947124153204797</v>
      </c>
    </row>
    <row r="42" spans="1:10" x14ac:dyDescent="0.25">
      <c r="A42">
        <v>40</v>
      </c>
      <c r="B42" t="s">
        <v>329</v>
      </c>
      <c r="C42">
        <v>253534</v>
      </c>
      <c r="D42">
        <v>237730</v>
      </c>
      <c r="E42" t="s">
        <v>337</v>
      </c>
      <c r="F42" t="s">
        <v>338</v>
      </c>
      <c r="G42">
        <v>83528</v>
      </c>
      <c r="H42">
        <v>153078</v>
      </c>
      <c r="I42">
        <f>100*Table1[[#This Row],[river_roi_13]]/(608*270)</f>
        <v>50.882066276803116</v>
      </c>
      <c r="J42">
        <f>100*Table1[[#This Row],[river_roi_12]]/(608*404)</f>
        <v>62.320056018759772</v>
      </c>
    </row>
    <row r="43" spans="1:10" x14ac:dyDescent="0.25">
      <c r="A43">
        <v>41</v>
      </c>
      <c r="B43" t="s">
        <v>329</v>
      </c>
      <c r="C43">
        <v>260169</v>
      </c>
      <c r="D43">
        <v>231095</v>
      </c>
      <c r="E43" t="s">
        <v>337</v>
      </c>
      <c r="F43" t="s">
        <v>338</v>
      </c>
      <c r="G43">
        <v>86465</v>
      </c>
      <c r="H43">
        <v>158013</v>
      </c>
      <c r="I43">
        <f>100*Table1[[#This Row],[river_roi_13]]/(608*270)</f>
        <v>52.671174463937625</v>
      </c>
      <c r="J43">
        <f>100*Table1[[#This Row],[river_roi_12]]/(608*404)</f>
        <v>64.329159067222506</v>
      </c>
    </row>
    <row r="44" spans="1:10" x14ac:dyDescent="0.25">
      <c r="A44">
        <v>42</v>
      </c>
      <c r="B44" t="s">
        <v>329</v>
      </c>
      <c r="C44">
        <v>260293</v>
      </c>
      <c r="D44">
        <v>230971</v>
      </c>
      <c r="E44" t="s">
        <v>337</v>
      </c>
      <c r="F44" t="s">
        <v>338</v>
      </c>
      <c r="G44">
        <v>76785</v>
      </c>
      <c r="H44">
        <v>149282</v>
      </c>
      <c r="I44">
        <f>100*Table1[[#This Row],[river_roi_13]]/(608*270)</f>
        <v>46.774488304093566</v>
      </c>
      <c r="J44">
        <f>100*Table1[[#This Row],[river_roi_12]]/(608*404)</f>
        <v>60.774654768108391</v>
      </c>
    </row>
    <row r="45" spans="1:10" x14ac:dyDescent="0.25">
      <c r="A45">
        <v>43</v>
      </c>
      <c r="B45" t="s">
        <v>329</v>
      </c>
      <c r="C45">
        <v>269361</v>
      </c>
      <c r="D45">
        <v>221903</v>
      </c>
      <c r="E45" t="s">
        <v>337</v>
      </c>
      <c r="F45" t="s">
        <v>338</v>
      </c>
      <c r="G45">
        <v>83879</v>
      </c>
      <c r="H45">
        <v>157940</v>
      </c>
      <c r="I45">
        <f>100*Table1[[#This Row],[river_roi_13]]/(608*270)</f>
        <v>51.095882066276801</v>
      </c>
      <c r="J45">
        <f>100*Table1[[#This Row],[river_roi_12]]/(608*404)</f>
        <v>64.299439812402298</v>
      </c>
    </row>
    <row r="46" spans="1:10" x14ac:dyDescent="0.25">
      <c r="A46">
        <v>44</v>
      </c>
      <c r="B46" t="s">
        <v>329</v>
      </c>
      <c r="C46">
        <v>245183</v>
      </c>
      <c r="D46">
        <v>246081</v>
      </c>
      <c r="E46" t="s">
        <v>337</v>
      </c>
      <c r="F46" t="s">
        <v>338</v>
      </c>
      <c r="G46">
        <v>72759</v>
      </c>
      <c r="H46">
        <v>142604</v>
      </c>
      <c r="I46">
        <f>100*Table1[[#This Row],[river_roi_13]]/(608*270)</f>
        <v>44.322002923976605</v>
      </c>
      <c r="J46">
        <f>100*Table1[[#This Row],[river_roi_12]]/(608*404)</f>
        <v>58.055953621677958</v>
      </c>
    </row>
    <row r="47" spans="1:10" x14ac:dyDescent="0.25">
      <c r="A47">
        <v>45</v>
      </c>
      <c r="B47" t="s">
        <v>329</v>
      </c>
      <c r="C47">
        <v>235352</v>
      </c>
      <c r="D47">
        <v>255912</v>
      </c>
      <c r="E47" t="s">
        <v>337</v>
      </c>
      <c r="F47" t="s">
        <v>338</v>
      </c>
      <c r="G47">
        <v>63956</v>
      </c>
      <c r="H47">
        <v>134404</v>
      </c>
      <c r="I47">
        <f>100*Table1[[#This Row],[river_roi_13]]/(608*270)</f>
        <v>38.959551656920077</v>
      </c>
      <c r="J47">
        <f>100*Table1[[#This Row],[river_roi_12]]/(608*404)</f>
        <v>54.717626367899946</v>
      </c>
    </row>
    <row r="48" spans="1:10" x14ac:dyDescent="0.25">
      <c r="A48">
        <v>46</v>
      </c>
      <c r="B48" t="s">
        <v>329</v>
      </c>
      <c r="C48">
        <v>233882</v>
      </c>
      <c r="D48">
        <v>257382</v>
      </c>
      <c r="E48" t="s">
        <v>337</v>
      </c>
      <c r="F48" t="s">
        <v>338</v>
      </c>
      <c r="G48">
        <v>64008</v>
      </c>
      <c r="H48">
        <v>134247</v>
      </c>
      <c r="I48">
        <f>100*Table1[[#This Row],[river_roi_13]]/(608*270)</f>
        <v>38.991228070175438</v>
      </c>
      <c r="J48">
        <f>100*Table1[[#This Row],[river_roi_12]]/(608*404)</f>
        <v>54.653709614382493</v>
      </c>
    </row>
    <row r="49" spans="1:10" x14ac:dyDescent="0.25">
      <c r="A49">
        <v>47</v>
      </c>
      <c r="B49" t="s">
        <v>329</v>
      </c>
      <c r="C49">
        <v>252755</v>
      </c>
      <c r="D49">
        <v>238509</v>
      </c>
      <c r="E49" t="s">
        <v>337</v>
      </c>
      <c r="F49" t="s">
        <v>338</v>
      </c>
      <c r="G49">
        <v>74276</v>
      </c>
      <c r="H49">
        <v>146039</v>
      </c>
      <c r="I49">
        <f>100*Table1[[#This Row],[river_roi_13]]/(608*270)</f>
        <v>45.246101364522417</v>
      </c>
      <c r="J49">
        <f>100*Table1[[#This Row],[river_roi_12]]/(608*404)</f>
        <v>59.454387050547162</v>
      </c>
    </row>
    <row r="50" spans="1:10" x14ac:dyDescent="0.25">
      <c r="A50">
        <v>48</v>
      </c>
      <c r="B50" t="s">
        <v>329</v>
      </c>
      <c r="C50">
        <v>240297</v>
      </c>
      <c r="D50">
        <v>250967</v>
      </c>
      <c r="E50" t="s">
        <v>337</v>
      </c>
      <c r="F50" t="s">
        <v>338</v>
      </c>
      <c r="G50">
        <v>78631</v>
      </c>
      <c r="H50">
        <v>144764</v>
      </c>
      <c r="I50">
        <f>100*Table1[[#This Row],[river_roi_13]]/(608*270)</f>
        <v>47.899000974658868</v>
      </c>
      <c r="J50">
        <f>100*Table1[[#This Row],[river_roi_12]]/(608*404)</f>
        <v>58.93531787389265</v>
      </c>
    </row>
    <row r="51" spans="1:10" x14ac:dyDescent="0.25">
      <c r="A51">
        <v>49</v>
      </c>
      <c r="B51" t="s">
        <v>329</v>
      </c>
      <c r="C51">
        <v>240471</v>
      </c>
      <c r="D51">
        <v>250793</v>
      </c>
      <c r="E51" t="s">
        <v>337</v>
      </c>
      <c r="F51" t="s">
        <v>338</v>
      </c>
      <c r="G51">
        <v>66254</v>
      </c>
      <c r="H51">
        <v>138624</v>
      </c>
      <c r="I51">
        <f>100*Table1[[#This Row],[river_roi_13]]/(608*270)</f>
        <v>40.359405458089668</v>
      </c>
      <c r="J51">
        <f>100*Table1[[#This Row],[river_roi_12]]/(608*404)</f>
        <v>56.435643564356432</v>
      </c>
    </row>
    <row r="52" spans="1:10" x14ac:dyDescent="0.25">
      <c r="A52">
        <v>50</v>
      </c>
      <c r="B52" t="s">
        <v>329</v>
      </c>
      <c r="C52">
        <v>271251</v>
      </c>
      <c r="D52">
        <v>220013</v>
      </c>
      <c r="E52" t="s">
        <v>337</v>
      </c>
      <c r="F52" t="s">
        <v>338</v>
      </c>
      <c r="G52">
        <v>100961</v>
      </c>
      <c r="H52">
        <v>171210</v>
      </c>
      <c r="I52">
        <f>100*Table1[[#This Row],[river_roi_13]]/(608*270)</f>
        <v>61.501583820662766</v>
      </c>
      <c r="J52">
        <f>100*Table1[[#This Row],[river_roi_12]]/(608*404)</f>
        <v>69.701830380406463</v>
      </c>
    </row>
    <row r="53" spans="1:10" x14ac:dyDescent="0.25">
      <c r="A53">
        <v>51</v>
      </c>
      <c r="B53" t="s">
        <v>329</v>
      </c>
      <c r="C53">
        <v>300038</v>
      </c>
      <c r="D53">
        <v>191226</v>
      </c>
      <c r="E53" t="s">
        <v>337</v>
      </c>
      <c r="F53" t="s">
        <v>338</v>
      </c>
      <c r="G53">
        <v>119169</v>
      </c>
      <c r="H53">
        <v>190532</v>
      </c>
      <c r="I53">
        <f>100*Table1[[#This Row],[river_roi_13]]/(608*270)</f>
        <v>72.593201754385959</v>
      </c>
      <c r="J53">
        <f>100*Table1[[#This Row],[river_roi_12]]/(608*404)</f>
        <v>77.568069306930695</v>
      </c>
    </row>
    <row r="54" spans="1:10" x14ac:dyDescent="0.25">
      <c r="A54">
        <v>52</v>
      </c>
      <c r="B54" t="s">
        <v>329</v>
      </c>
      <c r="C54">
        <v>299561</v>
      </c>
      <c r="D54">
        <v>191703</v>
      </c>
      <c r="E54" t="s">
        <v>337</v>
      </c>
      <c r="F54" t="s">
        <v>338</v>
      </c>
      <c r="G54">
        <v>115752</v>
      </c>
      <c r="H54">
        <v>186633</v>
      </c>
      <c r="I54">
        <f>100*Table1[[#This Row],[river_roi_13]]/(608*270)</f>
        <v>70.511695906432749</v>
      </c>
      <c r="J54">
        <f>100*Table1[[#This Row],[river_roi_12]]/(608*404)</f>
        <v>75.980735409067222</v>
      </c>
    </row>
    <row r="55" spans="1:10" x14ac:dyDescent="0.25">
      <c r="A55">
        <v>53</v>
      </c>
      <c r="B55" t="s">
        <v>329</v>
      </c>
      <c r="C55">
        <v>295727</v>
      </c>
      <c r="D55">
        <v>195537</v>
      </c>
      <c r="E55" t="s">
        <v>337</v>
      </c>
      <c r="F55" t="s">
        <v>338</v>
      </c>
      <c r="G55">
        <v>114023</v>
      </c>
      <c r="H55">
        <v>186166</v>
      </c>
      <c r="I55">
        <f>100*Table1[[#This Row],[river_roi_13]]/(608*270)</f>
        <v>69.458455165692001</v>
      </c>
      <c r="J55">
        <f>100*Table1[[#This Row],[river_roi_12]]/(608*404)</f>
        <v>75.790613600833765</v>
      </c>
    </row>
    <row r="56" spans="1:10" x14ac:dyDescent="0.25">
      <c r="A56">
        <v>54</v>
      </c>
      <c r="B56" t="s">
        <v>329</v>
      </c>
      <c r="C56">
        <v>265726</v>
      </c>
      <c r="D56">
        <v>225538</v>
      </c>
      <c r="E56" t="s">
        <v>337</v>
      </c>
      <c r="F56" t="s">
        <v>338</v>
      </c>
      <c r="G56">
        <v>94735</v>
      </c>
      <c r="H56">
        <v>164447</v>
      </c>
      <c r="I56">
        <f>100*Table1[[#This Row],[river_roi_13]]/(608*270)</f>
        <v>57.708942495126706</v>
      </c>
      <c r="J56">
        <f>100*Table1[[#This Row],[river_roi_12]]/(608*404)</f>
        <v>66.948524622199059</v>
      </c>
    </row>
    <row r="57" spans="1:10" x14ac:dyDescent="0.25">
      <c r="A57">
        <v>55</v>
      </c>
      <c r="B57" t="s">
        <v>329</v>
      </c>
      <c r="C57">
        <v>290675</v>
      </c>
      <c r="D57">
        <v>200589</v>
      </c>
      <c r="E57" t="s">
        <v>337</v>
      </c>
      <c r="F57" t="s">
        <v>338</v>
      </c>
      <c r="G57">
        <v>101713</v>
      </c>
      <c r="H57">
        <v>174058</v>
      </c>
      <c r="I57">
        <f>100*Table1[[#This Row],[river_roi_13]]/(608*270)</f>
        <v>61.95967348927875</v>
      </c>
      <c r="J57">
        <f>100*Table1[[#This Row],[river_roi_12]]/(608*404)</f>
        <v>70.861288431474733</v>
      </c>
    </row>
    <row r="58" spans="1:10" x14ac:dyDescent="0.25">
      <c r="A58">
        <v>56</v>
      </c>
      <c r="B58" t="s">
        <v>329</v>
      </c>
      <c r="C58">
        <v>277210</v>
      </c>
      <c r="D58">
        <v>214054</v>
      </c>
      <c r="E58" t="s">
        <v>337</v>
      </c>
      <c r="F58" t="s">
        <v>338</v>
      </c>
      <c r="G58">
        <v>99313</v>
      </c>
      <c r="H58">
        <v>169771</v>
      </c>
      <c r="I58">
        <f>100*Table1[[#This Row],[river_roi_13]]/(608*270)</f>
        <v>60.497685185185183</v>
      </c>
      <c r="J58">
        <f>100*Table1[[#This Row],[river_roi_12]]/(608*404)</f>
        <v>69.115994658676399</v>
      </c>
    </row>
    <row r="59" spans="1:10" x14ac:dyDescent="0.25">
      <c r="A59">
        <v>57</v>
      </c>
      <c r="B59" t="s">
        <v>329</v>
      </c>
      <c r="C59">
        <v>284904</v>
      </c>
      <c r="D59">
        <v>206360</v>
      </c>
      <c r="E59" t="s">
        <v>337</v>
      </c>
      <c r="F59" t="s">
        <v>338</v>
      </c>
      <c r="G59">
        <v>98497</v>
      </c>
      <c r="H59">
        <v>171541</v>
      </c>
      <c r="I59">
        <f>100*Table1[[#This Row],[river_roi_13]]/(608*270)</f>
        <v>60.000609161793371</v>
      </c>
      <c r="J59">
        <f>100*Table1[[#This Row],[river_roi_12]]/(608*404)</f>
        <v>69.836584809796776</v>
      </c>
    </row>
    <row r="60" spans="1:10" x14ac:dyDescent="0.25">
      <c r="A60">
        <v>58</v>
      </c>
      <c r="B60" t="s">
        <v>329</v>
      </c>
      <c r="C60">
        <v>271762</v>
      </c>
      <c r="D60">
        <v>219502</v>
      </c>
      <c r="E60" t="s">
        <v>337</v>
      </c>
      <c r="F60" t="s">
        <v>338</v>
      </c>
      <c r="G60">
        <v>87160</v>
      </c>
      <c r="H60">
        <v>159396</v>
      </c>
      <c r="I60">
        <f>100*Table1[[#This Row],[river_roi_13]]/(608*270)</f>
        <v>53.094541910331387</v>
      </c>
      <c r="J60">
        <f>100*Table1[[#This Row],[river_roi_12]]/(608*404)</f>
        <v>64.892196456487753</v>
      </c>
    </row>
    <row r="61" spans="1:10" x14ac:dyDescent="0.25">
      <c r="A61">
        <v>59</v>
      </c>
      <c r="B61" t="s">
        <v>329</v>
      </c>
      <c r="C61">
        <v>261846</v>
      </c>
      <c r="D61">
        <v>229418</v>
      </c>
      <c r="E61" t="s">
        <v>337</v>
      </c>
      <c r="F61" t="s">
        <v>338</v>
      </c>
      <c r="G61">
        <v>80923</v>
      </c>
      <c r="H61">
        <v>152357</v>
      </c>
      <c r="I61">
        <f>100*Table1[[#This Row],[river_roi_13]]/(608*270)</f>
        <v>49.295199805068229</v>
      </c>
      <c r="J61">
        <f>100*Table1[[#This Row],[river_roi_12]]/(608*404)</f>
        <v>62.026527488275143</v>
      </c>
    </row>
    <row r="62" spans="1:10" x14ac:dyDescent="0.25">
      <c r="A62">
        <v>60</v>
      </c>
      <c r="B62" t="s">
        <v>329</v>
      </c>
      <c r="C62">
        <v>271390</v>
      </c>
      <c r="D62">
        <v>219874</v>
      </c>
      <c r="E62" t="s">
        <v>337</v>
      </c>
      <c r="F62" t="s">
        <v>338</v>
      </c>
      <c r="G62">
        <v>84621</v>
      </c>
      <c r="H62">
        <v>155602</v>
      </c>
      <c r="I62">
        <f>100*Table1[[#This Row],[river_roi_13]]/(608*270)</f>
        <v>51.547880116959064</v>
      </c>
      <c r="J62">
        <f>100*Table1[[#This Row],[river_roi_12]]/(608*404)</f>
        <v>63.347609431995828</v>
      </c>
    </row>
    <row r="63" spans="1:10" x14ac:dyDescent="0.25">
      <c r="A63">
        <v>61</v>
      </c>
      <c r="B63" t="s">
        <v>329</v>
      </c>
      <c r="C63">
        <v>267184</v>
      </c>
      <c r="D63">
        <v>224080</v>
      </c>
      <c r="E63" t="s">
        <v>337</v>
      </c>
      <c r="F63" t="s">
        <v>338</v>
      </c>
      <c r="G63">
        <v>81098</v>
      </c>
      <c r="H63">
        <v>152848</v>
      </c>
      <c r="I63">
        <f>100*Table1[[#This Row],[river_roi_13]]/(608*270)</f>
        <v>49.401803118908383</v>
      </c>
      <c r="J63">
        <f>100*Table1[[#This Row],[river_roi_12]]/(608*404)</f>
        <v>62.226420010422096</v>
      </c>
    </row>
    <row r="64" spans="1:10" x14ac:dyDescent="0.25">
      <c r="A64">
        <v>62</v>
      </c>
      <c r="B64" t="s">
        <v>329</v>
      </c>
      <c r="C64">
        <v>251967</v>
      </c>
      <c r="D64">
        <v>239297</v>
      </c>
      <c r="E64" t="s">
        <v>337</v>
      </c>
      <c r="F64" t="s">
        <v>338</v>
      </c>
      <c r="G64">
        <v>76901</v>
      </c>
      <c r="H64">
        <v>146604</v>
      </c>
      <c r="I64">
        <f>100*Table1[[#This Row],[river_roi_13]]/(608*270)</f>
        <v>46.845151072124757</v>
      </c>
      <c r="J64">
        <f>100*Table1[[#This Row],[river_roi_12]]/(608*404)</f>
        <v>59.684405940594061</v>
      </c>
    </row>
    <row r="65" spans="1:10" x14ac:dyDescent="0.25">
      <c r="A65">
        <v>63</v>
      </c>
      <c r="B65" t="s">
        <v>329</v>
      </c>
      <c r="C65">
        <v>246648</v>
      </c>
      <c r="D65">
        <v>244616</v>
      </c>
      <c r="E65" t="s">
        <v>337</v>
      </c>
      <c r="F65" t="s">
        <v>338</v>
      </c>
      <c r="G65">
        <v>68043</v>
      </c>
      <c r="H65">
        <v>139101</v>
      </c>
      <c r="I65">
        <f>100*Table1[[#This Row],[river_roi_13]]/(608*270)</f>
        <v>41.449195906432749</v>
      </c>
      <c r="J65">
        <f>100*Table1[[#This Row],[river_roi_12]]/(608*404)</f>
        <v>56.629836503387182</v>
      </c>
    </row>
    <row r="66" spans="1:10" x14ac:dyDescent="0.25">
      <c r="A66">
        <v>64</v>
      </c>
      <c r="B66" t="s">
        <v>329</v>
      </c>
      <c r="C66">
        <v>250599</v>
      </c>
      <c r="D66">
        <v>240665</v>
      </c>
      <c r="E66" t="s">
        <v>337</v>
      </c>
      <c r="F66" t="s">
        <v>338</v>
      </c>
      <c r="G66">
        <v>68733</v>
      </c>
      <c r="H66">
        <v>139232</v>
      </c>
      <c r="I66">
        <f>100*Table1[[#This Row],[river_roi_13]]/(608*270)</f>
        <v>41.869517543859651</v>
      </c>
      <c r="J66">
        <f>100*Table1[[#This Row],[river_roi_12]]/(608*404)</f>
        <v>56.683168316831683</v>
      </c>
    </row>
    <row r="67" spans="1:10" x14ac:dyDescent="0.25">
      <c r="A67">
        <v>65</v>
      </c>
      <c r="B67" t="s">
        <v>329</v>
      </c>
      <c r="C67">
        <v>255778</v>
      </c>
      <c r="D67">
        <v>235486</v>
      </c>
      <c r="E67" t="s">
        <v>337</v>
      </c>
      <c r="F67" t="s">
        <v>338</v>
      </c>
      <c r="G67">
        <v>64520</v>
      </c>
      <c r="H67">
        <v>134542</v>
      </c>
      <c r="I67">
        <f>100*Table1[[#This Row],[river_roi_13]]/(608*270)</f>
        <v>39.303118908382068</v>
      </c>
      <c r="J67">
        <f>100*Table1[[#This Row],[river_roi_12]]/(608*404)</f>
        <v>54.773807972902553</v>
      </c>
    </row>
    <row r="68" spans="1:10" x14ac:dyDescent="0.25">
      <c r="A68">
        <v>66</v>
      </c>
      <c r="B68" t="s">
        <v>329</v>
      </c>
      <c r="C68">
        <v>242871</v>
      </c>
      <c r="D68">
        <v>248393</v>
      </c>
      <c r="E68" t="s">
        <v>337</v>
      </c>
      <c r="F68" t="s">
        <v>338</v>
      </c>
      <c r="G68">
        <v>62450</v>
      </c>
      <c r="H68">
        <v>133007</v>
      </c>
      <c r="I68">
        <f>100*Table1[[#This Row],[river_roi_13]]/(608*270)</f>
        <v>38.042153996101362</v>
      </c>
      <c r="J68">
        <f>100*Table1[[#This Row],[river_roi_12]]/(608*404)</f>
        <v>54.148889395518502</v>
      </c>
    </row>
    <row r="69" spans="1:10" x14ac:dyDescent="0.25">
      <c r="A69">
        <v>67</v>
      </c>
      <c r="B69" t="s">
        <v>329</v>
      </c>
      <c r="C69">
        <v>237433</v>
      </c>
      <c r="D69">
        <v>253831</v>
      </c>
      <c r="E69" t="s">
        <v>337</v>
      </c>
      <c r="F69" t="s">
        <v>338</v>
      </c>
      <c r="G69">
        <v>60317</v>
      </c>
      <c r="H69">
        <v>127582</v>
      </c>
      <c r="I69">
        <f>100*Table1[[#This Row],[river_roi_13]]/(608*270)</f>
        <v>36.742811890838205</v>
      </c>
      <c r="J69">
        <f>100*Table1[[#This Row],[river_roi_12]]/(608*404)</f>
        <v>51.940300937988539</v>
      </c>
    </row>
    <row r="70" spans="1:10" x14ac:dyDescent="0.25">
      <c r="A70">
        <v>68</v>
      </c>
      <c r="B70" t="s">
        <v>329</v>
      </c>
      <c r="C70">
        <v>238476</v>
      </c>
      <c r="D70">
        <v>252788</v>
      </c>
      <c r="E70" t="s">
        <v>337</v>
      </c>
      <c r="F70" t="s">
        <v>338</v>
      </c>
      <c r="G70">
        <v>54086</v>
      </c>
      <c r="H70">
        <v>124079</v>
      </c>
      <c r="I70">
        <f>100*Table1[[#This Row],[river_roi_13]]/(608*270)</f>
        <v>32.947124756335285</v>
      </c>
      <c r="J70">
        <f>100*Table1[[#This Row],[river_roi_12]]/(608*404)</f>
        <v>50.514183819697756</v>
      </c>
    </row>
    <row r="71" spans="1:10" x14ac:dyDescent="0.25">
      <c r="A71">
        <v>69</v>
      </c>
      <c r="B71" t="s">
        <v>329</v>
      </c>
      <c r="C71">
        <v>235648</v>
      </c>
      <c r="D71">
        <v>255616</v>
      </c>
      <c r="E71" t="s">
        <v>337</v>
      </c>
      <c r="F71" t="s">
        <v>338</v>
      </c>
      <c r="G71">
        <v>53192</v>
      </c>
      <c r="H71">
        <v>122574</v>
      </c>
      <c r="I71">
        <f>100*Table1[[#This Row],[river_roi_13]]/(608*270)</f>
        <v>32.402534113060426</v>
      </c>
      <c r="J71">
        <f>100*Table1[[#This Row],[river_roi_12]]/(608*404)</f>
        <v>49.901478634705576</v>
      </c>
    </row>
    <row r="72" spans="1:10" x14ac:dyDescent="0.25">
      <c r="A72">
        <v>70</v>
      </c>
      <c r="B72" t="s">
        <v>329</v>
      </c>
      <c r="C72">
        <v>234059</v>
      </c>
      <c r="D72">
        <v>257205</v>
      </c>
      <c r="E72" t="s">
        <v>337</v>
      </c>
      <c r="F72" t="s">
        <v>338</v>
      </c>
      <c r="G72">
        <v>52689</v>
      </c>
      <c r="H72">
        <v>122373</v>
      </c>
      <c r="I72">
        <f>100*Table1[[#This Row],[river_roi_13]]/(608*270)</f>
        <v>32.096125730994153</v>
      </c>
      <c r="J72">
        <f>100*Table1[[#This Row],[river_roi_12]]/(608*404)</f>
        <v>49.81964890568004</v>
      </c>
    </row>
    <row r="73" spans="1:10" x14ac:dyDescent="0.25">
      <c r="A73">
        <v>71</v>
      </c>
      <c r="B73" t="s">
        <v>329</v>
      </c>
      <c r="C73">
        <v>234765</v>
      </c>
      <c r="D73">
        <v>256499</v>
      </c>
      <c r="E73" t="s">
        <v>337</v>
      </c>
      <c r="F73" t="s">
        <v>338</v>
      </c>
      <c r="G73">
        <v>55638</v>
      </c>
      <c r="H73">
        <v>127369</v>
      </c>
      <c r="I73">
        <f>100*Table1[[#This Row],[river_roi_13]]/(608*270)</f>
        <v>33.892543859649123</v>
      </c>
      <c r="J73">
        <f>100*Table1[[#This Row],[river_roi_12]]/(608*404)</f>
        <v>51.853585852006255</v>
      </c>
    </row>
    <row r="74" spans="1:10" x14ac:dyDescent="0.25">
      <c r="A74">
        <v>72</v>
      </c>
      <c r="B74" t="s">
        <v>329</v>
      </c>
      <c r="C74">
        <v>231967</v>
      </c>
      <c r="D74">
        <v>259297</v>
      </c>
      <c r="E74" t="s">
        <v>337</v>
      </c>
      <c r="F74" t="s">
        <v>338</v>
      </c>
      <c r="G74">
        <v>52517</v>
      </c>
      <c r="H74">
        <v>121563</v>
      </c>
      <c r="I74">
        <f>100*Table1[[#This Row],[river_roi_13]]/(608*270)</f>
        <v>31.991349902534115</v>
      </c>
      <c r="J74">
        <f>100*Table1[[#This Row],[river_roi_12]]/(608*404)</f>
        <v>49.48988731109953</v>
      </c>
    </row>
    <row r="75" spans="1:10" x14ac:dyDescent="0.25">
      <c r="A75">
        <v>73</v>
      </c>
      <c r="B75" t="s">
        <v>329</v>
      </c>
      <c r="C75">
        <v>241441</v>
      </c>
      <c r="D75">
        <v>249823</v>
      </c>
      <c r="E75" t="s">
        <v>337</v>
      </c>
      <c r="F75" t="s">
        <v>338</v>
      </c>
      <c r="G75">
        <v>51591</v>
      </c>
      <c r="H75">
        <v>121527</v>
      </c>
      <c r="I75">
        <f>100*Table1[[#This Row],[river_roi_13]]/(608*270)</f>
        <v>31.427266081871345</v>
      </c>
      <c r="J75">
        <f>100*Table1[[#This Row],[river_roi_12]]/(608*404)</f>
        <v>49.475231240229284</v>
      </c>
    </row>
    <row r="76" spans="1:10" x14ac:dyDescent="0.25">
      <c r="A76">
        <v>74</v>
      </c>
      <c r="B76" t="s">
        <v>329</v>
      </c>
      <c r="C76">
        <v>230239</v>
      </c>
      <c r="D76">
        <v>261025</v>
      </c>
      <c r="E76" t="s">
        <v>337</v>
      </c>
      <c r="F76" t="s">
        <v>338</v>
      </c>
      <c r="G76">
        <v>45717</v>
      </c>
      <c r="H76">
        <v>115509</v>
      </c>
      <c r="I76">
        <f>100*Table1[[#This Row],[river_roi_13]]/(608*270)</f>
        <v>27.84904970760234</v>
      </c>
      <c r="J76">
        <f>100*Table1[[#This Row],[river_roi_12]]/(608*404)</f>
        <v>47.025224726420014</v>
      </c>
    </row>
    <row r="77" spans="1:10" x14ac:dyDescent="0.25">
      <c r="A77">
        <v>75</v>
      </c>
      <c r="B77" t="s">
        <v>329</v>
      </c>
      <c r="C77">
        <v>228418</v>
      </c>
      <c r="D77">
        <v>262846</v>
      </c>
      <c r="E77" t="s">
        <v>337</v>
      </c>
      <c r="F77" t="s">
        <v>338</v>
      </c>
      <c r="G77">
        <v>48887</v>
      </c>
      <c r="H77">
        <v>120126</v>
      </c>
      <c r="I77">
        <f>100*Table1[[#This Row],[river_roi_13]]/(608*270)</f>
        <v>29.780092592592592</v>
      </c>
      <c r="J77">
        <f>100*Table1[[#This Row],[river_roi_12]]/(608*404)</f>
        <v>48.904865815528922</v>
      </c>
    </row>
    <row r="78" spans="1:10" x14ac:dyDescent="0.25">
      <c r="A78">
        <v>76</v>
      </c>
      <c r="B78" t="s">
        <v>329</v>
      </c>
      <c r="C78">
        <v>238787</v>
      </c>
      <c r="D78">
        <v>252477</v>
      </c>
      <c r="E78" t="s">
        <v>337</v>
      </c>
      <c r="F78" t="s">
        <v>338</v>
      </c>
      <c r="G78">
        <v>49876</v>
      </c>
      <c r="H78">
        <v>121256</v>
      </c>
      <c r="I78">
        <f>100*Table1[[#This Row],[river_roi_13]]/(608*270)</f>
        <v>30.382553606237817</v>
      </c>
      <c r="J78">
        <f>100*Table1[[#This Row],[river_roi_12]]/(608*404)</f>
        <v>49.364903595622721</v>
      </c>
    </row>
    <row r="79" spans="1:10" x14ac:dyDescent="0.25">
      <c r="A79">
        <v>77</v>
      </c>
      <c r="B79" t="s">
        <v>329</v>
      </c>
      <c r="C79">
        <v>240559</v>
      </c>
      <c r="D79">
        <v>250705</v>
      </c>
      <c r="E79" t="s">
        <v>337</v>
      </c>
      <c r="F79" t="s">
        <v>338</v>
      </c>
      <c r="G79">
        <v>49817</v>
      </c>
      <c r="H79">
        <v>121316</v>
      </c>
      <c r="I79">
        <f>100*Table1[[#This Row],[river_roi_13]]/(608*270)</f>
        <v>30.346613060428851</v>
      </c>
      <c r="J79">
        <f>100*Table1[[#This Row],[river_roi_12]]/(608*404)</f>
        <v>49.389330380406463</v>
      </c>
    </row>
    <row r="80" spans="1:10" x14ac:dyDescent="0.25">
      <c r="A80">
        <v>78</v>
      </c>
      <c r="B80" t="s">
        <v>329</v>
      </c>
      <c r="C80">
        <v>235190</v>
      </c>
      <c r="D80">
        <v>256074</v>
      </c>
      <c r="E80" t="s">
        <v>337</v>
      </c>
      <c r="F80" t="s">
        <v>338</v>
      </c>
      <c r="G80">
        <v>47525</v>
      </c>
      <c r="H80">
        <v>118734</v>
      </c>
      <c r="I80">
        <f>100*Table1[[#This Row],[river_roi_13]]/(608*270)</f>
        <v>28.950414230019494</v>
      </c>
      <c r="J80">
        <f>100*Table1[[#This Row],[river_roi_12]]/(608*404)</f>
        <v>48.33816440854612</v>
      </c>
    </row>
    <row r="81" spans="1:10" x14ac:dyDescent="0.25">
      <c r="A81">
        <v>79</v>
      </c>
      <c r="B81" t="s">
        <v>329</v>
      </c>
      <c r="C81">
        <v>248024</v>
      </c>
      <c r="D81">
        <v>243240</v>
      </c>
      <c r="E81" t="s">
        <v>337</v>
      </c>
      <c r="F81" t="s">
        <v>338</v>
      </c>
      <c r="G81">
        <v>48843</v>
      </c>
      <c r="H81">
        <v>120105</v>
      </c>
      <c r="I81">
        <f>100*Table1[[#This Row],[river_roi_13]]/(608*270)</f>
        <v>29.753289473684209</v>
      </c>
      <c r="J81">
        <f>100*Table1[[#This Row],[river_roi_12]]/(608*404)</f>
        <v>48.896316440854612</v>
      </c>
    </row>
    <row r="82" spans="1:10" x14ac:dyDescent="0.25">
      <c r="A82">
        <v>80</v>
      </c>
      <c r="B82" t="s">
        <v>329</v>
      </c>
      <c r="C82">
        <v>222456</v>
      </c>
      <c r="D82">
        <v>268808</v>
      </c>
      <c r="E82" t="s">
        <v>337</v>
      </c>
      <c r="F82" t="s">
        <v>338</v>
      </c>
      <c r="G82">
        <v>48635</v>
      </c>
      <c r="H82">
        <v>118556</v>
      </c>
      <c r="I82">
        <f>100*Table1[[#This Row],[river_roi_13]]/(608*270)</f>
        <v>29.626583820662766</v>
      </c>
      <c r="J82">
        <f>100*Table1[[#This Row],[river_roi_12]]/(608*404)</f>
        <v>48.26569828035435</v>
      </c>
    </row>
    <row r="83" spans="1:10" x14ac:dyDescent="0.25">
      <c r="A83">
        <v>81</v>
      </c>
      <c r="B83" t="s">
        <v>329</v>
      </c>
      <c r="C83">
        <v>233318</v>
      </c>
      <c r="D83">
        <v>257946</v>
      </c>
      <c r="E83" t="s">
        <v>337</v>
      </c>
      <c r="F83" t="s">
        <v>338</v>
      </c>
      <c r="G83">
        <v>46391</v>
      </c>
      <c r="H83">
        <v>117733</v>
      </c>
      <c r="I83">
        <f>100*Table1[[#This Row],[river_roi_13]]/(608*270)</f>
        <v>28.259624756335281</v>
      </c>
      <c r="J83">
        <f>100*Table1[[#This Row],[river_roi_12]]/(608*404)</f>
        <v>47.930644215737367</v>
      </c>
    </row>
    <row r="84" spans="1:10" x14ac:dyDescent="0.25">
      <c r="A84">
        <v>82</v>
      </c>
      <c r="B84" t="s">
        <v>329</v>
      </c>
      <c r="C84">
        <v>224868</v>
      </c>
      <c r="D84">
        <v>266396</v>
      </c>
      <c r="E84" t="s">
        <v>337</v>
      </c>
      <c r="F84" t="s">
        <v>338</v>
      </c>
      <c r="G84">
        <v>47067</v>
      </c>
      <c r="H84">
        <v>117260</v>
      </c>
      <c r="I84">
        <f>100*Table1[[#This Row],[river_roi_13]]/(608*270)</f>
        <v>28.67141812865497</v>
      </c>
      <c r="J84">
        <f>100*Table1[[#This Row],[river_roi_12]]/(608*404)</f>
        <v>47.738079729025536</v>
      </c>
    </row>
    <row r="85" spans="1:10" x14ac:dyDescent="0.25">
      <c r="A85">
        <v>83</v>
      </c>
      <c r="B85" t="s">
        <v>329</v>
      </c>
      <c r="C85">
        <v>228549</v>
      </c>
      <c r="D85">
        <v>262715</v>
      </c>
      <c r="E85" t="s">
        <v>337</v>
      </c>
      <c r="F85" t="s">
        <v>338</v>
      </c>
      <c r="G85">
        <v>44334</v>
      </c>
      <c r="H85">
        <v>113621</v>
      </c>
      <c r="I85">
        <f>100*Table1[[#This Row],[river_roi_13]]/(608*270)</f>
        <v>27.006578947368421</v>
      </c>
      <c r="J85">
        <f>100*Table1[[#This Row],[river_roi_12]]/(608*404)</f>
        <v>46.256595231891609</v>
      </c>
    </row>
    <row r="86" spans="1:10" x14ac:dyDescent="0.25">
      <c r="A86">
        <v>84</v>
      </c>
      <c r="B86" t="s">
        <v>329</v>
      </c>
      <c r="C86">
        <v>232824</v>
      </c>
      <c r="D86">
        <v>258440</v>
      </c>
      <c r="E86" t="s">
        <v>337</v>
      </c>
      <c r="F86" t="s">
        <v>338</v>
      </c>
      <c r="G86">
        <v>46361</v>
      </c>
      <c r="H86">
        <v>115371</v>
      </c>
      <c r="I86">
        <f>100*Table1[[#This Row],[river_roi_13]]/(608*270)</f>
        <v>28.241349902534115</v>
      </c>
      <c r="J86">
        <f>100*Table1[[#This Row],[river_roi_12]]/(608*404)</f>
        <v>46.969043121417407</v>
      </c>
    </row>
    <row r="87" spans="1:10" x14ac:dyDescent="0.25">
      <c r="A87">
        <v>85</v>
      </c>
      <c r="B87" t="s">
        <v>329</v>
      </c>
      <c r="C87">
        <v>230711</v>
      </c>
      <c r="D87">
        <v>260553</v>
      </c>
      <c r="E87" t="s">
        <v>337</v>
      </c>
      <c r="F87" t="s">
        <v>338</v>
      </c>
      <c r="G87">
        <v>44395</v>
      </c>
      <c r="H87">
        <v>113778</v>
      </c>
      <c r="I87">
        <f>100*Table1[[#This Row],[river_roi_13]]/(608*270)</f>
        <v>27.043737816764132</v>
      </c>
      <c r="J87">
        <f>100*Table1[[#This Row],[river_roi_12]]/(608*404)</f>
        <v>46.32051198540907</v>
      </c>
    </row>
    <row r="88" spans="1:10" x14ac:dyDescent="0.25">
      <c r="A88">
        <v>86</v>
      </c>
      <c r="B88" t="s">
        <v>329</v>
      </c>
      <c r="C88">
        <v>229581</v>
      </c>
      <c r="D88">
        <v>261683</v>
      </c>
      <c r="E88" t="s">
        <v>337</v>
      </c>
      <c r="F88" t="s">
        <v>338</v>
      </c>
      <c r="G88">
        <v>46352</v>
      </c>
      <c r="H88">
        <v>114910</v>
      </c>
      <c r="I88">
        <f>100*Table1[[#This Row],[river_roi_13]]/(608*270)</f>
        <v>28.235867446393762</v>
      </c>
      <c r="J88">
        <f>100*Table1[[#This Row],[river_roi_12]]/(608*404)</f>
        <v>46.781363991662325</v>
      </c>
    </row>
    <row r="89" spans="1:10" x14ac:dyDescent="0.25">
      <c r="A89">
        <v>87</v>
      </c>
      <c r="B89" t="s">
        <v>329</v>
      </c>
      <c r="C89">
        <v>225712</v>
      </c>
      <c r="D89">
        <v>265552</v>
      </c>
      <c r="E89" t="s">
        <v>337</v>
      </c>
      <c r="F89" t="s">
        <v>338</v>
      </c>
      <c r="G89">
        <v>44627</v>
      </c>
      <c r="H89">
        <v>115253</v>
      </c>
      <c r="I89">
        <f>100*Table1[[#This Row],[river_roi_13]]/(608*270)</f>
        <v>27.185063352826511</v>
      </c>
      <c r="J89">
        <f>100*Table1[[#This Row],[river_roi_12]]/(608*404)</f>
        <v>46.921003778009378</v>
      </c>
    </row>
    <row r="90" spans="1:10" x14ac:dyDescent="0.25">
      <c r="A90">
        <v>88</v>
      </c>
      <c r="B90" t="s">
        <v>329</v>
      </c>
      <c r="C90">
        <v>223074</v>
      </c>
      <c r="D90">
        <v>268190</v>
      </c>
      <c r="E90" t="s">
        <v>337</v>
      </c>
      <c r="F90" t="s">
        <v>338</v>
      </c>
      <c r="G90">
        <v>42759</v>
      </c>
      <c r="H90">
        <v>112877</v>
      </c>
      <c r="I90">
        <f>100*Table1[[#This Row],[river_roi_13]]/(608*270)</f>
        <v>26.047149122807017</v>
      </c>
      <c r="J90">
        <f>100*Table1[[#This Row],[river_roi_12]]/(608*404)</f>
        <v>45.953703100573215</v>
      </c>
    </row>
    <row r="91" spans="1:10" x14ac:dyDescent="0.25">
      <c r="A91">
        <v>89</v>
      </c>
      <c r="B91" t="s">
        <v>329</v>
      </c>
      <c r="C91">
        <v>225426</v>
      </c>
      <c r="D91">
        <v>265838</v>
      </c>
      <c r="E91" t="s">
        <v>337</v>
      </c>
      <c r="F91" t="s">
        <v>338</v>
      </c>
      <c r="G91">
        <v>44341</v>
      </c>
      <c r="H91">
        <v>114166</v>
      </c>
      <c r="I91">
        <f>100*Table1[[#This Row],[river_roi_13]]/(608*270)</f>
        <v>27.010843079922026</v>
      </c>
      <c r="J91">
        <f>100*Table1[[#This Row],[river_roi_12]]/(608*404)</f>
        <v>46.47847186034393</v>
      </c>
    </row>
    <row r="92" spans="1:10" x14ac:dyDescent="0.25">
      <c r="A92">
        <v>90</v>
      </c>
      <c r="B92" t="s">
        <v>329</v>
      </c>
      <c r="C92">
        <v>210871</v>
      </c>
      <c r="D92">
        <v>280393</v>
      </c>
      <c r="E92" t="s">
        <v>337</v>
      </c>
      <c r="F92" t="s">
        <v>338</v>
      </c>
      <c r="G92">
        <v>40366</v>
      </c>
      <c r="H92">
        <v>108984</v>
      </c>
      <c r="I92">
        <f>100*Table1[[#This Row],[river_roi_13]]/(608*270)</f>
        <v>24.589424951267056</v>
      </c>
      <c r="J92">
        <f>100*Table1[[#This Row],[river_roi_12]]/(608*404)</f>
        <v>44.368811881188115</v>
      </c>
    </row>
    <row r="93" spans="1:10" x14ac:dyDescent="0.25">
      <c r="A93">
        <v>91</v>
      </c>
      <c r="B93" t="s">
        <v>329</v>
      </c>
      <c r="C93">
        <v>233456</v>
      </c>
      <c r="D93">
        <v>257808</v>
      </c>
      <c r="E93" t="s">
        <v>337</v>
      </c>
      <c r="F93" t="s">
        <v>338</v>
      </c>
      <c r="G93">
        <v>42263</v>
      </c>
      <c r="H93">
        <v>110485</v>
      </c>
      <c r="I93">
        <f>100*Table1[[#This Row],[river_roi_13]]/(608*270)</f>
        <v>25.745004873294349</v>
      </c>
      <c r="J93">
        <f>100*Table1[[#This Row],[river_roi_12]]/(608*404)</f>
        <v>44.979888613861384</v>
      </c>
    </row>
    <row r="94" spans="1:10" x14ac:dyDescent="0.25">
      <c r="A94">
        <v>92</v>
      </c>
      <c r="B94" t="s">
        <v>329</v>
      </c>
      <c r="C94">
        <v>227185</v>
      </c>
      <c r="D94">
        <v>264079</v>
      </c>
      <c r="E94" t="s">
        <v>337</v>
      </c>
      <c r="F94" t="s">
        <v>338</v>
      </c>
      <c r="G94">
        <v>42972</v>
      </c>
      <c r="H94">
        <v>112892</v>
      </c>
      <c r="I94">
        <f>100*Table1[[#This Row],[river_roi_13]]/(608*270)</f>
        <v>26.176900584795323</v>
      </c>
      <c r="J94">
        <f>100*Table1[[#This Row],[river_roi_12]]/(608*404)</f>
        <v>45.95980979676915</v>
      </c>
    </row>
    <row r="95" spans="1:10" x14ac:dyDescent="0.25">
      <c r="A95">
        <v>93</v>
      </c>
      <c r="B95" t="s">
        <v>329</v>
      </c>
      <c r="C95">
        <v>225787</v>
      </c>
      <c r="D95">
        <v>265477</v>
      </c>
      <c r="E95" t="s">
        <v>337</v>
      </c>
      <c r="F95" t="s">
        <v>338</v>
      </c>
      <c r="G95">
        <v>47582</v>
      </c>
      <c r="H95">
        <v>117719</v>
      </c>
      <c r="I95">
        <f>100*Table1[[#This Row],[river_roi_13]]/(608*270)</f>
        <v>28.985136452241715</v>
      </c>
      <c r="J95">
        <f>100*Table1[[#This Row],[river_roi_12]]/(608*404)</f>
        <v>47.924944632621155</v>
      </c>
    </row>
    <row r="96" spans="1:10" x14ac:dyDescent="0.25">
      <c r="A96">
        <v>94</v>
      </c>
      <c r="B96" t="s">
        <v>329</v>
      </c>
      <c r="C96">
        <v>233145</v>
      </c>
      <c r="D96">
        <v>258119</v>
      </c>
      <c r="E96" t="s">
        <v>337</v>
      </c>
      <c r="F96" t="s">
        <v>338</v>
      </c>
      <c r="G96">
        <v>44522</v>
      </c>
      <c r="H96">
        <v>114915</v>
      </c>
      <c r="I96">
        <f>100*Table1[[#This Row],[river_roi_13]]/(608*270)</f>
        <v>27.121101364522417</v>
      </c>
      <c r="J96">
        <f>100*Table1[[#This Row],[river_roi_12]]/(608*404)</f>
        <v>46.783399557060967</v>
      </c>
    </row>
    <row r="97" spans="1:10" x14ac:dyDescent="0.25">
      <c r="A97">
        <v>95</v>
      </c>
      <c r="B97" t="s">
        <v>329</v>
      </c>
      <c r="C97">
        <v>216517</v>
      </c>
      <c r="D97">
        <v>274747</v>
      </c>
      <c r="E97" t="s">
        <v>337</v>
      </c>
      <c r="F97" t="s">
        <v>338</v>
      </c>
      <c r="G97">
        <v>45131</v>
      </c>
      <c r="H97">
        <v>115526</v>
      </c>
      <c r="I97">
        <f>100*Table1[[#This Row],[river_roi_13]]/(608*270)</f>
        <v>27.492080896686161</v>
      </c>
      <c r="J97">
        <f>100*Table1[[#This Row],[river_roi_12]]/(608*404)</f>
        <v>47.032145648775405</v>
      </c>
    </row>
    <row r="98" spans="1:10" x14ac:dyDescent="0.25">
      <c r="A98">
        <v>96</v>
      </c>
      <c r="B98" t="s">
        <v>329</v>
      </c>
      <c r="C98">
        <v>229662</v>
      </c>
      <c r="D98">
        <v>261602</v>
      </c>
      <c r="E98" t="s">
        <v>337</v>
      </c>
      <c r="F98" t="s">
        <v>338</v>
      </c>
      <c r="G98">
        <v>45033</v>
      </c>
      <c r="H98">
        <v>116010</v>
      </c>
      <c r="I98">
        <f>100*Table1[[#This Row],[river_roi_13]]/(608*270)</f>
        <v>27.432383040935672</v>
      </c>
      <c r="J98">
        <f>100*Table1[[#This Row],[river_roi_12]]/(608*404)</f>
        <v>47.229188379364253</v>
      </c>
    </row>
    <row r="99" spans="1:10" x14ac:dyDescent="0.25">
      <c r="A99">
        <v>97</v>
      </c>
      <c r="B99" t="s">
        <v>329</v>
      </c>
      <c r="C99">
        <v>218958</v>
      </c>
      <c r="D99">
        <v>272306</v>
      </c>
      <c r="E99" t="s">
        <v>337</v>
      </c>
      <c r="F99" t="s">
        <v>338</v>
      </c>
      <c r="G99">
        <v>44656</v>
      </c>
      <c r="H99">
        <v>114596</v>
      </c>
      <c r="I99">
        <f>100*Table1[[#This Row],[river_roi_13]]/(608*270)</f>
        <v>27.202729044834307</v>
      </c>
      <c r="J99">
        <f>100*Table1[[#This Row],[river_roi_12]]/(608*404)</f>
        <v>46.65353048462741</v>
      </c>
    </row>
    <row r="100" spans="1:10" x14ac:dyDescent="0.25">
      <c r="A100">
        <v>98</v>
      </c>
      <c r="B100" t="s">
        <v>329</v>
      </c>
      <c r="C100">
        <v>213736</v>
      </c>
      <c r="D100">
        <v>277528</v>
      </c>
      <c r="E100" t="s">
        <v>337</v>
      </c>
      <c r="F100" t="s">
        <v>338</v>
      </c>
      <c r="G100">
        <v>46107</v>
      </c>
      <c r="H100">
        <v>116148</v>
      </c>
      <c r="I100">
        <f>100*Table1[[#This Row],[river_roi_13]]/(608*270)</f>
        <v>28.086622807017545</v>
      </c>
      <c r="J100">
        <f>100*Table1[[#This Row],[river_roi_12]]/(608*404)</f>
        <v>47.285369984366859</v>
      </c>
    </row>
    <row r="101" spans="1:10" x14ac:dyDescent="0.25">
      <c r="A101">
        <v>99</v>
      </c>
      <c r="B101" t="s">
        <v>329</v>
      </c>
      <c r="C101">
        <v>224312</v>
      </c>
      <c r="D101">
        <v>266952</v>
      </c>
      <c r="E101" t="s">
        <v>337</v>
      </c>
      <c r="F101" t="s">
        <v>338</v>
      </c>
      <c r="G101">
        <v>44968</v>
      </c>
      <c r="H101">
        <v>115285</v>
      </c>
      <c r="I101">
        <f>100*Table1[[#This Row],[river_roi_13]]/(608*270)</f>
        <v>27.392787524366472</v>
      </c>
      <c r="J101">
        <f>100*Table1[[#This Row],[river_roi_12]]/(608*404)</f>
        <v>46.934031396560705</v>
      </c>
    </row>
    <row r="102" spans="1:10" x14ac:dyDescent="0.25">
      <c r="A102">
        <v>100</v>
      </c>
      <c r="B102" t="s">
        <v>329</v>
      </c>
      <c r="C102">
        <v>230249</v>
      </c>
      <c r="D102">
        <v>261015</v>
      </c>
      <c r="E102" t="s">
        <v>337</v>
      </c>
      <c r="F102" t="s">
        <v>338</v>
      </c>
      <c r="G102">
        <v>45663</v>
      </c>
      <c r="H102">
        <v>116852</v>
      </c>
      <c r="I102">
        <f>100*Table1[[#This Row],[river_roi_13]]/(608*270)</f>
        <v>27.816154970760234</v>
      </c>
      <c r="J102">
        <f>100*Table1[[#This Row],[river_roi_12]]/(608*404)</f>
        <v>47.57197759249609</v>
      </c>
    </row>
    <row r="103" spans="1:10" x14ac:dyDescent="0.25">
      <c r="A103">
        <v>101</v>
      </c>
      <c r="B103" t="s">
        <v>329</v>
      </c>
      <c r="C103">
        <v>222374</v>
      </c>
      <c r="D103">
        <v>268890</v>
      </c>
      <c r="E103" t="s">
        <v>337</v>
      </c>
      <c r="F103" t="s">
        <v>338</v>
      </c>
      <c r="G103">
        <v>45282</v>
      </c>
      <c r="H103">
        <v>113717</v>
      </c>
      <c r="I103">
        <f>100*Table1[[#This Row],[river_roi_13]]/(608*270)</f>
        <v>27.584064327485379</v>
      </c>
      <c r="J103">
        <f>100*Table1[[#This Row],[river_roi_12]]/(608*404)</f>
        <v>46.295678087545596</v>
      </c>
    </row>
    <row r="104" spans="1:10" x14ac:dyDescent="0.25">
      <c r="A104">
        <v>102</v>
      </c>
      <c r="B104" t="s">
        <v>329</v>
      </c>
      <c r="C104">
        <v>220113</v>
      </c>
      <c r="D104">
        <v>271151</v>
      </c>
      <c r="E104" t="s">
        <v>337</v>
      </c>
      <c r="F104" t="s">
        <v>338</v>
      </c>
      <c r="G104">
        <v>45483</v>
      </c>
      <c r="H104">
        <v>115846</v>
      </c>
      <c r="I104">
        <f>100*Table1[[#This Row],[river_roi_13]]/(608*270)</f>
        <v>27.706505847953217</v>
      </c>
      <c r="J104">
        <f>100*Table1[[#This Row],[river_roi_12]]/(608*404)</f>
        <v>47.162421834288693</v>
      </c>
    </row>
    <row r="105" spans="1:10" x14ac:dyDescent="0.25">
      <c r="A105">
        <v>103</v>
      </c>
      <c r="B105" t="s">
        <v>329</v>
      </c>
      <c r="C105">
        <v>218710</v>
      </c>
      <c r="D105">
        <v>272554</v>
      </c>
      <c r="E105" t="s">
        <v>337</v>
      </c>
      <c r="F105" t="s">
        <v>338</v>
      </c>
      <c r="G105">
        <v>44555</v>
      </c>
      <c r="H105">
        <v>113842</v>
      </c>
      <c r="I105">
        <f>100*Table1[[#This Row],[river_roi_13]]/(608*270)</f>
        <v>27.141203703703702</v>
      </c>
      <c r="J105">
        <f>100*Table1[[#This Row],[river_roi_12]]/(608*404)</f>
        <v>46.346567222511723</v>
      </c>
    </row>
    <row r="106" spans="1:10" x14ac:dyDescent="0.25">
      <c r="A106">
        <v>104</v>
      </c>
      <c r="B106" t="s">
        <v>329</v>
      </c>
      <c r="C106">
        <v>221448</v>
      </c>
      <c r="D106">
        <v>269816</v>
      </c>
      <c r="E106" t="s">
        <v>337</v>
      </c>
      <c r="F106" t="s">
        <v>338</v>
      </c>
      <c r="G106">
        <v>44283</v>
      </c>
      <c r="H106">
        <v>115549</v>
      </c>
      <c r="I106">
        <f>100*Table1[[#This Row],[river_roi_13]]/(608*270)</f>
        <v>26.975511695906434</v>
      </c>
      <c r="J106">
        <f>100*Table1[[#This Row],[river_roi_12]]/(608*404)</f>
        <v>47.04150924960917</v>
      </c>
    </row>
    <row r="107" spans="1:10" x14ac:dyDescent="0.25">
      <c r="A107">
        <v>105</v>
      </c>
      <c r="B107" t="s">
        <v>329</v>
      </c>
      <c r="C107">
        <v>215118</v>
      </c>
      <c r="D107">
        <v>276146</v>
      </c>
      <c r="E107" t="s">
        <v>337</v>
      </c>
      <c r="F107" t="s">
        <v>338</v>
      </c>
      <c r="G107">
        <v>39720</v>
      </c>
      <c r="H107">
        <v>110289</v>
      </c>
      <c r="I107">
        <f>100*Table1[[#This Row],[river_roi_13]]/(608*270)</f>
        <v>24.195906432748536</v>
      </c>
      <c r="J107">
        <f>100*Table1[[#This Row],[river_roi_12]]/(608*404)</f>
        <v>44.900094450234498</v>
      </c>
    </row>
    <row r="108" spans="1:10" x14ac:dyDescent="0.25">
      <c r="A108">
        <v>106</v>
      </c>
      <c r="B108" t="s">
        <v>329</v>
      </c>
      <c r="C108">
        <v>216563</v>
      </c>
      <c r="D108">
        <v>274701</v>
      </c>
      <c r="E108" t="s">
        <v>337</v>
      </c>
      <c r="F108" t="s">
        <v>338</v>
      </c>
      <c r="G108">
        <v>37777</v>
      </c>
      <c r="H108">
        <v>108350</v>
      </c>
      <c r="I108">
        <f>100*Table1[[#This Row],[river_roi_13]]/(608*270)</f>
        <v>23.012305068226119</v>
      </c>
      <c r="J108">
        <f>100*Table1[[#This Row],[river_roi_12]]/(608*404)</f>
        <v>44.11070218863992</v>
      </c>
    </row>
    <row r="109" spans="1:10" x14ac:dyDescent="0.25">
      <c r="A109">
        <v>107</v>
      </c>
      <c r="B109" t="s">
        <v>329</v>
      </c>
      <c r="C109">
        <v>234791</v>
      </c>
      <c r="D109">
        <v>256473</v>
      </c>
      <c r="E109" t="s">
        <v>337</v>
      </c>
      <c r="F109" t="s">
        <v>338</v>
      </c>
      <c r="G109">
        <v>46861</v>
      </c>
      <c r="H109">
        <v>117572</v>
      </c>
      <c r="I109">
        <f>100*Table1[[#This Row],[river_roi_13]]/(608*270)</f>
        <v>28.545930799220272</v>
      </c>
      <c r="J109">
        <f>100*Table1[[#This Row],[river_roi_12]]/(608*404)</f>
        <v>47.865099009900987</v>
      </c>
    </row>
    <row r="110" spans="1:10" x14ac:dyDescent="0.25">
      <c r="A110">
        <v>225</v>
      </c>
      <c r="B110" t="s">
        <v>329</v>
      </c>
      <c r="C110">
        <v>232868</v>
      </c>
      <c r="D110">
        <v>258396</v>
      </c>
      <c r="E110" t="s">
        <v>337</v>
      </c>
      <c r="F110" t="s">
        <v>338</v>
      </c>
      <c r="G110">
        <v>44878</v>
      </c>
      <c r="H110">
        <v>112922</v>
      </c>
      <c r="I110">
        <f>100*Table1[[#This Row],[river_roi_13]]/(608*270)</f>
        <v>27.337962962962962</v>
      </c>
      <c r="J110">
        <f>100*Table1[[#This Row],[river_roi_12]]/(608*404)</f>
        <v>45.972023189161021</v>
      </c>
    </row>
    <row r="111" spans="1:10" x14ac:dyDescent="0.25">
      <c r="A111">
        <v>226</v>
      </c>
      <c r="B111" t="s">
        <v>329</v>
      </c>
      <c r="C111">
        <v>230717</v>
      </c>
      <c r="D111">
        <v>260547</v>
      </c>
      <c r="E111" t="s">
        <v>337</v>
      </c>
      <c r="F111" t="s">
        <v>338</v>
      </c>
      <c r="G111">
        <v>44223</v>
      </c>
      <c r="H111">
        <v>111568</v>
      </c>
      <c r="I111">
        <f>100*Table1[[#This Row],[river_roi_13]]/(608*270)</f>
        <v>26.938961988304094</v>
      </c>
      <c r="J111">
        <f>100*Table1[[#This Row],[river_roi_12]]/(608*404)</f>
        <v>45.420792079207921</v>
      </c>
    </row>
    <row r="112" spans="1:10" x14ac:dyDescent="0.25">
      <c r="A112">
        <v>227</v>
      </c>
      <c r="B112" t="s">
        <v>329</v>
      </c>
      <c r="C112">
        <v>230361</v>
      </c>
      <c r="D112">
        <v>260903</v>
      </c>
      <c r="E112" t="s">
        <v>337</v>
      </c>
      <c r="F112" t="s">
        <v>338</v>
      </c>
      <c r="G112">
        <v>44983</v>
      </c>
      <c r="H112">
        <v>114479</v>
      </c>
      <c r="I112">
        <f>100*Table1[[#This Row],[river_roi_13]]/(608*270)</f>
        <v>27.401924951267056</v>
      </c>
      <c r="J112">
        <f>100*Table1[[#This Row],[river_roi_12]]/(608*404)</f>
        <v>46.605898254299113</v>
      </c>
    </row>
    <row r="113" spans="1:10" x14ac:dyDescent="0.25">
      <c r="A113">
        <v>228</v>
      </c>
      <c r="B113" t="s">
        <v>329</v>
      </c>
      <c r="C113">
        <v>215672</v>
      </c>
      <c r="D113">
        <v>275592</v>
      </c>
      <c r="E113" t="s">
        <v>337</v>
      </c>
      <c r="F113" t="s">
        <v>338</v>
      </c>
      <c r="G113">
        <v>44098</v>
      </c>
      <c r="H113">
        <v>112673</v>
      </c>
      <c r="I113">
        <f>100*Table1[[#This Row],[river_roi_13]]/(608*270)</f>
        <v>26.862816764132553</v>
      </c>
      <c r="J113">
        <f>100*Table1[[#This Row],[river_roi_12]]/(608*404)</f>
        <v>45.870652032308492</v>
      </c>
    </row>
    <row r="114" spans="1:10" x14ac:dyDescent="0.25">
      <c r="A114">
        <v>229</v>
      </c>
      <c r="B114" t="s">
        <v>329</v>
      </c>
      <c r="C114">
        <v>209837</v>
      </c>
      <c r="D114">
        <v>281427</v>
      </c>
      <c r="E114" t="s">
        <v>337</v>
      </c>
      <c r="F114" t="s">
        <v>338</v>
      </c>
      <c r="G114">
        <v>42854</v>
      </c>
      <c r="H114">
        <v>111063</v>
      </c>
      <c r="I114">
        <f>100*Table1[[#This Row],[river_roi_13]]/(608*270)</f>
        <v>26.105019493177387</v>
      </c>
      <c r="J114">
        <f>100*Table1[[#This Row],[river_roi_12]]/(608*404)</f>
        <v>45.215199973944763</v>
      </c>
    </row>
    <row r="115" spans="1:10" x14ac:dyDescent="0.25">
      <c r="A115">
        <v>230</v>
      </c>
      <c r="B115" t="s">
        <v>329</v>
      </c>
      <c r="C115">
        <v>221430</v>
      </c>
      <c r="D115">
        <v>269834</v>
      </c>
      <c r="E115" t="s">
        <v>337</v>
      </c>
      <c r="F115" t="s">
        <v>338</v>
      </c>
      <c r="G115">
        <v>44561</v>
      </c>
      <c r="H115">
        <v>113588</v>
      </c>
      <c r="I115">
        <f>100*Table1[[#This Row],[river_roi_13]]/(608*270)</f>
        <v>27.144858674463936</v>
      </c>
      <c r="J115">
        <f>100*Table1[[#This Row],[river_roi_12]]/(608*404)</f>
        <v>46.243160500260551</v>
      </c>
    </row>
    <row r="116" spans="1:10" x14ac:dyDescent="0.25">
      <c r="A116">
        <v>231</v>
      </c>
      <c r="B116" t="s">
        <v>329</v>
      </c>
      <c r="C116">
        <v>209846</v>
      </c>
      <c r="D116">
        <v>281418</v>
      </c>
      <c r="E116" t="s">
        <v>337</v>
      </c>
      <c r="F116" t="s">
        <v>338</v>
      </c>
      <c r="G116">
        <v>40454</v>
      </c>
      <c r="H116">
        <v>109547</v>
      </c>
      <c r="I116">
        <f>100*Table1[[#This Row],[river_roi_13]]/(608*270)</f>
        <v>24.643031189083821</v>
      </c>
      <c r="J116">
        <f>100*Table1[[#This Row],[river_roi_12]]/(608*404)</f>
        <v>44.598016545075559</v>
      </c>
    </row>
    <row r="117" spans="1:10" x14ac:dyDescent="0.25">
      <c r="A117">
        <v>232</v>
      </c>
      <c r="B117" t="s">
        <v>329</v>
      </c>
      <c r="C117">
        <v>201895</v>
      </c>
      <c r="D117">
        <v>289369</v>
      </c>
      <c r="E117" t="s">
        <v>337</v>
      </c>
      <c r="F117" t="s">
        <v>338</v>
      </c>
      <c r="G117">
        <v>39135</v>
      </c>
      <c r="H117">
        <v>107551</v>
      </c>
      <c r="I117">
        <f>100*Table1[[#This Row],[river_roi_13]]/(608*270)</f>
        <v>23.839546783625732</v>
      </c>
      <c r="J117">
        <f>100*Table1[[#This Row],[river_roi_12]]/(608*404)</f>
        <v>43.785418837936426</v>
      </c>
    </row>
    <row r="118" spans="1:10" x14ac:dyDescent="0.25">
      <c r="A118">
        <v>233</v>
      </c>
      <c r="B118" t="s">
        <v>329</v>
      </c>
      <c r="C118">
        <v>219113</v>
      </c>
      <c r="D118">
        <v>272151</v>
      </c>
      <c r="E118" t="s">
        <v>337</v>
      </c>
      <c r="F118" t="s">
        <v>338</v>
      </c>
      <c r="G118">
        <v>41584</v>
      </c>
      <c r="H118">
        <v>111233</v>
      </c>
      <c r="I118">
        <f>100*Table1[[#This Row],[river_roi_13]]/(608*270)</f>
        <v>25.331384015594541</v>
      </c>
      <c r="J118">
        <f>100*Table1[[#This Row],[river_roi_12]]/(608*404)</f>
        <v>45.284409197498697</v>
      </c>
    </row>
    <row r="119" spans="1:10" x14ac:dyDescent="0.25">
      <c r="A119">
        <v>234</v>
      </c>
      <c r="B119" t="s">
        <v>329</v>
      </c>
      <c r="C119">
        <v>213450</v>
      </c>
      <c r="D119">
        <v>277814</v>
      </c>
      <c r="E119" t="s">
        <v>337</v>
      </c>
      <c r="F119" t="s">
        <v>338</v>
      </c>
      <c r="G119">
        <v>42076</v>
      </c>
      <c r="H119">
        <v>112424</v>
      </c>
      <c r="I119">
        <f>100*Table1[[#This Row],[river_roi_13]]/(608*270)</f>
        <v>25.631091617933723</v>
      </c>
      <c r="J119">
        <f>100*Table1[[#This Row],[river_roi_12]]/(608*404)</f>
        <v>45.769280875455969</v>
      </c>
    </row>
    <row r="120" spans="1:10" x14ac:dyDescent="0.25">
      <c r="A120">
        <v>235</v>
      </c>
      <c r="B120" t="s">
        <v>329</v>
      </c>
      <c r="C120">
        <v>220162</v>
      </c>
      <c r="D120">
        <v>271102</v>
      </c>
      <c r="E120" t="s">
        <v>337</v>
      </c>
      <c r="F120" t="s">
        <v>338</v>
      </c>
      <c r="G120">
        <v>41065</v>
      </c>
      <c r="H120">
        <v>110034</v>
      </c>
      <c r="I120">
        <f>100*Table1[[#This Row],[river_roi_13]]/(608*270)</f>
        <v>25.015229044834307</v>
      </c>
      <c r="J120">
        <f>100*Table1[[#This Row],[river_roi_12]]/(608*404)</f>
        <v>44.796280614903594</v>
      </c>
    </row>
    <row r="121" spans="1:10" x14ac:dyDescent="0.25">
      <c r="A121">
        <v>236</v>
      </c>
      <c r="B121" t="s">
        <v>329</v>
      </c>
      <c r="C121">
        <v>208172</v>
      </c>
      <c r="D121">
        <v>283092</v>
      </c>
      <c r="E121" t="s">
        <v>337</v>
      </c>
      <c r="F121" t="s">
        <v>338</v>
      </c>
      <c r="G121">
        <v>39824</v>
      </c>
      <c r="H121">
        <v>107852</v>
      </c>
      <c r="I121">
        <f>100*Table1[[#This Row],[river_roi_13]]/(608*270)</f>
        <v>24.25925925925926</v>
      </c>
      <c r="J121">
        <f>100*Table1[[#This Row],[river_roi_12]]/(608*404)</f>
        <v>43.907959874934861</v>
      </c>
    </row>
    <row r="122" spans="1:10" x14ac:dyDescent="0.25">
      <c r="A122">
        <v>237</v>
      </c>
      <c r="B122" t="s">
        <v>329</v>
      </c>
      <c r="C122">
        <v>202569</v>
      </c>
      <c r="D122">
        <v>288695</v>
      </c>
      <c r="E122" t="s">
        <v>337</v>
      </c>
      <c r="F122" t="s">
        <v>338</v>
      </c>
      <c r="G122">
        <v>37276</v>
      </c>
      <c r="H122">
        <v>104537</v>
      </c>
      <c r="I122">
        <f>100*Table1[[#This Row],[river_roi_13]]/(608*270)</f>
        <v>22.707115009746587</v>
      </c>
      <c r="J122">
        <f>100*Table1[[#This Row],[river_roi_12]]/(608*404)</f>
        <v>42.558380015633141</v>
      </c>
    </row>
    <row r="123" spans="1:10" x14ac:dyDescent="0.25">
      <c r="A123">
        <v>238</v>
      </c>
      <c r="B123" t="s">
        <v>329</v>
      </c>
      <c r="C123">
        <v>219629</v>
      </c>
      <c r="D123">
        <v>271635</v>
      </c>
      <c r="E123" t="s">
        <v>337</v>
      </c>
      <c r="F123" t="s">
        <v>338</v>
      </c>
      <c r="G123">
        <v>41929</v>
      </c>
      <c r="H123">
        <v>110113</v>
      </c>
      <c r="I123">
        <f>100*Table1[[#This Row],[river_roi_13]]/(608*270)</f>
        <v>25.541544834307992</v>
      </c>
      <c r="J123">
        <f>100*Table1[[#This Row],[river_roi_12]]/(608*404)</f>
        <v>44.82844254820219</v>
      </c>
    </row>
    <row r="124" spans="1:10" x14ac:dyDescent="0.25">
      <c r="A124">
        <v>239</v>
      </c>
      <c r="B124" t="s">
        <v>329</v>
      </c>
      <c r="C124">
        <v>217920</v>
      </c>
      <c r="D124">
        <v>273344</v>
      </c>
      <c r="E124" t="s">
        <v>337</v>
      </c>
      <c r="F124" t="s">
        <v>338</v>
      </c>
      <c r="G124">
        <v>42187</v>
      </c>
      <c r="H124">
        <v>110685</v>
      </c>
      <c r="I124">
        <f>100*Table1[[#This Row],[river_roi_13]]/(608*270)</f>
        <v>25.698708576998051</v>
      </c>
      <c r="J124">
        <f>100*Table1[[#This Row],[river_roi_12]]/(608*404)</f>
        <v>45.061311229807188</v>
      </c>
    </row>
    <row r="125" spans="1:10" x14ac:dyDescent="0.25">
      <c r="A125">
        <v>240</v>
      </c>
      <c r="B125" t="s">
        <v>329</v>
      </c>
      <c r="C125">
        <v>223928</v>
      </c>
      <c r="D125">
        <v>267336</v>
      </c>
      <c r="E125" t="s">
        <v>337</v>
      </c>
      <c r="F125" t="s">
        <v>338</v>
      </c>
      <c r="G125">
        <v>44962</v>
      </c>
      <c r="H125">
        <v>114893</v>
      </c>
      <c r="I125">
        <f>100*Table1[[#This Row],[river_roi_13]]/(608*270)</f>
        <v>27.389132553606238</v>
      </c>
      <c r="J125">
        <f>100*Table1[[#This Row],[river_roi_12]]/(608*404)</f>
        <v>46.774443069306933</v>
      </c>
    </row>
    <row r="126" spans="1:10" x14ac:dyDescent="0.25">
      <c r="A126">
        <v>241</v>
      </c>
      <c r="B126" t="s">
        <v>329</v>
      </c>
      <c r="C126">
        <v>221927</v>
      </c>
      <c r="D126">
        <v>269337</v>
      </c>
      <c r="E126" t="s">
        <v>337</v>
      </c>
      <c r="F126" t="s">
        <v>338</v>
      </c>
      <c r="G126">
        <v>41831</v>
      </c>
      <c r="H126">
        <v>111181</v>
      </c>
      <c r="I126">
        <f>100*Table1[[#This Row],[river_roi_13]]/(608*270)</f>
        <v>25.481846978557506</v>
      </c>
      <c r="J126">
        <f>100*Table1[[#This Row],[river_roi_12]]/(608*404)</f>
        <v>45.263239317352784</v>
      </c>
    </row>
    <row r="127" spans="1:10" x14ac:dyDescent="0.25">
      <c r="A127">
        <v>242</v>
      </c>
      <c r="B127" t="s">
        <v>329</v>
      </c>
      <c r="C127">
        <v>213510</v>
      </c>
      <c r="D127">
        <v>277754</v>
      </c>
      <c r="E127" t="s">
        <v>337</v>
      </c>
      <c r="F127" t="s">
        <v>338</v>
      </c>
      <c r="G127">
        <v>38765</v>
      </c>
      <c r="H127">
        <v>107518</v>
      </c>
      <c r="I127">
        <f>100*Table1[[#This Row],[river_roi_13]]/(608*270)</f>
        <v>23.614156920077974</v>
      </c>
      <c r="J127">
        <f>100*Table1[[#This Row],[river_roi_12]]/(608*404)</f>
        <v>43.771984106305368</v>
      </c>
    </row>
    <row r="128" spans="1:10" x14ac:dyDescent="0.25">
      <c r="A128">
        <v>243</v>
      </c>
      <c r="B128" t="s">
        <v>329</v>
      </c>
      <c r="C128">
        <v>224420</v>
      </c>
      <c r="D128">
        <v>266844</v>
      </c>
      <c r="E128" t="s">
        <v>337</v>
      </c>
      <c r="F128" t="s">
        <v>338</v>
      </c>
      <c r="G128">
        <v>42998</v>
      </c>
      <c r="H128">
        <v>112586</v>
      </c>
      <c r="I128">
        <f>100*Table1[[#This Row],[river_roi_13]]/(608*270)</f>
        <v>26.192738791423</v>
      </c>
      <c r="J128">
        <f>100*Table1[[#This Row],[river_roi_12]]/(608*404)</f>
        <v>45.835233194372066</v>
      </c>
    </row>
    <row r="129" spans="1:10" x14ac:dyDescent="0.25">
      <c r="A129">
        <v>244</v>
      </c>
      <c r="B129" t="s">
        <v>329</v>
      </c>
      <c r="C129">
        <v>219521</v>
      </c>
      <c r="D129">
        <v>271743</v>
      </c>
      <c r="E129" t="s">
        <v>337</v>
      </c>
      <c r="F129" t="s">
        <v>338</v>
      </c>
      <c r="G129">
        <v>39571</v>
      </c>
      <c r="H129">
        <v>107844</v>
      </c>
      <c r="I129">
        <f>100*Table1[[#This Row],[river_roi_13]]/(608*270)</f>
        <v>24.105141325536064</v>
      </c>
      <c r="J129">
        <f>100*Table1[[#This Row],[river_roi_12]]/(608*404)</f>
        <v>43.904702970297031</v>
      </c>
    </row>
    <row r="130" spans="1:10" x14ac:dyDescent="0.25">
      <c r="A130">
        <v>245</v>
      </c>
      <c r="B130" t="s">
        <v>329</v>
      </c>
      <c r="C130">
        <v>214716</v>
      </c>
      <c r="D130">
        <v>276548</v>
      </c>
      <c r="E130" t="s">
        <v>337</v>
      </c>
      <c r="F130" t="s">
        <v>338</v>
      </c>
      <c r="G130">
        <v>39998</v>
      </c>
      <c r="H130">
        <v>108039</v>
      </c>
      <c r="I130">
        <f>100*Table1[[#This Row],[river_roi_13]]/(608*270)</f>
        <v>24.365253411306043</v>
      </c>
      <c r="J130">
        <f>100*Table1[[#This Row],[river_roi_12]]/(608*404)</f>
        <v>43.984090020844192</v>
      </c>
    </row>
    <row r="131" spans="1:10" x14ac:dyDescent="0.25">
      <c r="A131">
        <v>246</v>
      </c>
      <c r="B131" t="s">
        <v>329</v>
      </c>
      <c r="C131">
        <v>222954</v>
      </c>
      <c r="D131">
        <v>268310</v>
      </c>
      <c r="E131" t="s">
        <v>337</v>
      </c>
      <c r="F131" t="s">
        <v>338</v>
      </c>
      <c r="G131">
        <v>44069</v>
      </c>
      <c r="H131">
        <v>113627</v>
      </c>
      <c r="I131">
        <f>100*Table1[[#This Row],[river_roi_13]]/(608*270)</f>
        <v>26.845151072124757</v>
      </c>
      <c r="J131">
        <f>100*Table1[[#This Row],[river_roi_12]]/(608*404)</f>
        <v>46.259037910369983</v>
      </c>
    </row>
    <row r="132" spans="1:10" x14ac:dyDescent="0.25">
      <c r="A132">
        <v>247</v>
      </c>
      <c r="B132" t="s">
        <v>329</v>
      </c>
      <c r="C132">
        <v>220924</v>
      </c>
      <c r="D132">
        <v>270340</v>
      </c>
      <c r="E132" t="s">
        <v>337</v>
      </c>
      <c r="F132" t="s">
        <v>338</v>
      </c>
      <c r="G132">
        <v>42619</v>
      </c>
      <c r="H132">
        <v>111782</v>
      </c>
      <c r="I132">
        <f>100*Table1[[#This Row],[river_roi_13]]/(608*270)</f>
        <v>25.961866471734893</v>
      </c>
      <c r="J132">
        <f>100*Table1[[#This Row],[river_roi_12]]/(608*404)</f>
        <v>45.507914278269929</v>
      </c>
    </row>
    <row r="133" spans="1:10" x14ac:dyDescent="0.25">
      <c r="A133">
        <v>248</v>
      </c>
      <c r="B133" t="s">
        <v>329</v>
      </c>
      <c r="C133">
        <v>213158</v>
      </c>
      <c r="D133">
        <v>278106</v>
      </c>
      <c r="E133" t="s">
        <v>337</v>
      </c>
      <c r="F133" t="s">
        <v>338</v>
      </c>
      <c r="G133">
        <v>37639</v>
      </c>
      <c r="H133">
        <v>107174</v>
      </c>
      <c r="I133">
        <f>100*Table1[[#This Row],[river_roi_13]]/(608*270)</f>
        <v>22.92824074074074</v>
      </c>
      <c r="J133">
        <f>100*Table1[[#This Row],[river_roi_12]]/(608*404)</f>
        <v>43.631937206878582</v>
      </c>
    </row>
    <row r="134" spans="1:10" x14ac:dyDescent="0.25">
      <c r="A134">
        <v>249</v>
      </c>
      <c r="B134" t="s">
        <v>329</v>
      </c>
      <c r="C134">
        <v>219340</v>
      </c>
      <c r="D134">
        <v>271924</v>
      </c>
      <c r="E134" t="s">
        <v>337</v>
      </c>
      <c r="F134" t="s">
        <v>338</v>
      </c>
      <c r="G134">
        <v>38053</v>
      </c>
      <c r="H134">
        <v>107634</v>
      </c>
      <c r="I134">
        <f>100*Table1[[#This Row],[river_roi_13]]/(608*270)</f>
        <v>23.180433723196881</v>
      </c>
      <c r="J134">
        <f>100*Table1[[#This Row],[river_roi_12]]/(608*404)</f>
        <v>43.819209223553933</v>
      </c>
    </row>
    <row r="135" spans="1:10" x14ac:dyDescent="0.25">
      <c r="A135">
        <v>250</v>
      </c>
      <c r="B135" t="s">
        <v>329</v>
      </c>
      <c r="C135">
        <v>215545</v>
      </c>
      <c r="D135">
        <v>275719</v>
      </c>
      <c r="E135" t="s">
        <v>337</v>
      </c>
      <c r="F135" t="s">
        <v>338</v>
      </c>
      <c r="G135">
        <v>40709</v>
      </c>
      <c r="H135">
        <v>109811</v>
      </c>
      <c r="I135">
        <f>100*Table1[[#This Row],[river_roi_13]]/(608*270)</f>
        <v>24.798367446393762</v>
      </c>
      <c r="J135">
        <f>100*Table1[[#This Row],[river_roi_12]]/(608*404)</f>
        <v>44.705494398124024</v>
      </c>
    </row>
    <row r="136" spans="1:10" x14ac:dyDescent="0.25">
      <c r="A136">
        <v>251</v>
      </c>
      <c r="B136" t="s">
        <v>329</v>
      </c>
      <c r="C136">
        <v>215682</v>
      </c>
      <c r="D136">
        <v>275582</v>
      </c>
      <c r="E136" t="s">
        <v>337</v>
      </c>
      <c r="F136" t="s">
        <v>338</v>
      </c>
      <c r="G136">
        <v>39360</v>
      </c>
      <c r="H136">
        <v>108178</v>
      </c>
      <c r="I136">
        <f>100*Table1[[#This Row],[river_roi_13]]/(608*270)</f>
        <v>23.976608187134502</v>
      </c>
      <c r="J136">
        <f>100*Table1[[#This Row],[river_roi_12]]/(608*404)</f>
        <v>44.040678738926523</v>
      </c>
    </row>
    <row r="137" spans="1:10" x14ac:dyDescent="0.25">
      <c r="A137">
        <v>252</v>
      </c>
      <c r="B137" t="s">
        <v>329</v>
      </c>
      <c r="C137">
        <v>212928</v>
      </c>
      <c r="D137">
        <v>278336</v>
      </c>
      <c r="E137" t="s">
        <v>337</v>
      </c>
      <c r="F137" t="s">
        <v>338</v>
      </c>
      <c r="G137">
        <v>39704</v>
      </c>
      <c r="H137">
        <v>108601</v>
      </c>
      <c r="I137">
        <f>100*Table1[[#This Row],[river_roi_13]]/(608*270)</f>
        <v>24.186159844054583</v>
      </c>
      <c r="J137">
        <f>100*Table1[[#This Row],[river_roi_12]]/(608*404)</f>
        <v>44.212887571651905</v>
      </c>
    </row>
    <row r="138" spans="1:10" x14ac:dyDescent="0.25">
      <c r="A138">
        <v>253</v>
      </c>
      <c r="B138" t="s">
        <v>329</v>
      </c>
      <c r="C138">
        <v>214795</v>
      </c>
      <c r="D138">
        <v>276469</v>
      </c>
      <c r="E138" t="s">
        <v>337</v>
      </c>
      <c r="F138" t="s">
        <v>338</v>
      </c>
      <c r="G138">
        <v>31918</v>
      </c>
      <c r="H138">
        <v>101071</v>
      </c>
      <c r="I138">
        <f>100*Table1[[#This Row],[river_roi_13]]/(608*270)</f>
        <v>19.443226120857698</v>
      </c>
      <c r="J138">
        <f>100*Table1[[#This Row],[river_roi_12]]/(608*404)</f>
        <v>41.147326081292341</v>
      </c>
    </row>
    <row r="139" spans="1:10" x14ac:dyDescent="0.25">
      <c r="A139">
        <v>254</v>
      </c>
      <c r="B139" t="s">
        <v>329</v>
      </c>
      <c r="C139">
        <v>223917</v>
      </c>
      <c r="D139">
        <v>267347</v>
      </c>
      <c r="E139" t="s">
        <v>337</v>
      </c>
      <c r="F139" t="s">
        <v>338</v>
      </c>
      <c r="G139">
        <v>41502</v>
      </c>
      <c r="H139">
        <v>110685</v>
      </c>
      <c r="I139">
        <f>100*Table1[[#This Row],[river_roi_13]]/(608*270)</f>
        <v>25.281432748538013</v>
      </c>
      <c r="J139">
        <f>100*Table1[[#This Row],[river_roi_12]]/(608*404)</f>
        <v>45.061311229807188</v>
      </c>
    </row>
    <row r="140" spans="1:10" x14ac:dyDescent="0.25">
      <c r="A140">
        <v>255</v>
      </c>
      <c r="B140" t="s">
        <v>329</v>
      </c>
      <c r="C140">
        <v>212118</v>
      </c>
      <c r="D140">
        <v>279146</v>
      </c>
      <c r="E140" t="s">
        <v>337</v>
      </c>
      <c r="F140" t="s">
        <v>338</v>
      </c>
      <c r="G140">
        <v>40415</v>
      </c>
      <c r="H140">
        <v>109714</v>
      </c>
      <c r="I140">
        <f>100*Table1[[#This Row],[river_roi_13]]/(608*270)</f>
        <v>24.619273879142302</v>
      </c>
      <c r="J140">
        <f>100*Table1[[#This Row],[river_roi_12]]/(608*404)</f>
        <v>44.666004429390306</v>
      </c>
    </row>
    <row r="141" spans="1:10" x14ac:dyDescent="0.25">
      <c r="A141">
        <v>256</v>
      </c>
      <c r="B141" t="s">
        <v>329</v>
      </c>
      <c r="C141">
        <v>221642</v>
      </c>
      <c r="D141">
        <v>269622</v>
      </c>
      <c r="E141" t="s">
        <v>337</v>
      </c>
      <c r="F141" t="s">
        <v>338</v>
      </c>
      <c r="G141">
        <v>41443</v>
      </c>
      <c r="H141">
        <v>110287</v>
      </c>
      <c r="I141">
        <f>100*Table1[[#This Row],[river_roi_13]]/(608*270)</f>
        <v>25.245492202729046</v>
      </c>
      <c r="J141">
        <f>100*Table1[[#This Row],[river_roi_12]]/(608*404)</f>
        <v>44.899280224075042</v>
      </c>
    </row>
    <row r="142" spans="1:10" x14ac:dyDescent="0.25">
      <c r="A142">
        <v>257</v>
      </c>
      <c r="B142" t="s">
        <v>329</v>
      </c>
      <c r="C142">
        <v>216000</v>
      </c>
      <c r="D142">
        <v>275264</v>
      </c>
      <c r="E142" t="s">
        <v>337</v>
      </c>
      <c r="F142" t="s">
        <v>338</v>
      </c>
      <c r="G142">
        <v>39520</v>
      </c>
      <c r="H142">
        <v>109026</v>
      </c>
      <c r="I142">
        <f>100*Table1[[#This Row],[river_roi_13]]/(608*270)</f>
        <v>24.074074074074073</v>
      </c>
      <c r="J142">
        <f>100*Table1[[#This Row],[river_roi_12]]/(608*404)</f>
        <v>44.385910630536735</v>
      </c>
    </row>
    <row r="143" spans="1:10" x14ac:dyDescent="0.25">
      <c r="A143">
        <v>258</v>
      </c>
      <c r="B143" t="s">
        <v>329</v>
      </c>
      <c r="C143">
        <v>215285</v>
      </c>
      <c r="D143">
        <v>275979</v>
      </c>
      <c r="E143" t="s">
        <v>337</v>
      </c>
      <c r="F143" t="s">
        <v>338</v>
      </c>
      <c r="G143">
        <v>40330</v>
      </c>
      <c r="H143">
        <v>109613</v>
      </c>
      <c r="I143">
        <f>100*Table1[[#This Row],[river_roi_13]]/(608*270)</f>
        <v>24.567495126705651</v>
      </c>
      <c r="J143">
        <f>100*Table1[[#This Row],[river_roi_12]]/(608*404)</f>
        <v>44.624886008337675</v>
      </c>
    </row>
    <row r="144" spans="1:10" x14ac:dyDescent="0.25">
      <c r="A144">
        <v>259</v>
      </c>
      <c r="B144" t="s">
        <v>329</v>
      </c>
      <c r="C144">
        <v>215107</v>
      </c>
      <c r="D144">
        <v>276157</v>
      </c>
      <c r="E144" t="s">
        <v>337</v>
      </c>
      <c r="F144" t="s">
        <v>338</v>
      </c>
      <c r="G144">
        <v>39614</v>
      </c>
      <c r="H144">
        <v>108171</v>
      </c>
      <c r="I144">
        <f>100*Table1[[#This Row],[river_roi_13]]/(608*270)</f>
        <v>24.131335282651072</v>
      </c>
      <c r="J144">
        <f>100*Table1[[#This Row],[river_roi_12]]/(608*404)</f>
        <v>44.037828947368418</v>
      </c>
    </row>
    <row r="145" spans="1:10" x14ac:dyDescent="0.25">
      <c r="A145">
        <v>260</v>
      </c>
      <c r="B145" t="s">
        <v>329</v>
      </c>
      <c r="C145">
        <v>215946</v>
      </c>
      <c r="D145">
        <v>275318</v>
      </c>
      <c r="E145" t="s">
        <v>337</v>
      </c>
      <c r="F145" t="s">
        <v>338</v>
      </c>
      <c r="G145">
        <v>39722</v>
      </c>
      <c r="H145">
        <v>108950</v>
      </c>
      <c r="I145">
        <f>100*Table1[[#This Row],[river_roi_13]]/(608*270)</f>
        <v>24.197124756335281</v>
      </c>
      <c r="J145">
        <f>100*Table1[[#This Row],[river_roi_12]]/(608*404)</f>
        <v>44.354970036477333</v>
      </c>
    </row>
    <row r="146" spans="1:10" x14ac:dyDescent="0.25">
      <c r="A146">
        <v>261</v>
      </c>
      <c r="B146" t="s">
        <v>329</v>
      </c>
      <c r="C146">
        <v>218063</v>
      </c>
      <c r="D146">
        <v>273201</v>
      </c>
      <c r="E146" t="s">
        <v>337</v>
      </c>
      <c r="F146" t="s">
        <v>338</v>
      </c>
      <c r="G146">
        <v>39032</v>
      </c>
      <c r="H146">
        <v>107578</v>
      </c>
      <c r="I146">
        <f>100*Table1[[#This Row],[river_roi_13]]/(608*270)</f>
        <v>23.776803118908383</v>
      </c>
      <c r="J146">
        <f>100*Table1[[#This Row],[river_roi_12]]/(608*404)</f>
        <v>43.79641089108911</v>
      </c>
    </row>
    <row r="147" spans="1:10" x14ac:dyDescent="0.25">
      <c r="A147">
        <v>262</v>
      </c>
      <c r="B147" t="s">
        <v>329</v>
      </c>
      <c r="C147">
        <v>216332</v>
      </c>
      <c r="D147">
        <v>274932</v>
      </c>
      <c r="E147" t="s">
        <v>337</v>
      </c>
      <c r="F147" t="s">
        <v>338</v>
      </c>
      <c r="G147">
        <v>42558</v>
      </c>
      <c r="H147">
        <v>112169</v>
      </c>
      <c r="I147">
        <f>100*Table1[[#This Row],[river_roi_13]]/(608*270)</f>
        <v>25.924707602339183</v>
      </c>
      <c r="J147">
        <f>100*Table1[[#This Row],[river_roi_12]]/(608*404)</f>
        <v>45.665467040125066</v>
      </c>
    </row>
    <row r="148" spans="1:10" x14ac:dyDescent="0.25">
      <c r="A148">
        <v>263</v>
      </c>
      <c r="B148" t="s">
        <v>329</v>
      </c>
      <c r="C148">
        <v>220700</v>
      </c>
      <c r="D148">
        <v>270564</v>
      </c>
      <c r="E148" t="s">
        <v>337</v>
      </c>
      <c r="F148" t="s">
        <v>338</v>
      </c>
      <c r="G148">
        <v>40680</v>
      </c>
      <c r="H148">
        <v>110216</v>
      </c>
      <c r="I148">
        <f>100*Table1[[#This Row],[river_roi_13]]/(608*270)</f>
        <v>24.780701754385966</v>
      </c>
      <c r="J148">
        <f>100*Table1[[#This Row],[river_roi_12]]/(608*404)</f>
        <v>44.870375195414276</v>
      </c>
    </row>
    <row r="149" spans="1:10" x14ac:dyDescent="0.25">
      <c r="A149">
        <v>264</v>
      </c>
      <c r="B149" t="s">
        <v>329</v>
      </c>
      <c r="C149">
        <v>219201</v>
      </c>
      <c r="D149">
        <v>272063</v>
      </c>
      <c r="E149" t="s">
        <v>337</v>
      </c>
      <c r="F149" t="s">
        <v>338</v>
      </c>
      <c r="G149">
        <v>40783</v>
      </c>
      <c r="H149">
        <v>110177</v>
      </c>
      <c r="I149">
        <f>100*Table1[[#This Row],[river_roi_13]]/(608*270)</f>
        <v>24.843445419103315</v>
      </c>
      <c r="J149">
        <f>100*Table1[[#This Row],[river_roi_12]]/(608*404)</f>
        <v>44.854497785304844</v>
      </c>
    </row>
    <row r="150" spans="1:10" x14ac:dyDescent="0.25">
      <c r="A150">
        <v>265</v>
      </c>
      <c r="B150" t="s">
        <v>329</v>
      </c>
      <c r="C150">
        <v>211582</v>
      </c>
      <c r="D150">
        <v>279682</v>
      </c>
      <c r="E150" t="s">
        <v>337</v>
      </c>
      <c r="F150" t="s">
        <v>338</v>
      </c>
      <c r="G150">
        <v>39137</v>
      </c>
      <c r="H150">
        <v>108048</v>
      </c>
      <c r="I150">
        <f>100*Table1[[#This Row],[river_roi_13]]/(608*270)</f>
        <v>23.840765107212476</v>
      </c>
      <c r="J150">
        <f>100*Table1[[#This Row],[river_roi_12]]/(608*404)</f>
        <v>43.987754038561754</v>
      </c>
    </row>
    <row r="151" spans="1:10" x14ac:dyDescent="0.25">
      <c r="A151">
        <v>266</v>
      </c>
      <c r="B151" t="s">
        <v>329</v>
      </c>
      <c r="C151">
        <v>218864</v>
      </c>
      <c r="D151">
        <v>272400</v>
      </c>
      <c r="E151" t="s">
        <v>337</v>
      </c>
      <c r="F151" t="s">
        <v>338</v>
      </c>
      <c r="G151">
        <v>39564</v>
      </c>
      <c r="H151">
        <v>108595</v>
      </c>
      <c r="I151">
        <f>100*Table1[[#This Row],[river_roi_13]]/(608*270)</f>
        <v>24.100877192982455</v>
      </c>
      <c r="J151">
        <f>100*Table1[[#This Row],[river_roi_12]]/(608*404)</f>
        <v>44.210444893173531</v>
      </c>
    </row>
    <row r="152" spans="1:10" x14ac:dyDescent="0.25">
      <c r="A152">
        <v>267</v>
      </c>
      <c r="B152" t="s">
        <v>329</v>
      </c>
      <c r="C152">
        <v>212664</v>
      </c>
      <c r="D152">
        <v>278600</v>
      </c>
      <c r="E152" t="s">
        <v>337</v>
      </c>
      <c r="F152" t="s">
        <v>338</v>
      </c>
      <c r="G152">
        <v>40522</v>
      </c>
      <c r="H152">
        <v>109450</v>
      </c>
      <c r="I152">
        <f>100*Table1[[#This Row],[river_roi_13]]/(608*270)</f>
        <v>24.68445419103314</v>
      </c>
      <c r="J152">
        <f>100*Table1[[#This Row],[river_roi_12]]/(608*404)</f>
        <v>44.558526576341848</v>
      </c>
    </row>
    <row r="153" spans="1:10" x14ac:dyDescent="0.25">
      <c r="A153">
        <v>268</v>
      </c>
      <c r="B153" t="s">
        <v>329</v>
      </c>
      <c r="C153">
        <v>220669</v>
      </c>
      <c r="D153">
        <v>270595</v>
      </c>
      <c r="E153" t="s">
        <v>337</v>
      </c>
      <c r="F153" t="s">
        <v>338</v>
      </c>
      <c r="G153">
        <v>42040</v>
      </c>
      <c r="H153">
        <v>111018</v>
      </c>
      <c r="I153">
        <f>100*Table1[[#This Row],[river_roi_13]]/(608*270)</f>
        <v>25.609161793372319</v>
      </c>
      <c r="J153">
        <f>100*Table1[[#This Row],[river_roi_12]]/(608*404)</f>
        <v>45.196879885356957</v>
      </c>
    </row>
    <row r="154" spans="1:10" x14ac:dyDescent="0.25">
      <c r="A154">
        <v>269</v>
      </c>
      <c r="B154" t="s">
        <v>329</v>
      </c>
      <c r="C154">
        <v>222635</v>
      </c>
      <c r="D154">
        <v>268629</v>
      </c>
      <c r="E154" t="s">
        <v>337</v>
      </c>
      <c r="F154" t="s">
        <v>338</v>
      </c>
      <c r="G154">
        <v>42465</v>
      </c>
      <c r="H154">
        <v>112213</v>
      </c>
      <c r="I154">
        <f>100*Table1[[#This Row],[river_roi_13]]/(608*270)</f>
        <v>25.868055555555557</v>
      </c>
      <c r="J154">
        <f>100*Table1[[#This Row],[river_roi_12]]/(608*404)</f>
        <v>45.683380015633141</v>
      </c>
    </row>
    <row r="155" spans="1:10" x14ac:dyDescent="0.25">
      <c r="A155">
        <v>270</v>
      </c>
      <c r="B155" t="s">
        <v>329</v>
      </c>
      <c r="C155">
        <v>216278</v>
      </c>
      <c r="D155">
        <v>274986</v>
      </c>
      <c r="E155" t="s">
        <v>337</v>
      </c>
      <c r="F155" t="s">
        <v>338</v>
      </c>
      <c r="G155">
        <v>40768</v>
      </c>
      <c r="H155">
        <v>110383</v>
      </c>
      <c r="I155">
        <f>100*Table1[[#This Row],[river_roi_13]]/(608*270)</f>
        <v>24.834307992202728</v>
      </c>
      <c r="J155">
        <f>100*Table1[[#This Row],[river_roi_12]]/(608*404)</f>
        <v>44.938363079729022</v>
      </c>
    </row>
    <row r="156" spans="1:10" x14ac:dyDescent="0.25">
      <c r="A156">
        <v>271</v>
      </c>
      <c r="B156" t="s">
        <v>329</v>
      </c>
      <c r="C156">
        <v>215162</v>
      </c>
      <c r="D156">
        <v>276102</v>
      </c>
      <c r="E156" t="s">
        <v>337</v>
      </c>
      <c r="F156" t="s">
        <v>338</v>
      </c>
      <c r="G156">
        <v>39227</v>
      </c>
      <c r="H156">
        <v>107880</v>
      </c>
      <c r="I156">
        <f>100*Table1[[#This Row],[river_roi_13]]/(608*270)</f>
        <v>23.895589668615983</v>
      </c>
      <c r="J156">
        <f>100*Table1[[#This Row],[river_roi_12]]/(608*404)</f>
        <v>43.919359041167276</v>
      </c>
    </row>
    <row r="157" spans="1:10" x14ac:dyDescent="0.25">
      <c r="A157">
        <v>272</v>
      </c>
      <c r="B157" t="s">
        <v>329</v>
      </c>
      <c r="C157">
        <v>211693</v>
      </c>
      <c r="D157">
        <v>279571</v>
      </c>
      <c r="E157" t="s">
        <v>337</v>
      </c>
      <c r="F157" t="s">
        <v>338</v>
      </c>
      <c r="G157">
        <v>38031</v>
      </c>
      <c r="H157">
        <v>107222</v>
      </c>
      <c r="I157">
        <f>100*Table1[[#This Row],[river_roi_13]]/(608*270)</f>
        <v>23.167032163742689</v>
      </c>
      <c r="J157">
        <f>100*Table1[[#This Row],[river_roi_12]]/(608*404)</f>
        <v>43.651478634705576</v>
      </c>
    </row>
    <row r="158" spans="1:10" x14ac:dyDescent="0.25">
      <c r="A158">
        <v>273</v>
      </c>
      <c r="B158" t="s">
        <v>329</v>
      </c>
      <c r="C158">
        <v>217931</v>
      </c>
      <c r="D158">
        <v>273333</v>
      </c>
      <c r="E158" t="s">
        <v>337</v>
      </c>
      <c r="F158" t="s">
        <v>338</v>
      </c>
      <c r="G158">
        <v>38134</v>
      </c>
      <c r="H158">
        <v>106529</v>
      </c>
      <c r="I158">
        <f>100*Table1[[#This Row],[river_roi_13]]/(608*270)</f>
        <v>23.229775828460038</v>
      </c>
      <c r="J158">
        <f>100*Table1[[#This Row],[river_roi_12]]/(608*404)</f>
        <v>43.369349270453363</v>
      </c>
    </row>
    <row r="159" spans="1:10" x14ac:dyDescent="0.25">
      <c r="A159">
        <v>274</v>
      </c>
      <c r="B159" t="s">
        <v>329</v>
      </c>
      <c r="C159">
        <v>217257</v>
      </c>
      <c r="D159">
        <v>274007</v>
      </c>
      <c r="E159" t="s">
        <v>337</v>
      </c>
      <c r="F159" t="s">
        <v>338</v>
      </c>
      <c r="G159">
        <v>41677</v>
      </c>
      <c r="H159">
        <v>110791</v>
      </c>
      <c r="I159">
        <f>100*Table1[[#This Row],[river_roi_13]]/(608*270)</f>
        <v>25.388036062378166</v>
      </c>
      <c r="J159">
        <f>100*Table1[[#This Row],[river_roi_12]]/(608*404)</f>
        <v>45.104465216258468</v>
      </c>
    </row>
    <row r="160" spans="1:10" x14ac:dyDescent="0.25">
      <c r="A160">
        <v>275</v>
      </c>
      <c r="B160" t="s">
        <v>329</v>
      </c>
      <c r="C160">
        <v>212088</v>
      </c>
      <c r="D160">
        <v>279176</v>
      </c>
      <c r="E160" t="s">
        <v>337</v>
      </c>
      <c r="F160" t="s">
        <v>338</v>
      </c>
      <c r="G160">
        <v>40509</v>
      </c>
      <c r="H160">
        <v>109337</v>
      </c>
      <c r="I160">
        <f>100*Table1[[#This Row],[river_roi_13]]/(608*270)</f>
        <v>24.676535087719298</v>
      </c>
      <c r="J160">
        <f>100*Table1[[#This Row],[river_roi_12]]/(608*404)</f>
        <v>44.512522798332462</v>
      </c>
    </row>
    <row r="161" spans="1:10" x14ac:dyDescent="0.25">
      <c r="A161">
        <v>276</v>
      </c>
      <c r="B161" t="s">
        <v>329</v>
      </c>
      <c r="C161">
        <v>210927</v>
      </c>
      <c r="D161">
        <v>280337</v>
      </c>
      <c r="E161" t="s">
        <v>337</v>
      </c>
      <c r="F161" t="s">
        <v>338</v>
      </c>
      <c r="G161">
        <v>35081</v>
      </c>
      <c r="H161">
        <v>104205</v>
      </c>
      <c r="I161">
        <f>100*Table1[[#This Row],[river_roi_13]]/(608*270)</f>
        <v>21.370004873294349</v>
      </c>
      <c r="J161">
        <f>100*Table1[[#This Row],[river_roi_12]]/(608*404)</f>
        <v>42.423218473163104</v>
      </c>
    </row>
    <row r="162" spans="1:10" x14ac:dyDescent="0.25">
      <c r="A162">
        <v>277</v>
      </c>
      <c r="B162" t="s">
        <v>329</v>
      </c>
      <c r="C162">
        <v>211888</v>
      </c>
      <c r="D162">
        <v>279376</v>
      </c>
      <c r="E162" t="s">
        <v>337</v>
      </c>
      <c r="F162" t="s">
        <v>338</v>
      </c>
      <c r="G162">
        <v>40261</v>
      </c>
      <c r="H162">
        <v>108959</v>
      </c>
      <c r="I162">
        <f>100*Table1[[#This Row],[river_roi_13]]/(608*270)</f>
        <v>24.525462962962962</v>
      </c>
      <c r="J162">
        <f>100*Table1[[#This Row],[river_roi_12]]/(608*404)</f>
        <v>44.358634054194894</v>
      </c>
    </row>
    <row r="163" spans="1:10" x14ac:dyDescent="0.25">
      <c r="A163">
        <v>278</v>
      </c>
      <c r="B163" t="s">
        <v>329</v>
      </c>
      <c r="C163">
        <v>208546</v>
      </c>
      <c r="D163">
        <v>282718</v>
      </c>
      <c r="E163" t="s">
        <v>337</v>
      </c>
      <c r="F163" t="s">
        <v>338</v>
      </c>
      <c r="G163">
        <v>36502</v>
      </c>
      <c r="H163">
        <v>104969</v>
      </c>
      <c r="I163">
        <f>100*Table1[[#This Row],[river_roi_13]]/(608*270)</f>
        <v>22.235623781676413</v>
      </c>
      <c r="J163">
        <f>100*Table1[[#This Row],[river_roi_12]]/(608*404)</f>
        <v>42.734252866076083</v>
      </c>
    </row>
    <row r="164" spans="1:10" x14ac:dyDescent="0.25">
      <c r="A164">
        <v>279</v>
      </c>
      <c r="B164" t="s">
        <v>329</v>
      </c>
      <c r="C164">
        <v>217372</v>
      </c>
      <c r="D164">
        <v>273892</v>
      </c>
      <c r="E164" t="s">
        <v>337</v>
      </c>
      <c r="F164" t="s">
        <v>338</v>
      </c>
      <c r="G164">
        <v>39474</v>
      </c>
      <c r="H164">
        <v>108522</v>
      </c>
      <c r="I164">
        <f>100*Table1[[#This Row],[river_roi_13]]/(608*270)</f>
        <v>24.046052631578949</v>
      </c>
      <c r="J164">
        <f>100*Table1[[#This Row],[river_roi_12]]/(608*404)</f>
        <v>44.180725638353309</v>
      </c>
    </row>
    <row r="165" spans="1:10" x14ac:dyDescent="0.25">
      <c r="A165">
        <v>280</v>
      </c>
      <c r="B165" t="s">
        <v>329</v>
      </c>
      <c r="C165">
        <v>219247</v>
      </c>
      <c r="D165">
        <v>272017</v>
      </c>
      <c r="E165" t="s">
        <v>337</v>
      </c>
      <c r="F165" t="s">
        <v>338</v>
      </c>
      <c r="G165">
        <v>40586</v>
      </c>
      <c r="H165">
        <v>109455</v>
      </c>
      <c r="I165">
        <f>100*Table1[[#This Row],[river_roi_13]]/(608*270)</f>
        <v>24.723440545808966</v>
      </c>
      <c r="J165">
        <f>100*Table1[[#This Row],[river_roi_12]]/(608*404)</f>
        <v>44.56056214174049</v>
      </c>
    </row>
    <row r="166" spans="1:10" x14ac:dyDescent="0.25">
      <c r="A166">
        <v>281</v>
      </c>
      <c r="B166" t="s">
        <v>329</v>
      </c>
      <c r="C166">
        <v>211873</v>
      </c>
      <c r="D166">
        <v>279391</v>
      </c>
      <c r="E166" t="s">
        <v>337</v>
      </c>
      <c r="F166" t="s">
        <v>338</v>
      </c>
      <c r="G166">
        <v>40404</v>
      </c>
      <c r="H166">
        <v>108874</v>
      </c>
      <c r="I166">
        <f>100*Table1[[#This Row],[river_roi_13]]/(608*270)</f>
        <v>24.612573099415204</v>
      </c>
      <c r="J166">
        <f>100*Table1[[#This Row],[river_roi_12]]/(608*404)</f>
        <v>44.324029442417924</v>
      </c>
    </row>
    <row r="167" spans="1:10" x14ac:dyDescent="0.25">
      <c r="A167">
        <v>282</v>
      </c>
      <c r="B167" t="s">
        <v>329</v>
      </c>
      <c r="C167">
        <v>207652</v>
      </c>
      <c r="D167">
        <v>283612</v>
      </c>
      <c r="E167" t="s">
        <v>337</v>
      </c>
      <c r="F167" t="s">
        <v>338</v>
      </c>
      <c r="G167">
        <v>40609</v>
      </c>
      <c r="H167">
        <v>110298</v>
      </c>
      <c r="I167">
        <f>100*Table1[[#This Row],[river_roi_13]]/(608*270)</f>
        <v>24.737451267056532</v>
      </c>
      <c r="J167">
        <f>100*Table1[[#This Row],[river_roi_12]]/(608*404)</f>
        <v>44.903758467952059</v>
      </c>
    </row>
    <row r="168" spans="1:10" x14ac:dyDescent="0.25">
      <c r="A168">
        <v>283</v>
      </c>
      <c r="B168" t="s">
        <v>329</v>
      </c>
      <c r="C168">
        <v>221580</v>
      </c>
      <c r="D168">
        <v>269684</v>
      </c>
      <c r="E168" t="s">
        <v>337</v>
      </c>
      <c r="F168" t="s">
        <v>338</v>
      </c>
      <c r="G168">
        <v>41497</v>
      </c>
      <c r="H168">
        <v>110710</v>
      </c>
      <c r="I168">
        <f>100*Table1[[#This Row],[river_roi_13]]/(608*270)</f>
        <v>25.278386939571149</v>
      </c>
      <c r="J168">
        <f>100*Table1[[#This Row],[river_roi_12]]/(608*404)</f>
        <v>45.071489056800417</v>
      </c>
    </row>
    <row r="169" spans="1:10" x14ac:dyDescent="0.25">
      <c r="A169">
        <v>284</v>
      </c>
      <c r="B169" t="s">
        <v>329</v>
      </c>
      <c r="C169">
        <v>228850</v>
      </c>
      <c r="D169">
        <v>262414</v>
      </c>
      <c r="E169" t="s">
        <v>337</v>
      </c>
      <c r="F169" t="s">
        <v>338</v>
      </c>
      <c r="G169">
        <v>44252</v>
      </c>
      <c r="H169">
        <v>113464</v>
      </c>
      <c r="I169">
        <f>100*Table1[[#This Row],[river_roi_13]]/(608*270)</f>
        <v>26.95662768031189</v>
      </c>
      <c r="J169">
        <f>100*Table1[[#This Row],[river_roi_12]]/(608*404)</f>
        <v>46.192678478374155</v>
      </c>
    </row>
    <row r="170" spans="1:10" x14ac:dyDescent="0.25">
      <c r="A170">
        <v>285</v>
      </c>
      <c r="B170" t="s">
        <v>329</v>
      </c>
      <c r="C170">
        <v>224617</v>
      </c>
      <c r="D170">
        <v>266647</v>
      </c>
      <c r="E170" t="s">
        <v>337</v>
      </c>
      <c r="F170" t="s">
        <v>338</v>
      </c>
      <c r="G170">
        <v>42592</v>
      </c>
      <c r="H170">
        <v>112409</v>
      </c>
      <c r="I170">
        <f>100*Table1[[#This Row],[river_roi_13]]/(608*270)</f>
        <v>25.945419103313839</v>
      </c>
      <c r="J170">
        <f>100*Table1[[#This Row],[river_roi_12]]/(608*404)</f>
        <v>45.763174179260034</v>
      </c>
    </row>
    <row r="171" spans="1:10" x14ac:dyDescent="0.25">
      <c r="A171">
        <v>286</v>
      </c>
      <c r="B171" t="s">
        <v>329</v>
      </c>
      <c r="C171">
        <v>228233</v>
      </c>
      <c r="D171">
        <v>263031</v>
      </c>
      <c r="E171" t="s">
        <v>337</v>
      </c>
      <c r="F171" t="s">
        <v>338</v>
      </c>
      <c r="G171">
        <v>42921</v>
      </c>
      <c r="H171">
        <v>112639</v>
      </c>
      <c r="I171">
        <f>100*Table1[[#This Row],[river_roi_13]]/(608*270)</f>
        <v>26.145833333333332</v>
      </c>
      <c r="J171">
        <f>100*Table1[[#This Row],[river_roi_12]]/(608*404)</f>
        <v>45.856810187597709</v>
      </c>
    </row>
    <row r="172" spans="1:10" x14ac:dyDescent="0.25">
      <c r="A172">
        <v>287</v>
      </c>
      <c r="B172" t="s">
        <v>329</v>
      </c>
      <c r="C172">
        <v>222753</v>
      </c>
      <c r="D172">
        <v>268511</v>
      </c>
      <c r="E172" t="s">
        <v>337</v>
      </c>
      <c r="F172" t="s">
        <v>338</v>
      </c>
      <c r="G172">
        <v>42520</v>
      </c>
      <c r="H172">
        <v>112313</v>
      </c>
      <c r="I172">
        <f>100*Table1[[#This Row],[river_roi_13]]/(608*270)</f>
        <v>25.901559454191034</v>
      </c>
      <c r="J172">
        <f>100*Table1[[#This Row],[river_roi_12]]/(608*404)</f>
        <v>45.724091323606046</v>
      </c>
    </row>
    <row r="173" spans="1:10" x14ac:dyDescent="0.25">
      <c r="A173">
        <v>288</v>
      </c>
      <c r="B173" t="s">
        <v>329</v>
      </c>
      <c r="C173">
        <v>225778</v>
      </c>
      <c r="D173">
        <v>265486</v>
      </c>
      <c r="E173" t="s">
        <v>337</v>
      </c>
      <c r="F173" t="s">
        <v>338</v>
      </c>
      <c r="G173">
        <v>42269</v>
      </c>
      <c r="H173">
        <v>112853</v>
      </c>
      <c r="I173">
        <f>100*Table1[[#This Row],[river_roi_13]]/(608*270)</f>
        <v>25.748659844054583</v>
      </c>
      <c r="J173">
        <f>100*Table1[[#This Row],[river_roi_12]]/(608*404)</f>
        <v>45.943932386659718</v>
      </c>
    </row>
    <row r="174" spans="1:10" x14ac:dyDescent="0.25">
      <c r="A174">
        <v>289</v>
      </c>
      <c r="B174" t="s">
        <v>329</v>
      </c>
      <c r="C174">
        <v>223098</v>
      </c>
      <c r="D174">
        <v>268166</v>
      </c>
      <c r="E174" t="s">
        <v>337</v>
      </c>
      <c r="F174" t="s">
        <v>338</v>
      </c>
      <c r="G174">
        <v>40450</v>
      </c>
      <c r="H174">
        <v>109370</v>
      </c>
      <c r="I174">
        <f>100*Table1[[#This Row],[river_roi_13]]/(608*270)</f>
        <v>24.640594541910332</v>
      </c>
      <c r="J174">
        <f>100*Table1[[#This Row],[river_roi_12]]/(608*404)</f>
        <v>44.52595752996352</v>
      </c>
    </row>
    <row r="175" spans="1:10" x14ac:dyDescent="0.25">
      <c r="A175">
        <v>290</v>
      </c>
      <c r="B175" t="s">
        <v>329</v>
      </c>
      <c r="C175">
        <v>220552</v>
      </c>
      <c r="D175">
        <v>270712</v>
      </c>
      <c r="E175" t="s">
        <v>337</v>
      </c>
      <c r="F175" t="s">
        <v>338</v>
      </c>
      <c r="G175">
        <v>42779</v>
      </c>
      <c r="H175">
        <v>112680</v>
      </c>
      <c r="I175">
        <f>100*Table1[[#This Row],[river_roi_13]]/(608*270)</f>
        <v>26.059332358674464</v>
      </c>
      <c r="J175">
        <f>100*Table1[[#This Row],[river_roi_12]]/(608*404)</f>
        <v>45.873501823866597</v>
      </c>
    </row>
    <row r="176" spans="1:10" x14ac:dyDescent="0.25">
      <c r="A176">
        <v>291</v>
      </c>
      <c r="B176" t="s">
        <v>329</v>
      </c>
      <c r="C176">
        <v>210886</v>
      </c>
      <c r="D176">
        <v>280378</v>
      </c>
      <c r="E176" t="s">
        <v>337</v>
      </c>
      <c r="F176" t="s">
        <v>338</v>
      </c>
      <c r="G176">
        <v>40899</v>
      </c>
      <c r="H176">
        <v>109094</v>
      </c>
      <c r="I176">
        <f>100*Table1[[#This Row],[river_roi_13]]/(608*270)</f>
        <v>24.914108187134502</v>
      </c>
      <c r="J176">
        <f>100*Table1[[#This Row],[river_roi_12]]/(608*404)</f>
        <v>44.413594319958314</v>
      </c>
    </row>
    <row r="177" spans="1:10" x14ac:dyDescent="0.25">
      <c r="A177">
        <v>292</v>
      </c>
      <c r="B177" t="s">
        <v>329</v>
      </c>
      <c r="C177">
        <v>216928</v>
      </c>
      <c r="D177">
        <v>274336</v>
      </c>
      <c r="E177" t="s">
        <v>337</v>
      </c>
      <c r="F177" t="s">
        <v>338</v>
      </c>
      <c r="G177">
        <v>41415</v>
      </c>
      <c r="H177">
        <v>110853</v>
      </c>
      <c r="I177">
        <f>100*Table1[[#This Row],[river_roi_13]]/(608*270)</f>
        <v>25.228435672514621</v>
      </c>
      <c r="J177">
        <f>100*Table1[[#This Row],[river_roi_12]]/(608*404)</f>
        <v>45.129706227201666</v>
      </c>
    </row>
    <row r="178" spans="1:10" x14ac:dyDescent="0.25">
      <c r="A178">
        <v>293</v>
      </c>
      <c r="B178" t="s">
        <v>329</v>
      </c>
      <c r="C178">
        <v>220054</v>
      </c>
      <c r="D178">
        <v>271210</v>
      </c>
      <c r="E178" t="s">
        <v>337</v>
      </c>
      <c r="F178" t="s">
        <v>338</v>
      </c>
      <c r="G178">
        <v>42857</v>
      </c>
      <c r="H178">
        <v>112025</v>
      </c>
      <c r="I178">
        <f>100*Table1[[#This Row],[river_roi_13]]/(608*270)</f>
        <v>26.106846978557506</v>
      </c>
      <c r="J178">
        <f>100*Table1[[#This Row],[river_roi_12]]/(608*404)</f>
        <v>45.606842756644085</v>
      </c>
    </row>
    <row r="179" spans="1:10" x14ac:dyDescent="0.25">
      <c r="A179">
        <v>294</v>
      </c>
      <c r="B179" t="s">
        <v>329</v>
      </c>
      <c r="C179">
        <v>222738</v>
      </c>
      <c r="D179">
        <v>268526</v>
      </c>
      <c r="E179" t="s">
        <v>337</v>
      </c>
      <c r="F179" t="s">
        <v>338</v>
      </c>
      <c r="G179">
        <v>41866</v>
      </c>
      <c r="H179">
        <v>110295</v>
      </c>
      <c r="I179">
        <f>100*Table1[[#This Row],[river_roi_13]]/(608*270)</f>
        <v>25.503167641325536</v>
      </c>
      <c r="J179">
        <f>100*Table1[[#This Row],[river_roi_12]]/(608*404)</f>
        <v>44.902537128712872</v>
      </c>
    </row>
    <row r="180" spans="1:10" x14ac:dyDescent="0.25">
      <c r="A180">
        <v>295</v>
      </c>
      <c r="B180" t="s">
        <v>329</v>
      </c>
      <c r="C180">
        <v>219964</v>
      </c>
      <c r="D180">
        <v>271300</v>
      </c>
      <c r="E180" t="s">
        <v>337</v>
      </c>
      <c r="F180" t="s">
        <v>338</v>
      </c>
      <c r="G180">
        <v>40983</v>
      </c>
      <c r="H180">
        <v>110168</v>
      </c>
      <c r="I180">
        <f>100*Table1[[#This Row],[river_roi_13]]/(608*270)</f>
        <v>24.965277777777779</v>
      </c>
      <c r="J180">
        <f>100*Table1[[#This Row],[river_roi_12]]/(608*404)</f>
        <v>44.850833767587282</v>
      </c>
    </row>
    <row r="181" spans="1:10" x14ac:dyDescent="0.25">
      <c r="A181">
        <v>296</v>
      </c>
      <c r="B181" t="s">
        <v>329</v>
      </c>
      <c r="C181">
        <v>201696</v>
      </c>
      <c r="D181">
        <v>289568</v>
      </c>
      <c r="E181" t="s">
        <v>337</v>
      </c>
      <c r="F181" t="s">
        <v>338</v>
      </c>
      <c r="G181">
        <v>38283</v>
      </c>
      <c r="H181">
        <v>107698</v>
      </c>
      <c r="I181">
        <f>100*Table1[[#This Row],[river_roi_13]]/(608*270)</f>
        <v>23.320540935672515</v>
      </c>
      <c r="J181">
        <f>100*Table1[[#This Row],[river_roi_12]]/(608*404)</f>
        <v>43.845264460656594</v>
      </c>
    </row>
    <row r="182" spans="1:10" x14ac:dyDescent="0.25">
      <c r="A182">
        <v>297</v>
      </c>
      <c r="B182" t="s">
        <v>329</v>
      </c>
      <c r="C182">
        <v>212884</v>
      </c>
      <c r="D182">
        <v>278380</v>
      </c>
      <c r="E182" t="s">
        <v>337</v>
      </c>
      <c r="F182" t="s">
        <v>338</v>
      </c>
      <c r="G182">
        <v>40488</v>
      </c>
      <c r="H182">
        <v>109249</v>
      </c>
      <c r="I182">
        <f>100*Table1[[#This Row],[river_roi_13]]/(608*270)</f>
        <v>24.663742690058481</v>
      </c>
      <c r="J182">
        <f>100*Table1[[#This Row],[river_roi_12]]/(608*404)</f>
        <v>44.476696847316312</v>
      </c>
    </row>
    <row r="183" spans="1:10" x14ac:dyDescent="0.25">
      <c r="A183">
        <v>298</v>
      </c>
      <c r="B183" t="s">
        <v>329</v>
      </c>
      <c r="C183">
        <v>220800</v>
      </c>
      <c r="D183">
        <v>270464</v>
      </c>
      <c r="E183" t="s">
        <v>337</v>
      </c>
      <c r="F183" t="s">
        <v>338</v>
      </c>
      <c r="G183">
        <v>43668</v>
      </c>
      <c r="H183">
        <v>113714</v>
      </c>
      <c r="I183">
        <f>100*Table1[[#This Row],[river_roi_13]]/(608*270)</f>
        <v>26.600877192982455</v>
      </c>
      <c r="J183">
        <f>100*Table1[[#This Row],[river_roi_12]]/(608*404)</f>
        <v>46.294456748306409</v>
      </c>
    </row>
    <row r="184" spans="1:10" x14ac:dyDescent="0.25">
      <c r="A184">
        <v>299</v>
      </c>
      <c r="B184" t="s">
        <v>329</v>
      </c>
      <c r="C184">
        <v>222326</v>
      </c>
      <c r="D184">
        <v>268938</v>
      </c>
      <c r="E184" t="s">
        <v>337</v>
      </c>
      <c r="F184" t="s">
        <v>338</v>
      </c>
      <c r="G184">
        <v>40505</v>
      </c>
      <c r="H184">
        <v>109165</v>
      </c>
      <c r="I184">
        <f>100*Table1[[#This Row],[river_roi_13]]/(608*270)</f>
        <v>24.674098440545809</v>
      </c>
      <c r="J184">
        <f>100*Table1[[#This Row],[river_roi_12]]/(608*404)</f>
        <v>44.442499348619073</v>
      </c>
    </row>
    <row r="185" spans="1:10" x14ac:dyDescent="0.25">
      <c r="A185">
        <v>300</v>
      </c>
      <c r="B185" t="s">
        <v>329</v>
      </c>
      <c r="C185">
        <v>218508</v>
      </c>
      <c r="D185">
        <v>272756</v>
      </c>
      <c r="E185" t="s">
        <v>337</v>
      </c>
      <c r="F185" t="s">
        <v>338</v>
      </c>
      <c r="G185">
        <v>41441</v>
      </c>
      <c r="H185">
        <v>110282</v>
      </c>
      <c r="I185">
        <f>100*Table1[[#This Row],[river_roi_13]]/(608*270)</f>
        <v>25.244273879142302</v>
      </c>
      <c r="J185">
        <f>100*Table1[[#This Row],[river_roi_12]]/(608*404)</f>
        <v>44.897244658676392</v>
      </c>
    </row>
    <row r="186" spans="1:10" x14ac:dyDescent="0.25">
      <c r="A186">
        <v>301</v>
      </c>
      <c r="B186" t="s">
        <v>329</v>
      </c>
      <c r="C186">
        <v>227248</v>
      </c>
      <c r="D186">
        <v>264016</v>
      </c>
      <c r="E186" t="s">
        <v>337</v>
      </c>
      <c r="F186" t="s">
        <v>338</v>
      </c>
      <c r="G186">
        <v>43046</v>
      </c>
      <c r="H186">
        <v>112615</v>
      </c>
      <c r="I186">
        <f>100*Table1[[#This Row],[river_roi_13]]/(608*270)</f>
        <v>26.221978557504872</v>
      </c>
      <c r="J186">
        <f>100*Table1[[#This Row],[river_roi_12]]/(608*404)</f>
        <v>45.847039473684212</v>
      </c>
    </row>
    <row r="187" spans="1:10" x14ac:dyDescent="0.25">
      <c r="A187">
        <v>302</v>
      </c>
      <c r="B187" t="s">
        <v>329</v>
      </c>
      <c r="C187">
        <v>223580</v>
      </c>
      <c r="D187">
        <v>267684</v>
      </c>
      <c r="E187" t="s">
        <v>337</v>
      </c>
      <c r="F187" t="s">
        <v>338</v>
      </c>
      <c r="G187">
        <v>41673</v>
      </c>
      <c r="H187">
        <v>111126</v>
      </c>
      <c r="I187">
        <f>100*Table1[[#This Row],[river_roi_13]]/(608*270)</f>
        <v>25.385599415204677</v>
      </c>
      <c r="J187">
        <f>100*Table1[[#This Row],[river_roi_12]]/(608*404)</f>
        <v>45.240848097967692</v>
      </c>
    </row>
    <row r="188" spans="1:10" x14ac:dyDescent="0.25">
      <c r="A188">
        <v>303</v>
      </c>
      <c r="B188" t="s">
        <v>329</v>
      </c>
      <c r="C188">
        <v>212268</v>
      </c>
      <c r="D188">
        <v>278996</v>
      </c>
      <c r="E188" t="s">
        <v>337</v>
      </c>
      <c r="F188" t="s">
        <v>338</v>
      </c>
      <c r="G188">
        <v>37805</v>
      </c>
      <c r="H188">
        <v>106372</v>
      </c>
      <c r="I188">
        <f>100*Table1[[#This Row],[river_roi_13]]/(608*270)</f>
        <v>23.029361598440545</v>
      </c>
      <c r="J188">
        <f>100*Table1[[#This Row],[river_roi_12]]/(608*404)</f>
        <v>43.305432516935902</v>
      </c>
    </row>
    <row r="189" spans="1:10" x14ac:dyDescent="0.25">
      <c r="A189">
        <v>304</v>
      </c>
      <c r="B189" t="s">
        <v>329</v>
      </c>
      <c r="C189">
        <v>210700</v>
      </c>
      <c r="D189">
        <v>280564</v>
      </c>
      <c r="E189" t="s">
        <v>337</v>
      </c>
      <c r="F189" t="s">
        <v>338</v>
      </c>
      <c r="G189">
        <v>41104</v>
      </c>
      <c r="H189">
        <v>109973</v>
      </c>
      <c r="I189">
        <f>100*Table1[[#This Row],[river_roi_13]]/(608*270)</f>
        <v>25.03898635477583</v>
      </c>
      <c r="J189">
        <f>100*Table1[[#This Row],[river_roi_12]]/(608*404)</f>
        <v>44.771446717040128</v>
      </c>
    </row>
    <row r="190" spans="1:10" x14ac:dyDescent="0.25">
      <c r="A190">
        <v>305</v>
      </c>
      <c r="B190" t="s">
        <v>329</v>
      </c>
      <c r="C190">
        <v>214480</v>
      </c>
      <c r="D190">
        <v>276784</v>
      </c>
      <c r="E190" t="s">
        <v>337</v>
      </c>
      <c r="F190" t="s">
        <v>338</v>
      </c>
      <c r="G190">
        <v>39373</v>
      </c>
      <c r="H190">
        <v>108367</v>
      </c>
      <c r="I190">
        <f>100*Table1[[#This Row],[river_roi_13]]/(608*270)</f>
        <v>23.984527290448344</v>
      </c>
      <c r="J190">
        <f>100*Table1[[#This Row],[river_roi_12]]/(608*404)</f>
        <v>44.117623110995311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9A47-87B4-4E7A-BD2D-3171AFDE5F82}">
  <dimension ref="A1:K190"/>
  <sheetViews>
    <sheetView workbookViewId="0">
      <selection activeCell="K1" sqref="I1:K1048576"/>
    </sheetView>
  </sheetViews>
  <sheetFormatPr defaultRowHeight="15" x14ac:dyDescent="0.25"/>
  <cols>
    <col min="1" max="3" width="9.140625" style="13"/>
    <col min="4" max="4" width="13.42578125" style="13" customWidth="1"/>
    <col min="5" max="6" width="14.140625" style="13" customWidth="1"/>
    <col min="7" max="7" width="13.7109375" style="13" customWidth="1"/>
    <col min="8" max="8" width="13.85546875" style="13" bestFit="1" customWidth="1"/>
    <col min="9" max="9" width="11.5703125" style="13" customWidth="1"/>
    <col min="10" max="11" width="12.85546875" style="13" bestFit="1" customWidth="1"/>
  </cols>
  <sheetData>
    <row r="1" spans="1:11" x14ac:dyDescent="0.25">
      <c r="A1" s="13" t="s">
        <v>325</v>
      </c>
      <c r="B1" s="13" t="s">
        <v>326</v>
      </c>
      <c r="C1" s="13" t="s">
        <v>327</v>
      </c>
      <c r="D1" s="13" t="s">
        <v>328</v>
      </c>
      <c r="E1" s="13" t="s">
        <v>333</v>
      </c>
      <c r="F1" s="13" t="s">
        <v>334</v>
      </c>
      <c r="G1" s="13" t="s">
        <v>335</v>
      </c>
      <c r="H1" s="13" t="s">
        <v>336</v>
      </c>
      <c r="I1" s="13" t="s">
        <v>341</v>
      </c>
      <c r="J1" s="13" t="s">
        <v>342</v>
      </c>
      <c r="K1" s="13" t="s">
        <v>343</v>
      </c>
    </row>
    <row r="2" spans="1:11" x14ac:dyDescent="0.25">
      <c r="A2" s="13">
        <v>0</v>
      </c>
      <c r="B2" s="13" t="s">
        <v>329</v>
      </c>
      <c r="C2" s="13">
        <v>214811</v>
      </c>
      <c r="D2" s="13">
        <v>276453</v>
      </c>
      <c r="E2" s="13" t="s">
        <v>337</v>
      </c>
      <c r="F2" s="13" t="s">
        <v>338</v>
      </c>
      <c r="G2" s="13">
        <v>38902</v>
      </c>
      <c r="H2" s="13">
        <v>104670</v>
      </c>
      <c r="I2" s="13">
        <f>100*Table13[[#This Row],[river]]/(Table13[[#This Row],[river]]+Table13[[#This Row],[background]])</f>
        <v>43.726183884835855</v>
      </c>
      <c r="J2" s="13">
        <f>100*Table13[[#This Row],[river_roi_12]]/(608*404)</f>
        <v>42.612526055237105</v>
      </c>
      <c r="K2" s="13">
        <f>100*Table13[[#This Row],[river_roi_13]]/(608*270)</f>
        <v>23.697612085769979</v>
      </c>
    </row>
    <row r="3" spans="1:11" x14ac:dyDescent="0.25">
      <c r="A3" s="13">
        <v>1</v>
      </c>
      <c r="B3" s="13" t="s">
        <v>329</v>
      </c>
      <c r="C3" s="13">
        <v>218510</v>
      </c>
      <c r="D3" s="13">
        <v>272754</v>
      </c>
      <c r="E3" s="13" t="s">
        <v>337</v>
      </c>
      <c r="F3" s="13" t="s">
        <v>338</v>
      </c>
      <c r="G3" s="13">
        <v>36547</v>
      </c>
      <c r="H3" s="13">
        <v>102327</v>
      </c>
      <c r="I3" s="13">
        <f>100*Table13[[#This Row],[river]]/(Table13[[#This Row],[river]]+Table13[[#This Row],[background]])</f>
        <v>44.479139525794686</v>
      </c>
      <c r="J3" s="13">
        <f>100*Table13[[#This Row],[river_roi_12]]/(608*404)</f>
        <v>41.658660109431999</v>
      </c>
      <c r="K3" s="13">
        <f>100*Table13[[#This Row],[river_roi_13]]/(608*270)</f>
        <v>22.263036062378166</v>
      </c>
    </row>
    <row r="4" spans="1:11" x14ac:dyDescent="0.25">
      <c r="A4" s="13">
        <v>2</v>
      </c>
      <c r="B4" s="13" t="s">
        <v>329</v>
      </c>
      <c r="C4" s="13">
        <v>212174</v>
      </c>
      <c r="D4" s="13">
        <v>279090</v>
      </c>
      <c r="E4" s="13" t="s">
        <v>337</v>
      </c>
      <c r="F4" s="13" t="s">
        <v>338</v>
      </c>
      <c r="G4" s="13">
        <v>36212</v>
      </c>
      <c r="H4" s="13">
        <v>100299</v>
      </c>
      <c r="I4" s="13">
        <f>100*Table13[[#This Row],[river]]/(Table13[[#This Row],[river]]+Table13[[#This Row],[background]])</f>
        <v>43.189405289213134</v>
      </c>
      <c r="J4" s="13">
        <f>100*Table13[[#This Row],[river_roi_12]]/(608*404)</f>
        <v>40.833034783741532</v>
      </c>
      <c r="K4" s="13">
        <f>100*Table13[[#This Row],[river_roi_13]]/(608*270)</f>
        <v>22.058966861598442</v>
      </c>
    </row>
    <row r="5" spans="1:11" x14ac:dyDescent="0.25">
      <c r="A5" s="13">
        <v>3</v>
      </c>
      <c r="B5" s="13" t="s">
        <v>329</v>
      </c>
      <c r="C5" s="13">
        <v>191599</v>
      </c>
      <c r="D5" s="13">
        <v>299665</v>
      </c>
      <c r="E5" s="13" t="s">
        <v>337</v>
      </c>
      <c r="F5" s="13" t="s">
        <v>338</v>
      </c>
      <c r="G5" s="13">
        <v>29126</v>
      </c>
      <c r="H5" s="13">
        <v>81460</v>
      </c>
      <c r="I5" s="13">
        <f>100*Table13[[#This Row],[river]]/(Table13[[#This Row],[river]]+Table13[[#This Row],[background]])</f>
        <v>39.001229481500779</v>
      </c>
      <c r="J5" s="13">
        <f>100*Table13[[#This Row],[river_roi_12]]/(608*404)</f>
        <v>33.163431474726423</v>
      </c>
      <c r="K5" s="13">
        <f>100*Table13[[#This Row],[river_roi_13]]/(608*270)</f>
        <v>17.742446393762183</v>
      </c>
    </row>
    <row r="6" spans="1:11" x14ac:dyDescent="0.25">
      <c r="A6" s="13">
        <v>4</v>
      </c>
      <c r="B6" s="13" t="s">
        <v>329</v>
      </c>
      <c r="C6" s="13">
        <v>202029</v>
      </c>
      <c r="D6" s="13">
        <v>289235</v>
      </c>
      <c r="E6" s="13" t="s">
        <v>337</v>
      </c>
      <c r="F6" s="13" t="s">
        <v>338</v>
      </c>
      <c r="G6" s="13">
        <v>34542</v>
      </c>
      <c r="H6" s="13">
        <v>97490</v>
      </c>
      <c r="I6" s="13">
        <f>100*Table13[[#This Row],[river]]/(Table13[[#This Row],[river]]+Table13[[#This Row],[background]])</f>
        <v>41.124324192287652</v>
      </c>
      <c r="J6" s="13">
        <f>100*Table13[[#This Row],[river_roi_12]]/(608*404)</f>
        <v>39.689454142782701</v>
      </c>
      <c r="K6" s="13">
        <f>100*Table13[[#This Row],[river_roi_13]]/(608*270)</f>
        <v>21.041666666666668</v>
      </c>
    </row>
    <row r="7" spans="1:11" x14ac:dyDescent="0.25">
      <c r="A7" s="13">
        <v>5</v>
      </c>
      <c r="B7" s="13" t="s">
        <v>329</v>
      </c>
      <c r="C7" s="13">
        <v>210014</v>
      </c>
      <c r="D7" s="13">
        <v>281250</v>
      </c>
      <c r="E7" s="13" t="s">
        <v>337</v>
      </c>
      <c r="F7" s="13" t="s">
        <v>338</v>
      </c>
      <c r="G7" s="13">
        <v>30553</v>
      </c>
      <c r="H7" s="13">
        <v>93156</v>
      </c>
      <c r="I7" s="13">
        <f>100*Table13[[#This Row],[river]]/(Table13[[#This Row],[river]]+Table13[[#This Row],[background]])</f>
        <v>42.749723163105784</v>
      </c>
      <c r="J7" s="13">
        <f>100*Table13[[#This Row],[river_roi_12]]/(608*404)</f>
        <v>37.925026055237105</v>
      </c>
      <c r="K7" s="13">
        <f>100*Table13[[#This Row],[river_roi_13]]/(608*270)</f>
        <v>18.611720272904485</v>
      </c>
    </row>
    <row r="8" spans="1:11" x14ac:dyDescent="0.25">
      <c r="A8" s="13">
        <v>6</v>
      </c>
      <c r="B8" s="13" t="s">
        <v>329</v>
      </c>
      <c r="C8" s="13">
        <v>192031</v>
      </c>
      <c r="D8" s="13">
        <v>299233</v>
      </c>
      <c r="E8" s="13" t="s">
        <v>337</v>
      </c>
      <c r="F8" s="13" t="s">
        <v>338</v>
      </c>
      <c r="G8" s="13">
        <v>28529</v>
      </c>
      <c r="H8" s="13">
        <v>78843</v>
      </c>
      <c r="I8" s="13">
        <f>100*Table13[[#This Row],[river]]/(Table13[[#This Row],[river]]+Table13[[#This Row],[background]])</f>
        <v>39.089165906722251</v>
      </c>
      <c r="J8" s="13">
        <f>100*Table13[[#This Row],[river_roi_12]]/(608*404)</f>
        <v>32.098016545075559</v>
      </c>
      <c r="K8" s="13">
        <f>100*Table13[[#This Row],[river_roi_13]]/(608*270)</f>
        <v>17.378776803118907</v>
      </c>
    </row>
    <row r="9" spans="1:11" x14ac:dyDescent="0.25">
      <c r="A9" s="13">
        <v>7</v>
      </c>
      <c r="B9" s="13" t="s">
        <v>329</v>
      </c>
      <c r="C9" s="13">
        <v>214581</v>
      </c>
      <c r="D9" s="13">
        <v>276683</v>
      </c>
      <c r="E9" s="13" t="s">
        <v>337</v>
      </c>
      <c r="F9" s="13" t="s">
        <v>338</v>
      </c>
      <c r="G9" s="13">
        <v>34328</v>
      </c>
      <c r="H9" s="13">
        <v>93847</v>
      </c>
      <c r="I9" s="13">
        <f>100*Table13[[#This Row],[river]]/(Table13[[#This Row],[river]]+Table13[[#This Row],[background]])</f>
        <v>43.679365880667014</v>
      </c>
      <c r="J9" s="13">
        <f>100*Table13[[#This Row],[river_roi_12]]/(608*404)</f>
        <v>38.206341193329862</v>
      </c>
      <c r="K9" s="13">
        <f>100*Table13[[#This Row],[river_roi_13]]/(608*270)</f>
        <v>20.911306042884991</v>
      </c>
    </row>
    <row r="10" spans="1:11" x14ac:dyDescent="0.25">
      <c r="A10" s="13">
        <v>8</v>
      </c>
      <c r="B10" s="13" t="s">
        <v>329</v>
      </c>
      <c r="C10" s="13">
        <v>226426</v>
      </c>
      <c r="D10" s="13">
        <v>264838</v>
      </c>
      <c r="E10" s="13" t="s">
        <v>337</v>
      </c>
      <c r="F10" s="13" t="s">
        <v>338</v>
      </c>
      <c r="G10" s="13">
        <v>40857</v>
      </c>
      <c r="H10" s="13">
        <v>108001</v>
      </c>
      <c r="I10" s="13">
        <f>100*Table13[[#This Row],[river]]/(Table13[[#This Row],[river]]+Table13[[#This Row],[background]])</f>
        <v>46.09049309536217</v>
      </c>
      <c r="J10" s="13">
        <f>100*Table13[[#This Row],[river_roi_12]]/(608*404)</f>
        <v>43.968619723814484</v>
      </c>
      <c r="K10" s="13">
        <f>100*Table13[[#This Row],[river_roi_13]]/(608*270)</f>
        <v>24.888523391812864</v>
      </c>
    </row>
    <row r="11" spans="1:11" x14ac:dyDescent="0.25">
      <c r="A11" s="13">
        <v>9</v>
      </c>
      <c r="B11" s="13" t="s">
        <v>329</v>
      </c>
      <c r="C11" s="13">
        <v>242985</v>
      </c>
      <c r="D11" s="13">
        <v>248279</v>
      </c>
      <c r="E11" s="13" t="s">
        <v>337</v>
      </c>
      <c r="F11" s="13" t="s">
        <v>338</v>
      </c>
      <c r="G11" s="13">
        <v>42167</v>
      </c>
      <c r="H11" s="13">
        <v>110339</v>
      </c>
      <c r="I11" s="13">
        <f>100*Table13[[#This Row],[river]]/(Table13[[#This Row],[river]]+Table13[[#This Row],[background]])</f>
        <v>49.461185838978636</v>
      </c>
      <c r="J11" s="13">
        <f>100*Table13[[#This Row],[river_roi_12]]/(608*404)</f>
        <v>44.920450104220947</v>
      </c>
      <c r="K11" s="13">
        <f>100*Table13[[#This Row],[river_roi_13]]/(608*270)</f>
        <v>25.686525341130604</v>
      </c>
    </row>
    <row r="12" spans="1:11" x14ac:dyDescent="0.25">
      <c r="A12" s="13">
        <v>10</v>
      </c>
      <c r="B12" s="13" t="s">
        <v>329</v>
      </c>
      <c r="C12" s="13">
        <v>233437</v>
      </c>
      <c r="D12" s="13">
        <v>257827</v>
      </c>
      <c r="E12" s="13" t="s">
        <v>337</v>
      </c>
      <c r="F12" s="13" t="s">
        <v>338</v>
      </c>
      <c r="G12" s="13">
        <v>42698</v>
      </c>
      <c r="H12" s="13">
        <v>111359</v>
      </c>
      <c r="I12" s="13">
        <f>100*Table13[[#This Row],[river]]/(Table13[[#This Row],[river]]+Table13[[#This Row],[background]])</f>
        <v>47.517627996352267</v>
      </c>
      <c r="J12" s="13">
        <f>100*Table13[[#This Row],[river_roi_12]]/(608*404)</f>
        <v>45.335705445544555</v>
      </c>
      <c r="K12" s="13">
        <f>100*Table13[[#This Row],[river_roi_13]]/(608*270)</f>
        <v>26.009990253411306</v>
      </c>
    </row>
    <row r="13" spans="1:11" x14ac:dyDescent="0.25">
      <c r="A13" s="13">
        <v>11</v>
      </c>
      <c r="B13" s="13" t="s">
        <v>329</v>
      </c>
      <c r="C13" s="13">
        <v>215051</v>
      </c>
      <c r="D13" s="13">
        <v>276213</v>
      </c>
      <c r="E13" s="13" t="s">
        <v>337</v>
      </c>
      <c r="F13" s="13" t="s">
        <v>338</v>
      </c>
      <c r="G13" s="13">
        <v>37849</v>
      </c>
      <c r="H13" s="13">
        <v>107700</v>
      </c>
      <c r="I13" s="13">
        <f>100*Table13[[#This Row],[river]]/(Table13[[#This Row],[river]]+Table13[[#This Row],[background]])</f>
        <v>43.775037454403332</v>
      </c>
      <c r="J13" s="13">
        <f>100*Table13[[#This Row],[river_roi_12]]/(608*404)</f>
        <v>43.84607868681605</v>
      </c>
      <c r="K13" s="13">
        <f>100*Table13[[#This Row],[river_roi_13]]/(608*270)</f>
        <v>23.056164717348928</v>
      </c>
    </row>
    <row r="14" spans="1:11" x14ac:dyDescent="0.25">
      <c r="A14" s="13">
        <v>12</v>
      </c>
      <c r="B14" s="13" t="s">
        <v>329</v>
      </c>
      <c r="C14" s="13">
        <v>214852</v>
      </c>
      <c r="D14" s="13">
        <v>276412</v>
      </c>
      <c r="E14" s="13" t="s">
        <v>337</v>
      </c>
      <c r="F14" s="13" t="s">
        <v>338</v>
      </c>
      <c r="G14" s="13">
        <v>37867</v>
      </c>
      <c r="H14" s="13">
        <v>105568</v>
      </c>
      <c r="I14" s="13">
        <f>100*Table13[[#This Row],[river]]/(Table13[[#This Row],[river]]+Table13[[#This Row],[background]])</f>
        <v>43.734529702970299</v>
      </c>
      <c r="J14" s="13">
        <f>100*Table13[[#This Row],[river_roi_12]]/(608*404)</f>
        <v>42.978113600833765</v>
      </c>
      <c r="K14" s="13">
        <f>100*Table13[[#This Row],[river_roi_13]]/(608*270)</f>
        <v>23.06712962962963</v>
      </c>
    </row>
    <row r="15" spans="1:11" x14ac:dyDescent="0.25">
      <c r="A15" s="13">
        <v>13</v>
      </c>
      <c r="B15" s="13" t="s">
        <v>329</v>
      </c>
      <c r="C15" s="13">
        <v>212443</v>
      </c>
      <c r="D15" s="13">
        <v>278821</v>
      </c>
      <c r="E15" s="13" t="s">
        <v>337</v>
      </c>
      <c r="F15" s="13" t="s">
        <v>338</v>
      </c>
      <c r="G15" s="13">
        <v>34459</v>
      </c>
      <c r="H15" s="13">
        <v>99245</v>
      </c>
      <c r="I15" s="13">
        <f>100*Table13[[#This Row],[river]]/(Table13[[#This Row],[river]]+Table13[[#This Row],[background]])</f>
        <v>43.244161998436688</v>
      </c>
      <c r="J15" s="13">
        <f>100*Table13[[#This Row],[river_roi_12]]/(608*404)</f>
        <v>40.403937597707142</v>
      </c>
      <c r="K15" s="13">
        <f>100*Table13[[#This Row],[river_roi_13]]/(608*270)</f>
        <v>20.991106237816766</v>
      </c>
    </row>
    <row r="16" spans="1:11" x14ac:dyDescent="0.25">
      <c r="A16" s="13">
        <v>14</v>
      </c>
      <c r="B16" s="13" t="s">
        <v>329</v>
      </c>
      <c r="C16" s="13">
        <v>221188</v>
      </c>
      <c r="D16" s="13">
        <v>270076</v>
      </c>
      <c r="E16" s="13" t="s">
        <v>337</v>
      </c>
      <c r="F16" s="13" t="s">
        <v>338</v>
      </c>
      <c r="G16" s="13">
        <v>46272</v>
      </c>
      <c r="H16" s="13">
        <v>116620</v>
      </c>
      <c r="I16" s="13">
        <f>100*Table13[[#This Row],[river]]/(Table13[[#This Row],[river]]+Table13[[#This Row],[background]])</f>
        <v>45.024263939551851</v>
      </c>
      <c r="J16" s="13">
        <f>100*Table13[[#This Row],[river_roi_12]]/(608*404)</f>
        <v>47.477527357998959</v>
      </c>
      <c r="K16" s="13">
        <f>100*Table13[[#This Row],[river_roi_13]]/(608*270)</f>
        <v>28.187134502923978</v>
      </c>
    </row>
    <row r="17" spans="1:11" x14ac:dyDescent="0.25">
      <c r="A17" s="13">
        <v>15</v>
      </c>
      <c r="B17" s="13" t="s">
        <v>329</v>
      </c>
      <c r="C17" s="13">
        <v>207549</v>
      </c>
      <c r="D17" s="13">
        <v>283715</v>
      </c>
      <c r="E17" s="13" t="s">
        <v>337</v>
      </c>
      <c r="F17" s="13" t="s">
        <v>338</v>
      </c>
      <c r="G17" s="13">
        <v>41937</v>
      </c>
      <c r="H17" s="13">
        <v>102809</v>
      </c>
      <c r="I17" s="13">
        <f>100*Table13[[#This Row],[river]]/(Table13[[#This Row],[river]]+Table13[[#This Row],[background]])</f>
        <v>42.247956292339758</v>
      </c>
      <c r="J17" s="13">
        <f>100*Table13[[#This Row],[river_roi_12]]/(608*404)</f>
        <v>41.854888613861384</v>
      </c>
      <c r="K17" s="13">
        <f>100*Table13[[#This Row],[river_roi_13]]/(608*270)</f>
        <v>25.54641812865497</v>
      </c>
    </row>
    <row r="18" spans="1:11" x14ac:dyDescent="0.25">
      <c r="A18" s="13">
        <v>16</v>
      </c>
      <c r="B18" s="13" t="s">
        <v>329</v>
      </c>
      <c r="C18" s="13">
        <v>199759</v>
      </c>
      <c r="D18" s="13">
        <v>291505</v>
      </c>
      <c r="E18" s="13" t="s">
        <v>337</v>
      </c>
      <c r="F18" s="13" t="s">
        <v>338</v>
      </c>
      <c r="G18" s="13">
        <v>33610</v>
      </c>
      <c r="H18" s="13">
        <v>89962</v>
      </c>
      <c r="I18" s="13">
        <f>100*Table13[[#This Row],[river]]/(Table13[[#This Row],[river]]+Table13[[#This Row],[background]])</f>
        <v>40.662250846795203</v>
      </c>
      <c r="J18" s="13">
        <f>100*Table13[[#This Row],[river_roi_12]]/(608*404)</f>
        <v>36.624706878582593</v>
      </c>
      <c r="K18" s="13">
        <f>100*Table13[[#This Row],[river_roi_13]]/(608*270)</f>
        <v>20.473927875243664</v>
      </c>
    </row>
    <row r="19" spans="1:11" x14ac:dyDescent="0.25">
      <c r="A19" s="13">
        <v>17</v>
      </c>
      <c r="B19" s="13" t="s">
        <v>329</v>
      </c>
      <c r="C19" s="13">
        <v>173958</v>
      </c>
      <c r="D19" s="13">
        <v>317306</v>
      </c>
      <c r="E19" s="13" t="s">
        <v>337</v>
      </c>
      <c r="F19" s="13" t="s">
        <v>338</v>
      </c>
      <c r="G19" s="13">
        <v>32021</v>
      </c>
      <c r="H19" s="13">
        <v>86656</v>
      </c>
      <c r="I19" s="13">
        <f>100*Table13[[#This Row],[river]]/(Table13[[#This Row],[river]]+Table13[[#This Row],[background]])</f>
        <v>35.41028856175091</v>
      </c>
      <c r="J19" s="13">
        <f>100*Table13[[#This Row],[river_roi_12]]/(608*404)</f>
        <v>35.278791036998435</v>
      </c>
      <c r="K19" s="13">
        <f>100*Table13[[#This Row],[river_roi_13]]/(608*270)</f>
        <v>19.505969785575047</v>
      </c>
    </row>
    <row r="20" spans="1:11" x14ac:dyDescent="0.25">
      <c r="A20" s="13">
        <v>18</v>
      </c>
      <c r="B20" s="13" t="s">
        <v>329</v>
      </c>
      <c r="C20" s="13">
        <v>225123</v>
      </c>
      <c r="D20" s="13">
        <v>266141</v>
      </c>
      <c r="E20" s="13" t="s">
        <v>337</v>
      </c>
      <c r="F20" s="13" t="s">
        <v>338</v>
      </c>
      <c r="G20" s="13">
        <v>55186</v>
      </c>
      <c r="H20" s="13">
        <v>126661</v>
      </c>
      <c r="I20" s="13">
        <f>100*Table13[[#This Row],[river]]/(Table13[[#This Row],[river]]+Table13[[#This Row],[background]])</f>
        <v>45.82525892391871</v>
      </c>
      <c r="J20" s="13">
        <f>100*Table13[[#This Row],[river_roi_12]]/(608*404)</f>
        <v>51.565349791558106</v>
      </c>
      <c r="K20" s="13">
        <f>100*Table13[[#This Row],[river_roi_13]]/(608*270)</f>
        <v>33.617202729044834</v>
      </c>
    </row>
    <row r="21" spans="1:11" x14ac:dyDescent="0.25">
      <c r="A21" s="13">
        <v>19</v>
      </c>
      <c r="B21" s="13" t="s">
        <v>329</v>
      </c>
      <c r="C21" s="13">
        <v>253483</v>
      </c>
      <c r="D21" s="13">
        <v>237781</v>
      </c>
      <c r="E21" s="13" t="s">
        <v>337</v>
      </c>
      <c r="F21" s="13" t="s">
        <v>338</v>
      </c>
      <c r="G21" s="13">
        <v>58724</v>
      </c>
      <c r="H21" s="13">
        <v>130710</v>
      </c>
      <c r="I21" s="13">
        <f>100*Table13[[#This Row],[river]]/(Table13[[#This Row],[river]]+Table13[[#This Row],[background]])</f>
        <v>51.598122394476292</v>
      </c>
      <c r="J21" s="13">
        <f>100*Table13[[#This Row],[river_roi_12]]/(608*404)</f>
        <v>53.213750651380927</v>
      </c>
      <c r="K21" s="13">
        <f>100*Table13[[#This Row],[river_roi_13]]/(608*270)</f>
        <v>35.772417153996102</v>
      </c>
    </row>
    <row r="22" spans="1:11" x14ac:dyDescent="0.25">
      <c r="A22" s="13">
        <v>20</v>
      </c>
      <c r="B22" s="13" t="s">
        <v>329</v>
      </c>
      <c r="C22" s="13">
        <v>210121</v>
      </c>
      <c r="D22" s="13">
        <v>281143</v>
      </c>
      <c r="E22" s="13" t="s">
        <v>337</v>
      </c>
      <c r="F22" s="13" t="s">
        <v>338</v>
      </c>
      <c r="G22" s="13">
        <v>50839</v>
      </c>
      <c r="H22" s="13">
        <v>115980</v>
      </c>
      <c r="I22" s="13">
        <f>100*Table13[[#This Row],[river]]/(Table13[[#This Row],[river]]+Table13[[#This Row],[background]])</f>
        <v>42.771503712871286</v>
      </c>
      <c r="J22" s="13">
        <f>100*Table13[[#This Row],[river_roi_12]]/(608*404)</f>
        <v>47.216974986972382</v>
      </c>
      <c r="K22" s="13">
        <f>100*Table13[[#This Row],[river_roi_13]]/(608*270)</f>
        <v>30.969176413255362</v>
      </c>
    </row>
    <row r="23" spans="1:11" x14ac:dyDescent="0.25">
      <c r="A23" s="13">
        <v>21</v>
      </c>
      <c r="B23" s="13" t="s">
        <v>329</v>
      </c>
      <c r="C23" s="13">
        <v>231271</v>
      </c>
      <c r="D23" s="13">
        <v>259993</v>
      </c>
      <c r="E23" s="13" t="s">
        <v>337</v>
      </c>
      <c r="F23" s="13" t="s">
        <v>338</v>
      </c>
      <c r="G23" s="13">
        <v>58657</v>
      </c>
      <c r="H23" s="13">
        <v>129644</v>
      </c>
      <c r="I23" s="13">
        <f>100*Table13[[#This Row],[river]]/(Table13[[#This Row],[river]]+Table13[[#This Row],[background]])</f>
        <v>47.076724531005731</v>
      </c>
      <c r="J23" s="13">
        <f>100*Table13[[#This Row],[river_roi_12]]/(608*404)</f>
        <v>52.779768108389788</v>
      </c>
      <c r="K23" s="13">
        <f>100*Table13[[#This Row],[river_roi_13]]/(608*270)</f>
        <v>35.731603313840154</v>
      </c>
    </row>
    <row r="24" spans="1:11" x14ac:dyDescent="0.25">
      <c r="A24" s="13">
        <v>22</v>
      </c>
      <c r="B24" s="13" t="s">
        <v>329</v>
      </c>
      <c r="C24" s="13">
        <v>230403</v>
      </c>
      <c r="D24" s="13">
        <v>260861</v>
      </c>
      <c r="E24" s="13" t="s">
        <v>337</v>
      </c>
      <c r="F24" s="13" t="s">
        <v>338</v>
      </c>
      <c r="G24" s="13">
        <v>60847</v>
      </c>
      <c r="H24" s="13">
        <v>131091</v>
      </c>
      <c r="I24" s="13">
        <f>100*Table13[[#This Row],[river]]/(Table13[[#This Row],[river]]+Table13[[#This Row],[background]])</f>
        <v>46.900037454403332</v>
      </c>
      <c r="J24" s="13">
        <f>100*Table13[[#This Row],[river_roi_12]]/(608*404)</f>
        <v>53.368860734757689</v>
      </c>
      <c r="K24" s="13">
        <f>100*Table13[[#This Row],[river_roi_13]]/(608*270)</f>
        <v>37.065667641325533</v>
      </c>
    </row>
    <row r="25" spans="1:11" x14ac:dyDescent="0.25">
      <c r="A25" s="13">
        <v>23</v>
      </c>
      <c r="B25" s="13" t="s">
        <v>329</v>
      </c>
      <c r="C25" s="13">
        <v>222749</v>
      </c>
      <c r="D25" s="13">
        <v>268515</v>
      </c>
      <c r="E25" s="13" t="s">
        <v>337</v>
      </c>
      <c r="F25" s="13" t="s">
        <v>338</v>
      </c>
      <c r="G25" s="13">
        <v>66295</v>
      </c>
      <c r="H25" s="13">
        <v>137316</v>
      </c>
      <c r="I25" s="13">
        <f>100*Table13[[#This Row],[river]]/(Table13[[#This Row],[river]]+Table13[[#This Row],[background]])</f>
        <v>45.342015698280356</v>
      </c>
      <c r="J25" s="13">
        <f>100*Table13[[#This Row],[river_roi_12]]/(608*404)</f>
        <v>55.90313965607087</v>
      </c>
      <c r="K25" s="13">
        <f>100*Table13[[#This Row],[river_roi_13]]/(608*270)</f>
        <v>40.384381091617932</v>
      </c>
    </row>
    <row r="26" spans="1:11" x14ac:dyDescent="0.25">
      <c r="A26" s="13">
        <v>24</v>
      </c>
      <c r="B26" s="13" t="s">
        <v>329</v>
      </c>
      <c r="C26" s="13">
        <v>238440</v>
      </c>
      <c r="D26" s="13">
        <v>252824</v>
      </c>
      <c r="E26" s="13" t="s">
        <v>337</v>
      </c>
      <c r="F26" s="13" t="s">
        <v>338</v>
      </c>
      <c r="G26" s="13">
        <v>57195</v>
      </c>
      <c r="H26" s="13">
        <v>129885</v>
      </c>
      <c r="I26" s="13">
        <f>100*Table13[[#This Row],[river]]/(Table13[[#This Row],[river]]+Table13[[#This Row],[background]])</f>
        <v>48.536021365294424</v>
      </c>
      <c r="J26" s="13">
        <f>100*Table13[[#This Row],[river_roi_12]]/(608*404)</f>
        <v>52.877882360604481</v>
      </c>
      <c r="K26" s="13">
        <f>100*Table13[[#This Row],[river_roi_13]]/(608*270)</f>
        <v>34.841008771929822</v>
      </c>
    </row>
    <row r="27" spans="1:11" x14ac:dyDescent="0.25">
      <c r="A27" s="13">
        <v>25</v>
      </c>
      <c r="B27" s="13" t="s">
        <v>329</v>
      </c>
      <c r="C27" s="13">
        <v>216374</v>
      </c>
      <c r="D27" s="13">
        <v>274890</v>
      </c>
      <c r="E27" s="13" t="s">
        <v>337</v>
      </c>
      <c r="F27" s="13" t="s">
        <v>338</v>
      </c>
      <c r="G27" s="13">
        <v>50897</v>
      </c>
      <c r="H27" s="13">
        <v>117885</v>
      </c>
      <c r="I27" s="13">
        <f>100*Table13[[#This Row],[river]]/(Table13[[#This Row],[river]]+Table13[[#This Row],[background]])</f>
        <v>44.044342756644085</v>
      </c>
      <c r="J27" s="13">
        <f>100*Table13[[#This Row],[river_roi_12]]/(608*404)</f>
        <v>47.992525403856177</v>
      </c>
      <c r="K27" s="13">
        <f>100*Table13[[#This Row],[river_roi_13]]/(608*270)</f>
        <v>31.004507797270954</v>
      </c>
    </row>
    <row r="28" spans="1:11" x14ac:dyDescent="0.25">
      <c r="A28" s="13">
        <v>26</v>
      </c>
      <c r="B28" s="13" t="s">
        <v>329</v>
      </c>
      <c r="C28" s="13">
        <v>236207</v>
      </c>
      <c r="D28" s="13">
        <v>255057</v>
      </c>
      <c r="E28" s="13" t="s">
        <v>337</v>
      </c>
      <c r="F28" s="13" t="s">
        <v>338</v>
      </c>
      <c r="G28" s="13">
        <v>55650</v>
      </c>
      <c r="H28" s="13">
        <v>124650</v>
      </c>
      <c r="I28" s="13">
        <f>100*Table13[[#This Row],[river]]/(Table13[[#This Row],[river]]+Table13[[#This Row],[background]])</f>
        <v>48.08147961177697</v>
      </c>
      <c r="J28" s="13">
        <f>100*Table13[[#This Row],[river_roi_12]]/(608*404)</f>
        <v>50.74664538822303</v>
      </c>
      <c r="K28" s="13">
        <f>100*Table13[[#This Row],[river_roi_13]]/(608*270)</f>
        <v>33.899853801169591</v>
      </c>
    </row>
    <row r="29" spans="1:11" x14ac:dyDescent="0.25">
      <c r="A29" s="13">
        <v>27</v>
      </c>
      <c r="B29" s="13" t="s">
        <v>329</v>
      </c>
      <c r="C29" s="13">
        <v>222161</v>
      </c>
      <c r="D29" s="13">
        <v>269103</v>
      </c>
      <c r="E29" s="13" t="s">
        <v>337</v>
      </c>
      <c r="F29" s="13" t="s">
        <v>338</v>
      </c>
      <c r="G29" s="13">
        <v>52817</v>
      </c>
      <c r="H29" s="13">
        <v>120505</v>
      </c>
      <c r="I29" s="13">
        <f>100*Table13[[#This Row],[river]]/(Table13[[#This Row],[river]]+Table13[[#This Row],[background]])</f>
        <v>45.22232445284002</v>
      </c>
      <c r="J29" s="13">
        <f>100*Table13[[#This Row],[river_roi_12]]/(608*404)</f>
        <v>49.059161672746221</v>
      </c>
      <c r="K29" s="13">
        <f>100*Table13[[#This Row],[river_roi_13]]/(608*270)</f>
        <v>32.174098440545812</v>
      </c>
    </row>
    <row r="30" spans="1:11" x14ac:dyDescent="0.25">
      <c r="A30" s="13">
        <v>28</v>
      </c>
      <c r="B30" s="13" t="s">
        <v>329</v>
      </c>
      <c r="C30" s="13">
        <v>233750</v>
      </c>
      <c r="D30" s="13">
        <v>257514</v>
      </c>
      <c r="E30" s="13" t="s">
        <v>337</v>
      </c>
      <c r="F30" s="13" t="s">
        <v>338</v>
      </c>
      <c r="G30" s="13">
        <v>62960</v>
      </c>
      <c r="H30" s="13">
        <v>128358</v>
      </c>
      <c r="I30" s="13">
        <f>100*Table13[[#This Row],[river]]/(Table13[[#This Row],[river]]+Table13[[#This Row],[background]])</f>
        <v>47.581341193329862</v>
      </c>
      <c r="J30" s="13">
        <f>100*Table13[[#This Row],[river_roi_12]]/(608*404)</f>
        <v>52.25622068785826</v>
      </c>
      <c r="K30" s="13">
        <f>100*Table13[[#This Row],[river_roi_13]]/(608*270)</f>
        <v>38.35282651072125</v>
      </c>
    </row>
    <row r="31" spans="1:11" x14ac:dyDescent="0.25">
      <c r="A31" s="13">
        <v>29</v>
      </c>
      <c r="B31" s="13" t="s">
        <v>329</v>
      </c>
      <c r="C31" s="13">
        <v>210580</v>
      </c>
      <c r="D31" s="13">
        <v>280684</v>
      </c>
      <c r="E31" s="13" t="s">
        <v>337</v>
      </c>
      <c r="F31" s="13" t="s">
        <v>338</v>
      </c>
      <c r="G31" s="13">
        <v>52287</v>
      </c>
      <c r="H31" s="13">
        <v>113518</v>
      </c>
      <c r="I31" s="13">
        <f>100*Table13[[#This Row],[river]]/(Table13[[#This Row],[river]]+Table13[[#This Row],[background]])</f>
        <v>42.864936164669096</v>
      </c>
      <c r="J31" s="13">
        <f>100*Table13[[#This Row],[river_roi_12]]/(608*404)</f>
        <v>46.214662584679523</v>
      </c>
      <c r="K31" s="13">
        <f>100*Table13[[#This Row],[river_roi_13]]/(608*270)</f>
        <v>31.851242690058481</v>
      </c>
    </row>
    <row r="32" spans="1:11" x14ac:dyDescent="0.25">
      <c r="A32" s="13">
        <v>30</v>
      </c>
      <c r="B32" s="13" t="s">
        <v>329</v>
      </c>
      <c r="C32" s="13">
        <v>179053</v>
      </c>
      <c r="D32" s="13">
        <v>312211</v>
      </c>
      <c r="E32" s="13" t="s">
        <v>337</v>
      </c>
      <c r="F32" s="13" t="s">
        <v>338</v>
      </c>
      <c r="G32" s="13">
        <v>49819</v>
      </c>
      <c r="H32" s="13">
        <v>115038</v>
      </c>
      <c r="I32" s="13">
        <f>100*Table13[[#This Row],[river]]/(Table13[[#This Row],[river]]+Table13[[#This Row],[background]])</f>
        <v>36.447409132360605</v>
      </c>
      <c r="J32" s="13">
        <f>100*Table13[[#This Row],[river_roi_12]]/(608*404)</f>
        <v>46.833474465867639</v>
      </c>
      <c r="K32" s="13">
        <f>100*Table13[[#This Row],[river_roi_13]]/(608*270)</f>
        <v>30.347831384015596</v>
      </c>
    </row>
    <row r="33" spans="1:11" x14ac:dyDescent="0.25">
      <c r="A33" s="13">
        <v>31</v>
      </c>
      <c r="B33" s="13" t="s">
        <v>329</v>
      </c>
      <c r="C33" s="13">
        <v>164504</v>
      </c>
      <c r="D33" s="13">
        <v>326760</v>
      </c>
      <c r="E33" s="13" t="s">
        <v>337</v>
      </c>
      <c r="F33" s="13" t="s">
        <v>338</v>
      </c>
      <c r="G33" s="13">
        <v>37884</v>
      </c>
      <c r="H33" s="13">
        <v>100326</v>
      </c>
      <c r="I33" s="13">
        <f>100*Table13[[#This Row],[river]]/(Table13[[#This Row],[river]]+Table13[[#This Row],[background]])</f>
        <v>33.485865033871811</v>
      </c>
      <c r="J33" s="13">
        <f>100*Table13[[#This Row],[river_roi_12]]/(608*404)</f>
        <v>40.844026836894216</v>
      </c>
      <c r="K33" s="13">
        <f>100*Table13[[#This Row],[river_roi_13]]/(608*270)</f>
        <v>23.077485380116958</v>
      </c>
    </row>
    <row r="34" spans="1:11" x14ac:dyDescent="0.25">
      <c r="A34" s="13">
        <v>32</v>
      </c>
      <c r="B34" s="13" t="s">
        <v>329</v>
      </c>
      <c r="C34" s="13">
        <v>219531</v>
      </c>
      <c r="D34" s="13">
        <v>271733</v>
      </c>
      <c r="E34" s="13" t="s">
        <v>337</v>
      </c>
      <c r="F34" s="13" t="s">
        <v>338</v>
      </c>
      <c r="G34" s="13">
        <v>59970</v>
      </c>
      <c r="H34" s="13">
        <v>127509</v>
      </c>
      <c r="I34" s="13">
        <f>100*Table13[[#This Row],[river]]/(Table13[[#This Row],[river]]+Table13[[#This Row],[background]])</f>
        <v>44.686970752996352</v>
      </c>
      <c r="J34" s="13">
        <f>100*Table13[[#This Row],[river_roi_12]]/(608*404)</f>
        <v>51.910581683168317</v>
      </c>
      <c r="K34" s="13">
        <f>100*Table13[[#This Row],[river_roi_13]]/(608*270)</f>
        <v>36.531432748538009</v>
      </c>
    </row>
    <row r="35" spans="1:11" x14ac:dyDescent="0.25">
      <c r="A35" s="13">
        <v>33</v>
      </c>
      <c r="B35" s="13" t="s">
        <v>329</v>
      </c>
      <c r="C35" s="13">
        <v>141560</v>
      </c>
      <c r="D35" s="13">
        <v>349704</v>
      </c>
      <c r="E35" s="13" t="s">
        <v>337</v>
      </c>
      <c r="F35" s="13" t="s">
        <v>338</v>
      </c>
      <c r="G35" s="13">
        <v>26693</v>
      </c>
      <c r="H35" s="13">
        <v>62747</v>
      </c>
      <c r="I35" s="13">
        <f>100*Table13[[#This Row],[river]]/(Table13[[#This Row],[river]]+Table13[[#This Row],[background]])</f>
        <v>28.815463783220427</v>
      </c>
      <c r="J35" s="13">
        <f>100*Table13[[#This Row],[river_roi_12]]/(608*404)</f>
        <v>25.545124413757165</v>
      </c>
      <c r="K35" s="13">
        <f>100*Table13[[#This Row],[river_roi_13]]/(608*270)</f>
        <v>16.260355750487328</v>
      </c>
    </row>
    <row r="36" spans="1:11" x14ac:dyDescent="0.25">
      <c r="A36" s="13">
        <v>34</v>
      </c>
      <c r="B36" s="13" t="s">
        <v>329</v>
      </c>
      <c r="C36" s="13">
        <v>252334</v>
      </c>
      <c r="D36" s="13">
        <v>238930</v>
      </c>
      <c r="E36" s="13" t="s">
        <v>337</v>
      </c>
      <c r="F36" s="13" t="s">
        <v>338</v>
      </c>
      <c r="G36" s="13">
        <v>94677</v>
      </c>
      <c r="H36" s="13">
        <v>162948</v>
      </c>
      <c r="I36" s="13">
        <f>100*Table13[[#This Row],[river]]/(Table13[[#This Row],[river]]+Table13[[#This Row],[background]])</f>
        <v>51.364235930171965</v>
      </c>
      <c r="J36" s="13">
        <f>100*Table13[[#This Row],[river_roi_12]]/(608*404)</f>
        <v>66.338262115685254</v>
      </c>
      <c r="K36" s="13">
        <f>100*Table13[[#This Row],[river_roi_13]]/(608*270)</f>
        <v>57.673611111111114</v>
      </c>
    </row>
    <row r="37" spans="1:11" x14ac:dyDescent="0.25">
      <c r="A37" s="13">
        <v>35</v>
      </c>
      <c r="B37" s="13" t="s">
        <v>329</v>
      </c>
      <c r="C37" s="13">
        <v>238164</v>
      </c>
      <c r="D37" s="13">
        <v>253100</v>
      </c>
      <c r="E37" s="13" t="s">
        <v>337</v>
      </c>
      <c r="F37" s="13" t="s">
        <v>338</v>
      </c>
      <c r="G37" s="13">
        <v>85869</v>
      </c>
      <c r="H37" s="13">
        <v>156809</v>
      </c>
      <c r="I37" s="13">
        <f>100*Table13[[#This Row],[river]]/(Table13[[#This Row],[river]]+Table13[[#This Row],[background]])</f>
        <v>48.479839760291817</v>
      </c>
      <c r="J37" s="13">
        <f>100*Table13[[#This Row],[river_roi_12]]/(608*404)</f>
        <v>63.838994919228767</v>
      </c>
      <c r="K37" s="13">
        <f>100*Table13[[#This Row],[river_roi_13]]/(608*270)</f>
        <v>52.308114035087719</v>
      </c>
    </row>
    <row r="38" spans="1:11" x14ac:dyDescent="0.25">
      <c r="A38" s="13">
        <v>36</v>
      </c>
      <c r="B38" s="13" t="s">
        <v>329</v>
      </c>
      <c r="C38" s="13">
        <v>250998</v>
      </c>
      <c r="D38" s="13">
        <v>240266</v>
      </c>
      <c r="E38" s="13" t="s">
        <v>337</v>
      </c>
      <c r="F38" s="13" t="s">
        <v>338</v>
      </c>
      <c r="G38" s="13">
        <v>98899</v>
      </c>
      <c r="H38" s="13">
        <v>169294</v>
      </c>
      <c r="I38" s="13">
        <f>100*Table13[[#This Row],[river]]/(Table13[[#This Row],[river]]+Table13[[#This Row],[background]])</f>
        <v>51.092284392912973</v>
      </c>
      <c r="J38" s="13">
        <f>100*Table13[[#This Row],[river_roi_12]]/(608*404)</f>
        <v>68.921801719645643</v>
      </c>
      <c r="K38" s="13">
        <f>100*Table13[[#This Row],[river_roi_13]]/(608*270)</f>
        <v>60.245492202729046</v>
      </c>
    </row>
    <row r="39" spans="1:11" x14ac:dyDescent="0.25">
      <c r="A39" s="13">
        <v>37</v>
      </c>
      <c r="B39" s="13" t="s">
        <v>329</v>
      </c>
      <c r="C39" s="13">
        <v>277143</v>
      </c>
      <c r="D39" s="13">
        <v>214121</v>
      </c>
      <c r="E39" s="13" t="s">
        <v>337</v>
      </c>
      <c r="F39" s="13" t="s">
        <v>338</v>
      </c>
      <c r="G39" s="13">
        <v>95026</v>
      </c>
      <c r="H39" s="13">
        <v>166867</v>
      </c>
      <c r="I39" s="13">
        <f>100*Table13[[#This Row],[river]]/(Table13[[#This Row],[river]]+Table13[[#This Row],[background]])</f>
        <v>56.414270127670662</v>
      </c>
      <c r="J39" s="13">
        <f>100*Table13[[#This Row],[river_roi_12]]/(608*404)</f>
        <v>67.933738275143298</v>
      </c>
      <c r="K39" s="13">
        <f>100*Table13[[#This Row],[river_roi_13]]/(608*270)</f>
        <v>57.886208576998051</v>
      </c>
    </row>
    <row r="40" spans="1:11" x14ac:dyDescent="0.25">
      <c r="A40" s="13">
        <v>38</v>
      </c>
      <c r="B40" s="13" t="s">
        <v>329</v>
      </c>
      <c r="C40" s="13">
        <v>255759</v>
      </c>
      <c r="D40" s="13">
        <v>235505</v>
      </c>
      <c r="E40" s="13" t="s">
        <v>337</v>
      </c>
      <c r="F40" s="13" t="s">
        <v>338</v>
      </c>
      <c r="G40" s="13">
        <v>92057</v>
      </c>
      <c r="H40" s="13">
        <v>160188</v>
      </c>
      <c r="I40" s="13">
        <f>100*Table13[[#This Row],[river]]/(Table13[[#This Row],[river]]+Table13[[#This Row],[background]])</f>
        <v>52.061417079207921</v>
      </c>
      <c r="J40" s="13">
        <f>100*Table13[[#This Row],[river_roi_12]]/(608*404)</f>
        <v>65.214630015633148</v>
      </c>
      <c r="K40" s="13">
        <f>100*Table13[[#This Row],[river_roi_13]]/(608*270)</f>
        <v>56.077607212475634</v>
      </c>
    </row>
    <row r="41" spans="1:11" x14ac:dyDescent="0.25">
      <c r="A41" s="13">
        <v>39</v>
      </c>
      <c r="B41" s="13" t="s">
        <v>329</v>
      </c>
      <c r="C41" s="13">
        <v>245728</v>
      </c>
      <c r="D41" s="13">
        <v>245536</v>
      </c>
      <c r="E41" s="13" t="s">
        <v>337</v>
      </c>
      <c r="F41" s="13" t="s">
        <v>338</v>
      </c>
      <c r="G41" s="13">
        <v>81537</v>
      </c>
      <c r="H41" s="13">
        <v>154357</v>
      </c>
      <c r="I41" s="13">
        <f>100*Table13[[#This Row],[river]]/(Table13[[#This Row],[river]]+Table13[[#This Row],[background]])</f>
        <v>50.019541427826994</v>
      </c>
      <c r="J41" s="13">
        <f>100*Table13[[#This Row],[river_roi_12]]/(608*404)</f>
        <v>62.840753647733194</v>
      </c>
      <c r="K41" s="13">
        <f>100*Table13[[#This Row],[river_roi_13]]/(608*270)</f>
        <v>49.669225146198833</v>
      </c>
    </row>
    <row r="42" spans="1:11" x14ac:dyDescent="0.25">
      <c r="A42" s="13">
        <v>40</v>
      </c>
      <c r="B42" s="13" t="s">
        <v>329</v>
      </c>
      <c r="C42" s="13">
        <v>231346</v>
      </c>
      <c r="D42" s="13">
        <v>259918</v>
      </c>
      <c r="E42" s="13" t="s">
        <v>337</v>
      </c>
      <c r="F42" s="13" t="s">
        <v>338</v>
      </c>
      <c r="G42" s="13">
        <v>71577</v>
      </c>
      <c r="H42" s="13">
        <v>138535</v>
      </c>
      <c r="I42" s="13">
        <f>100*Table13[[#This Row],[river]]/(Table13[[#This Row],[river]]+Table13[[#This Row],[background]])</f>
        <v>47.091991271495573</v>
      </c>
      <c r="J42" s="13">
        <f>100*Table13[[#This Row],[river_roi_12]]/(608*404)</f>
        <v>56.399410500260551</v>
      </c>
      <c r="K42" s="13">
        <f>100*Table13[[#This Row],[river_roi_13]]/(608*270)</f>
        <v>43.601973684210527</v>
      </c>
    </row>
    <row r="43" spans="1:11" x14ac:dyDescent="0.25">
      <c r="A43" s="13">
        <v>41</v>
      </c>
      <c r="B43" s="13" t="s">
        <v>329</v>
      </c>
      <c r="C43" s="13">
        <v>263920</v>
      </c>
      <c r="D43" s="13">
        <v>227344</v>
      </c>
      <c r="E43" s="13" t="s">
        <v>337</v>
      </c>
      <c r="F43" s="13" t="s">
        <v>338</v>
      </c>
      <c r="G43" s="13">
        <v>82166</v>
      </c>
      <c r="H43" s="13">
        <v>156193</v>
      </c>
      <c r="I43" s="13">
        <f>100*Table13[[#This Row],[river]]/(Table13[[#This Row],[river]]+Table13[[#This Row],[background]])</f>
        <v>53.72264200104221</v>
      </c>
      <c r="J43" s="13">
        <f>100*Table13[[#This Row],[river_roi_12]]/(608*404)</f>
        <v>63.588213262115687</v>
      </c>
      <c r="K43" s="13">
        <f>100*Table13[[#This Row],[river_roi_13]]/(608*270)</f>
        <v>50.052387914230017</v>
      </c>
    </row>
    <row r="44" spans="1:11" x14ac:dyDescent="0.25">
      <c r="A44" s="13">
        <v>42</v>
      </c>
      <c r="B44" s="13" t="s">
        <v>329</v>
      </c>
      <c r="C44" s="13">
        <v>227778</v>
      </c>
      <c r="D44" s="13">
        <v>263486</v>
      </c>
      <c r="E44" s="13" t="s">
        <v>337</v>
      </c>
      <c r="F44" s="13" t="s">
        <v>338</v>
      </c>
      <c r="G44" s="13">
        <v>70219</v>
      </c>
      <c r="H44" s="13">
        <v>142515</v>
      </c>
      <c r="I44" s="13">
        <f>100*Table13[[#This Row],[river]]/(Table13[[#This Row],[river]]+Table13[[#This Row],[background]])</f>
        <v>46.365701537258992</v>
      </c>
      <c r="J44" s="13">
        <f>100*Table13[[#This Row],[river_roi_12]]/(608*404)</f>
        <v>58.019720557582076</v>
      </c>
      <c r="K44" s="13">
        <f>100*Table13[[#This Row],[river_roi_13]]/(608*270)</f>
        <v>42.774731968810919</v>
      </c>
    </row>
    <row r="45" spans="1:11" x14ac:dyDescent="0.25">
      <c r="A45" s="13">
        <v>43</v>
      </c>
      <c r="B45" s="13" t="s">
        <v>329</v>
      </c>
      <c r="C45" s="13">
        <v>259287</v>
      </c>
      <c r="D45" s="13">
        <v>231977</v>
      </c>
      <c r="E45" s="13" t="s">
        <v>337</v>
      </c>
      <c r="F45" s="13" t="s">
        <v>338</v>
      </c>
      <c r="G45" s="13">
        <v>72712</v>
      </c>
      <c r="H45" s="13">
        <v>149890</v>
      </c>
      <c r="I45" s="13">
        <f>100*Table13[[#This Row],[river]]/(Table13[[#This Row],[river]]+Table13[[#This Row],[background]])</f>
        <v>52.779564551849923</v>
      </c>
      <c r="J45" s="13">
        <f>100*Table13[[#This Row],[river_roi_12]]/(608*404)</f>
        <v>61.022179520583634</v>
      </c>
      <c r="K45" s="13">
        <f>100*Table13[[#This Row],[river_roi_13]]/(608*270)</f>
        <v>44.29337231968811</v>
      </c>
    </row>
    <row r="46" spans="1:11" x14ac:dyDescent="0.25">
      <c r="A46" s="13">
        <v>44</v>
      </c>
      <c r="B46" s="13" t="s">
        <v>329</v>
      </c>
      <c r="C46" s="13">
        <v>230903</v>
      </c>
      <c r="D46" s="13">
        <v>260361</v>
      </c>
      <c r="E46" s="13" t="s">
        <v>337</v>
      </c>
      <c r="F46" s="13" t="s">
        <v>338</v>
      </c>
      <c r="G46" s="13">
        <v>57485</v>
      </c>
      <c r="H46" s="13">
        <v>126953</v>
      </c>
      <c r="I46" s="13">
        <f>100*Table13[[#This Row],[river]]/(Table13[[#This Row],[river]]+Table13[[#This Row],[background]])</f>
        <v>47.001815724335593</v>
      </c>
      <c r="J46" s="13">
        <f>100*Table13[[#This Row],[river_roi_12]]/(608*404)</f>
        <v>51.684226810838979</v>
      </c>
      <c r="K46" s="13">
        <f>100*Table13[[#This Row],[river_roi_13]]/(608*270)</f>
        <v>35.017665692007796</v>
      </c>
    </row>
    <row r="47" spans="1:11" x14ac:dyDescent="0.25">
      <c r="A47" s="13">
        <v>45</v>
      </c>
      <c r="B47" s="13" t="s">
        <v>329</v>
      </c>
      <c r="C47" s="13">
        <v>181039</v>
      </c>
      <c r="D47" s="13">
        <v>310225</v>
      </c>
      <c r="E47" s="13" t="s">
        <v>337</v>
      </c>
      <c r="F47" s="13" t="s">
        <v>338</v>
      </c>
      <c r="G47" s="13">
        <v>42228</v>
      </c>
      <c r="H47" s="13">
        <v>103422</v>
      </c>
      <c r="I47" s="13">
        <f>100*Table13[[#This Row],[river]]/(Table13[[#This Row],[river]]+Table13[[#This Row],[background]])</f>
        <v>36.851672420531528</v>
      </c>
      <c r="J47" s="13">
        <f>100*Table13[[#This Row],[river_roi_12]]/(608*404)</f>
        <v>42.104448931735277</v>
      </c>
      <c r="K47" s="13">
        <f>100*Table13[[#This Row],[river_roi_13]]/(608*270)</f>
        <v>25.723684210526315</v>
      </c>
    </row>
    <row r="48" spans="1:11" x14ac:dyDescent="0.25">
      <c r="A48" s="13">
        <v>46</v>
      </c>
      <c r="B48" s="13" t="s">
        <v>329</v>
      </c>
      <c r="C48" s="13">
        <v>128683</v>
      </c>
      <c r="D48" s="13">
        <v>362581</v>
      </c>
      <c r="E48" s="13" t="s">
        <v>337</v>
      </c>
      <c r="F48" s="13" t="s">
        <v>338</v>
      </c>
      <c r="G48" s="13">
        <v>33733</v>
      </c>
      <c r="H48" s="13">
        <v>89351</v>
      </c>
      <c r="I48" s="13">
        <f>100*Table13[[#This Row],[river]]/(Table13[[#This Row],[river]]+Table13[[#This Row],[background]])</f>
        <v>26.194266219385096</v>
      </c>
      <c r="J48" s="13">
        <f>100*Table13[[#This Row],[river_roi_12]]/(608*404)</f>
        <v>36.375960786868163</v>
      </c>
      <c r="K48" s="13">
        <f>100*Table13[[#This Row],[river_roi_13]]/(608*270)</f>
        <v>20.54885477582846</v>
      </c>
    </row>
    <row r="49" spans="1:11" x14ac:dyDescent="0.25">
      <c r="A49" s="13">
        <v>47</v>
      </c>
      <c r="B49" s="13" t="s">
        <v>329</v>
      </c>
      <c r="C49" s="13">
        <v>157205</v>
      </c>
      <c r="D49" s="13">
        <v>334059</v>
      </c>
      <c r="E49" s="13" t="s">
        <v>337</v>
      </c>
      <c r="F49" s="13" t="s">
        <v>338</v>
      </c>
      <c r="G49" s="13">
        <v>49846</v>
      </c>
      <c r="H49" s="13">
        <v>103772</v>
      </c>
      <c r="I49" s="13">
        <f>100*Table13[[#This Row],[river]]/(Table13[[#This Row],[river]]+Table13[[#This Row],[background]])</f>
        <v>32.000105849400732</v>
      </c>
      <c r="J49" s="13">
        <f>100*Table13[[#This Row],[river_roi_12]]/(608*404)</f>
        <v>42.246938509640437</v>
      </c>
      <c r="K49" s="13">
        <f>100*Table13[[#This Row],[river_roi_13]]/(608*270)</f>
        <v>30.364278752436647</v>
      </c>
    </row>
    <row r="50" spans="1:11" x14ac:dyDescent="0.25">
      <c r="A50" s="13">
        <v>48</v>
      </c>
      <c r="B50" s="13" t="s">
        <v>329</v>
      </c>
      <c r="C50" s="13">
        <v>89183</v>
      </c>
      <c r="D50" s="13">
        <v>402081</v>
      </c>
      <c r="E50" s="13" t="s">
        <v>337</v>
      </c>
      <c r="F50" s="13" t="s">
        <v>338</v>
      </c>
      <c r="G50" s="13">
        <v>37627</v>
      </c>
      <c r="H50" s="13">
        <v>73326</v>
      </c>
      <c r="I50" s="13">
        <f>100*Table13[[#This Row],[river]]/(Table13[[#This Row],[river]]+Table13[[#This Row],[background]])</f>
        <v>18.153782894736842</v>
      </c>
      <c r="J50" s="13">
        <f>100*Table13[[#This Row],[river_roi_12]]/(608*404)</f>
        <v>29.851973684210527</v>
      </c>
      <c r="K50" s="13">
        <f>100*Table13[[#This Row],[river_roi_13]]/(608*270)</f>
        <v>22.920930799220272</v>
      </c>
    </row>
    <row r="51" spans="1:11" x14ac:dyDescent="0.25">
      <c r="A51" s="13">
        <v>49</v>
      </c>
      <c r="B51" s="13" t="s">
        <v>329</v>
      </c>
      <c r="C51" s="13">
        <v>165994</v>
      </c>
      <c r="D51" s="13">
        <v>325270</v>
      </c>
      <c r="E51" s="13" t="s">
        <v>337</v>
      </c>
      <c r="F51" s="13" t="s">
        <v>338</v>
      </c>
      <c r="G51" s="13">
        <v>56958</v>
      </c>
      <c r="H51" s="13">
        <v>109285</v>
      </c>
      <c r="I51" s="13">
        <f>100*Table13[[#This Row],[river]]/(Table13[[#This Row],[river]]+Table13[[#This Row],[background]])</f>
        <v>33.789164278269929</v>
      </c>
      <c r="J51" s="13">
        <f>100*Table13[[#This Row],[river_roi_12]]/(608*404)</f>
        <v>44.491352918186557</v>
      </c>
      <c r="K51" s="13">
        <f>100*Table13[[#This Row],[river_roi_13]]/(608*270)</f>
        <v>34.696637426900587</v>
      </c>
    </row>
    <row r="52" spans="1:11" x14ac:dyDescent="0.25">
      <c r="A52" s="13">
        <v>50</v>
      </c>
      <c r="B52" s="13" t="s">
        <v>329</v>
      </c>
      <c r="C52" s="13">
        <v>142899</v>
      </c>
      <c r="D52" s="13">
        <v>348365</v>
      </c>
      <c r="E52" s="13" t="s">
        <v>337</v>
      </c>
      <c r="F52" s="13" t="s">
        <v>338</v>
      </c>
      <c r="G52" s="13">
        <v>25092</v>
      </c>
      <c r="H52" s="13">
        <v>83072</v>
      </c>
      <c r="I52" s="13">
        <f>100*Table13[[#This Row],[river]]/(Table13[[#This Row],[river]]+Table13[[#This Row],[background]])</f>
        <v>29.088025990099009</v>
      </c>
      <c r="J52" s="13">
        <f>100*Table13[[#This Row],[river_roi_12]]/(608*404)</f>
        <v>33.819697759249607</v>
      </c>
      <c r="K52" s="13">
        <f>100*Table13[[#This Row],[river_roi_13]]/(608*270)</f>
        <v>15.285087719298245</v>
      </c>
    </row>
    <row r="53" spans="1:11" x14ac:dyDescent="0.25">
      <c r="A53" s="13">
        <v>51</v>
      </c>
      <c r="B53" s="13" t="s">
        <v>329</v>
      </c>
      <c r="C53" s="13">
        <v>198288</v>
      </c>
      <c r="D53" s="13">
        <v>292976</v>
      </c>
      <c r="E53" s="13" t="s">
        <v>337</v>
      </c>
      <c r="F53" s="13" t="s">
        <v>338</v>
      </c>
      <c r="G53" s="13">
        <v>91736</v>
      </c>
      <c r="H53" s="13">
        <v>152021</v>
      </c>
      <c r="I53" s="13">
        <f>100*Table13[[#This Row],[river]]/(Table13[[#This Row],[river]]+Table13[[#This Row],[background]])</f>
        <v>40.362819176654504</v>
      </c>
      <c r="J53" s="13">
        <f>100*Table13[[#This Row],[river_roi_12]]/(608*404)</f>
        <v>61.889737493486187</v>
      </c>
      <c r="K53" s="13">
        <f>100*Table13[[#This Row],[river_roi_13]]/(608*270)</f>
        <v>55.882066276803116</v>
      </c>
    </row>
    <row r="54" spans="1:11" x14ac:dyDescent="0.25">
      <c r="A54" s="13">
        <v>52</v>
      </c>
      <c r="B54" s="13" t="s">
        <v>329</v>
      </c>
      <c r="C54" s="13">
        <v>223547</v>
      </c>
      <c r="D54" s="13">
        <v>267717</v>
      </c>
      <c r="E54" s="13" t="s">
        <v>337</v>
      </c>
      <c r="F54" s="13" t="s">
        <v>338</v>
      </c>
      <c r="G54" s="13">
        <v>103907</v>
      </c>
      <c r="H54" s="13">
        <v>169241</v>
      </c>
      <c r="I54" s="13">
        <f>100*Table13[[#This Row],[river]]/(Table13[[#This Row],[river]]+Table13[[#This Row],[background]])</f>
        <v>45.504453817092234</v>
      </c>
      <c r="J54" s="13">
        <f>100*Table13[[#This Row],[river_roi_12]]/(608*404)</f>
        <v>68.900224726420007</v>
      </c>
      <c r="K54" s="13">
        <f>100*Table13[[#This Row],[river_roi_13]]/(608*270)</f>
        <v>63.296174463937625</v>
      </c>
    </row>
    <row r="55" spans="1:11" x14ac:dyDescent="0.25">
      <c r="A55" s="13">
        <v>53</v>
      </c>
      <c r="B55" s="13" t="s">
        <v>329</v>
      </c>
      <c r="C55" s="13">
        <v>262001</v>
      </c>
      <c r="D55" s="13">
        <v>229263</v>
      </c>
      <c r="E55" s="13" t="s">
        <v>337</v>
      </c>
      <c r="F55" s="13" t="s">
        <v>338</v>
      </c>
      <c r="G55" s="13">
        <v>110834</v>
      </c>
      <c r="H55" s="13">
        <v>182809</v>
      </c>
      <c r="I55" s="13">
        <f>100*Table13[[#This Row],[river]]/(Table13[[#This Row],[river]]+Table13[[#This Row],[background]])</f>
        <v>53.33201700104221</v>
      </c>
      <c r="J55" s="13">
        <f>100*Table13[[#This Row],[river_roi_12]]/(608*404)</f>
        <v>74.423934992183433</v>
      </c>
      <c r="K55" s="13">
        <f>100*Table13[[#This Row],[river_roi_13]]/(608*270)</f>
        <v>67.515838206627677</v>
      </c>
    </row>
    <row r="56" spans="1:11" x14ac:dyDescent="0.25">
      <c r="A56" s="13">
        <v>54</v>
      </c>
      <c r="B56" s="13" t="s">
        <v>329</v>
      </c>
      <c r="C56" s="13">
        <v>229753</v>
      </c>
      <c r="D56" s="13">
        <v>261511</v>
      </c>
      <c r="E56" s="13" t="s">
        <v>337</v>
      </c>
      <c r="F56" s="13" t="s">
        <v>338</v>
      </c>
      <c r="G56" s="13">
        <v>72280</v>
      </c>
      <c r="H56" s="13">
        <v>140573</v>
      </c>
      <c r="I56" s="13">
        <f>100*Table13[[#This Row],[river]]/(Table13[[#This Row],[river]]+Table13[[#This Row],[background]])</f>
        <v>46.767725703491401</v>
      </c>
      <c r="J56" s="13">
        <f>100*Table13[[#This Row],[river_roi_12]]/(608*404)</f>
        <v>57.229106956748304</v>
      </c>
      <c r="K56" s="13">
        <f>100*Table13[[#This Row],[river_roi_13]]/(608*270)</f>
        <v>44.030214424951268</v>
      </c>
    </row>
    <row r="57" spans="1:11" x14ac:dyDescent="0.25">
      <c r="A57" s="13">
        <v>55</v>
      </c>
      <c r="B57" s="13" t="s">
        <v>329</v>
      </c>
      <c r="C57" s="13">
        <v>268351</v>
      </c>
      <c r="D57" s="13">
        <v>222913</v>
      </c>
      <c r="E57" s="13" t="s">
        <v>337</v>
      </c>
      <c r="F57" s="13" t="s">
        <v>338</v>
      </c>
      <c r="G57" s="13">
        <v>99717</v>
      </c>
      <c r="H57" s="13">
        <v>170126</v>
      </c>
      <c r="I57" s="13">
        <f>100*Table13[[#This Row],[river]]/(Table13[[#This Row],[river]]+Table13[[#This Row],[background]])</f>
        <v>54.624601029181868</v>
      </c>
      <c r="J57" s="13">
        <f>100*Table13[[#This Row],[river_roi_12]]/(608*404)</f>
        <v>69.260519801980195</v>
      </c>
      <c r="K57" s="13">
        <f>100*Table13[[#This Row],[river_roi_13]]/(608*270)</f>
        <v>60.7437865497076</v>
      </c>
    </row>
    <row r="58" spans="1:11" x14ac:dyDescent="0.25">
      <c r="A58" s="13">
        <v>56</v>
      </c>
      <c r="B58" s="13" t="s">
        <v>329</v>
      </c>
      <c r="C58" s="13">
        <v>252987</v>
      </c>
      <c r="D58" s="13">
        <v>238277</v>
      </c>
      <c r="E58" s="13" t="s">
        <v>337</v>
      </c>
      <c r="F58" s="13" t="s">
        <v>338</v>
      </c>
      <c r="G58" s="13">
        <v>89213</v>
      </c>
      <c r="H58" s="13">
        <v>154378</v>
      </c>
      <c r="I58" s="13">
        <f>100*Table13[[#This Row],[river]]/(Table13[[#This Row],[river]]+Table13[[#This Row],[background]])</f>
        <v>51.497158350703494</v>
      </c>
      <c r="J58" s="13">
        <f>100*Table13[[#This Row],[river_roi_12]]/(608*404)</f>
        <v>62.849303022407504</v>
      </c>
      <c r="K58" s="13">
        <f>100*Table13[[#This Row],[river_roi_13]]/(608*270)</f>
        <v>54.345151072124757</v>
      </c>
    </row>
    <row r="59" spans="1:11" x14ac:dyDescent="0.25">
      <c r="A59" s="13">
        <v>57</v>
      </c>
      <c r="B59" s="13" t="s">
        <v>329</v>
      </c>
      <c r="C59" s="13">
        <v>254851</v>
      </c>
      <c r="D59" s="13">
        <v>236413</v>
      </c>
      <c r="E59" s="13" t="s">
        <v>337</v>
      </c>
      <c r="F59" s="13" t="s">
        <v>338</v>
      </c>
      <c r="G59" s="13">
        <v>80978</v>
      </c>
      <c r="H59" s="13">
        <v>150931</v>
      </c>
      <c r="I59" s="13">
        <f>100*Table13[[#This Row],[river]]/(Table13[[#This Row],[river]]+Table13[[#This Row],[background]])</f>
        <v>51.876587741010944</v>
      </c>
      <c r="J59" s="13">
        <f>100*Table13[[#This Row],[river_roi_12]]/(608*404)</f>
        <v>61.445984236581552</v>
      </c>
      <c r="K59" s="13">
        <f>100*Table13[[#This Row],[river_roi_13]]/(608*270)</f>
        <v>49.328703703703702</v>
      </c>
    </row>
    <row r="60" spans="1:11" x14ac:dyDescent="0.25">
      <c r="A60" s="13">
        <v>58</v>
      </c>
      <c r="B60" s="13" t="s">
        <v>329</v>
      </c>
      <c r="C60" s="13">
        <v>254921</v>
      </c>
      <c r="D60" s="13">
        <v>236343</v>
      </c>
      <c r="E60" s="13" t="s">
        <v>337</v>
      </c>
      <c r="F60" s="13" t="s">
        <v>338</v>
      </c>
      <c r="G60" s="13">
        <v>86002</v>
      </c>
      <c r="H60" s="13">
        <v>157570</v>
      </c>
      <c r="I60" s="13">
        <f>100*Table13[[#This Row],[river]]/(Table13[[#This Row],[river]]+Table13[[#This Row],[background]])</f>
        <v>51.890836698801458</v>
      </c>
      <c r="J60" s="13">
        <f>100*Table13[[#This Row],[river_roi_12]]/(608*404)</f>
        <v>64.14880797290256</v>
      </c>
      <c r="K60" s="13">
        <f>100*Table13[[#This Row],[river_roi_13]]/(608*270)</f>
        <v>52.389132553606238</v>
      </c>
    </row>
    <row r="61" spans="1:11" x14ac:dyDescent="0.25">
      <c r="A61" s="13">
        <v>59</v>
      </c>
      <c r="B61" s="13" t="s">
        <v>329</v>
      </c>
      <c r="C61" s="13">
        <v>248165</v>
      </c>
      <c r="D61" s="13">
        <v>243099</v>
      </c>
      <c r="E61" s="13" t="s">
        <v>337</v>
      </c>
      <c r="F61" s="13" t="s">
        <v>338</v>
      </c>
      <c r="G61" s="13">
        <v>73936</v>
      </c>
      <c r="H61" s="13">
        <v>144152</v>
      </c>
      <c r="I61" s="13">
        <f>100*Table13[[#This Row],[river]]/(Table13[[#This Row],[river]]+Table13[[#This Row],[background]])</f>
        <v>50.515608715476809</v>
      </c>
      <c r="J61" s="13">
        <f>100*Table13[[#This Row],[river_roi_12]]/(608*404)</f>
        <v>58.686164669098488</v>
      </c>
      <c r="K61" s="13">
        <f>100*Table13[[#This Row],[river_roi_13]]/(608*270)</f>
        <v>45.03898635477583</v>
      </c>
    </row>
    <row r="62" spans="1:11" x14ac:dyDescent="0.25">
      <c r="A62" s="13">
        <v>60</v>
      </c>
      <c r="B62" s="13" t="s">
        <v>329</v>
      </c>
      <c r="C62" s="13">
        <v>237361</v>
      </c>
      <c r="D62" s="13">
        <v>253903</v>
      </c>
      <c r="E62" s="13" t="s">
        <v>337</v>
      </c>
      <c r="F62" s="13" t="s">
        <v>338</v>
      </c>
      <c r="G62" s="13">
        <v>58127</v>
      </c>
      <c r="H62" s="13">
        <v>128899</v>
      </c>
      <c r="I62" s="13">
        <f>100*Table13[[#This Row],[river]]/(Table13[[#This Row],[river]]+Table13[[#This Row],[background]])</f>
        <v>48.316383858780618</v>
      </c>
      <c r="J62" s="13">
        <f>100*Table13[[#This Row],[river_roi_12]]/(608*404)</f>
        <v>52.476468863991663</v>
      </c>
      <c r="K62" s="13">
        <f>100*Table13[[#This Row],[river_roi_13]]/(608*270)</f>
        <v>35.408747563352826</v>
      </c>
    </row>
    <row r="63" spans="1:11" x14ac:dyDescent="0.25">
      <c r="A63" s="13">
        <v>61</v>
      </c>
      <c r="B63" s="13" t="s">
        <v>329</v>
      </c>
      <c r="C63" s="13">
        <v>233367</v>
      </c>
      <c r="D63" s="13">
        <v>257897</v>
      </c>
      <c r="E63" s="13" t="s">
        <v>337</v>
      </c>
      <c r="F63" s="13" t="s">
        <v>338</v>
      </c>
      <c r="G63" s="13">
        <v>62077</v>
      </c>
      <c r="H63" s="13">
        <v>132837</v>
      </c>
      <c r="I63" s="13">
        <f>100*Table13[[#This Row],[river]]/(Table13[[#This Row],[river]]+Table13[[#This Row],[background]])</f>
        <v>47.503379038561754</v>
      </c>
      <c r="J63" s="13">
        <f>100*Table13[[#This Row],[river_roi_12]]/(608*404)</f>
        <v>54.079680171964561</v>
      </c>
      <c r="K63" s="13">
        <f>100*Table13[[#This Row],[river_roi_13]]/(608*270)</f>
        <v>37.814936647173489</v>
      </c>
    </row>
    <row r="64" spans="1:11" x14ac:dyDescent="0.25">
      <c r="A64" s="13">
        <v>62</v>
      </c>
      <c r="B64" s="13" t="s">
        <v>329</v>
      </c>
      <c r="C64" s="13">
        <v>233731</v>
      </c>
      <c r="D64" s="13">
        <v>257533</v>
      </c>
      <c r="E64" s="13" t="s">
        <v>337</v>
      </c>
      <c r="F64" s="13" t="s">
        <v>338</v>
      </c>
      <c r="G64" s="13">
        <v>60137</v>
      </c>
      <c r="H64" s="13">
        <v>129040</v>
      </c>
      <c r="I64" s="13">
        <f>100*Table13[[#This Row],[river]]/(Table13[[#This Row],[river]]+Table13[[#This Row],[background]])</f>
        <v>47.577473619072435</v>
      </c>
      <c r="J64" s="13">
        <f>100*Table13[[#This Row],[river_roi_12]]/(608*404)</f>
        <v>52.533871808233457</v>
      </c>
      <c r="K64" s="13">
        <f>100*Table13[[#This Row],[river_roi_13]]/(608*270)</f>
        <v>36.633162768031191</v>
      </c>
    </row>
    <row r="65" spans="1:11" x14ac:dyDescent="0.25">
      <c r="A65" s="13">
        <v>63</v>
      </c>
      <c r="B65" s="13" t="s">
        <v>329</v>
      </c>
      <c r="C65" s="13">
        <v>236123</v>
      </c>
      <c r="D65" s="13">
        <v>255141</v>
      </c>
      <c r="E65" s="13" t="s">
        <v>337</v>
      </c>
      <c r="F65" s="13" t="s">
        <v>338</v>
      </c>
      <c r="G65" s="13">
        <v>66585</v>
      </c>
      <c r="H65" s="13">
        <v>137254</v>
      </c>
      <c r="I65" s="13">
        <f>100*Table13[[#This Row],[river]]/(Table13[[#This Row],[river]]+Table13[[#This Row],[background]])</f>
        <v>48.064380862428351</v>
      </c>
      <c r="J65" s="13">
        <f>100*Table13[[#This Row],[river_roi_12]]/(608*404)</f>
        <v>55.877898645127672</v>
      </c>
      <c r="K65" s="13">
        <f>100*Table13[[#This Row],[river_roi_13]]/(608*270)</f>
        <v>40.561038011695906</v>
      </c>
    </row>
    <row r="66" spans="1:11" x14ac:dyDescent="0.25">
      <c r="A66" s="13">
        <v>64</v>
      </c>
      <c r="B66" s="13" t="s">
        <v>329</v>
      </c>
      <c r="C66" s="13">
        <v>220872</v>
      </c>
      <c r="D66" s="13">
        <v>270392</v>
      </c>
      <c r="E66" s="13" t="s">
        <v>337</v>
      </c>
      <c r="F66" s="13" t="s">
        <v>338</v>
      </c>
      <c r="G66" s="13">
        <v>56624</v>
      </c>
      <c r="H66" s="13">
        <v>126648</v>
      </c>
      <c r="I66" s="13">
        <f>100*Table13[[#This Row],[river]]/(Table13[[#This Row],[river]]+Table13[[#This Row],[background]])</f>
        <v>44.959940072954666</v>
      </c>
      <c r="J66" s="13">
        <f>100*Table13[[#This Row],[river_roi_12]]/(608*404)</f>
        <v>51.560057321521626</v>
      </c>
      <c r="K66" s="13">
        <f>100*Table13[[#This Row],[river_roi_13]]/(608*270)</f>
        <v>34.49317738791423</v>
      </c>
    </row>
    <row r="67" spans="1:11" x14ac:dyDescent="0.25">
      <c r="A67" s="13">
        <v>65</v>
      </c>
      <c r="B67" s="13" t="s">
        <v>329</v>
      </c>
      <c r="C67" s="13">
        <v>233152</v>
      </c>
      <c r="D67" s="13">
        <v>258112</v>
      </c>
      <c r="E67" s="13" t="s">
        <v>337</v>
      </c>
      <c r="F67" s="13" t="s">
        <v>338</v>
      </c>
      <c r="G67" s="13">
        <v>55827</v>
      </c>
      <c r="H67" s="13">
        <v>126123</v>
      </c>
      <c r="I67" s="13">
        <f>100*Table13[[#This Row],[river]]/(Table13[[#This Row],[river]]+Table13[[#This Row],[background]])</f>
        <v>47.459614382490884</v>
      </c>
      <c r="J67" s="13">
        <f>100*Table13[[#This Row],[river_roi_12]]/(608*404)</f>
        <v>51.34632295466389</v>
      </c>
      <c r="K67" s="13">
        <f>100*Table13[[#This Row],[river_roi_13]]/(608*270)</f>
        <v>34.007675438596493</v>
      </c>
    </row>
    <row r="68" spans="1:11" x14ac:dyDescent="0.25">
      <c r="A68" s="13">
        <v>66</v>
      </c>
      <c r="B68" s="13" t="s">
        <v>329</v>
      </c>
      <c r="C68" s="13">
        <v>215517</v>
      </c>
      <c r="D68" s="13">
        <v>275747</v>
      </c>
      <c r="E68" s="13" t="s">
        <v>337</v>
      </c>
      <c r="F68" s="13" t="s">
        <v>338</v>
      </c>
      <c r="G68" s="13">
        <v>48790</v>
      </c>
      <c r="H68" s="13">
        <v>119040</v>
      </c>
      <c r="I68" s="13">
        <f>100*Table13[[#This Row],[river]]/(Table13[[#This Row],[river]]+Table13[[#This Row],[background]])</f>
        <v>43.869894801980195</v>
      </c>
      <c r="J68" s="13">
        <f>100*Table13[[#This Row],[river_roi_12]]/(608*404)</f>
        <v>48.462741010943198</v>
      </c>
      <c r="K68" s="13">
        <f>100*Table13[[#This Row],[river_roi_13]]/(608*270)</f>
        <v>29.721003898635477</v>
      </c>
    </row>
    <row r="69" spans="1:11" x14ac:dyDescent="0.25">
      <c r="A69" s="13">
        <v>67</v>
      </c>
      <c r="B69" s="13" t="s">
        <v>329</v>
      </c>
      <c r="C69" s="13">
        <v>225326</v>
      </c>
      <c r="D69" s="13">
        <v>265938</v>
      </c>
      <c r="E69" s="13" t="s">
        <v>337</v>
      </c>
      <c r="F69" s="13" t="s">
        <v>338</v>
      </c>
      <c r="G69" s="13">
        <v>54000</v>
      </c>
      <c r="H69" s="13">
        <v>122555</v>
      </c>
      <c r="I69" s="13">
        <f>100*Table13[[#This Row],[river]]/(Table13[[#This Row],[river]]+Table13[[#This Row],[background]])</f>
        <v>45.866580901511206</v>
      </c>
      <c r="J69" s="13">
        <f>100*Table13[[#This Row],[river_roi_12]]/(608*404)</f>
        <v>49.893743486190722</v>
      </c>
      <c r="K69" s="13">
        <f>100*Table13[[#This Row],[river_roi_13]]/(608*270)</f>
        <v>32.89473684210526</v>
      </c>
    </row>
    <row r="70" spans="1:11" x14ac:dyDescent="0.25">
      <c r="A70" s="13">
        <v>68</v>
      </c>
      <c r="B70" s="13" t="s">
        <v>329</v>
      </c>
      <c r="C70" s="13">
        <v>221786</v>
      </c>
      <c r="D70" s="13">
        <v>269478</v>
      </c>
      <c r="E70" s="13" t="s">
        <v>337</v>
      </c>
      <c r="F70" s="13" t="s">
        <v>338</v>
      </c>
      <c r="G70" s="13">
        <v>50170</v>
      </c>
      <c r="H70" s="13">
        <v>121110</v>
      </c>
      <c r="I70" s="13">
        <f>100*Table13[[#This Row],[river]]/(Table13[[#This Row],[river]]+Table13[[#This Row],[background]])</f>
        <v>45.14599075039083</v>
      </c>
      <c r="J70" s="13">
        <f>100*Table13[[#This Row],[river_roi_12]]/(608*404)</f>
        <v>49.305465085982284</v>
      </c>
      <c r="K70" s="13">
        <f>100*Table13[[#This Row],[river_roi_13]]/(608*270)</f>
        <v>30.561647173489281</v>
      </c>
    </row>
    <row r="71" spans="1:11" x14ac:dyDescent="0.25">
      <c r="A71" s="13">
        <v>69</v>
      </c>
      <c r="B71" s="13" t="s">
        <v>329</v>
      </c>
      <c r="C71" s="13">
        <v>220104</v>
      </c>
      <c r="D71" s="13">
        <v>271160</v>
      </c>
      <c r="E71" s="13" t="s">
        <v>337</v>
      </c>
      <c r="F71" s="13" t="s">
        <v>338</v>
      </c>
      <c r="G71" s="13">
        <v>45794</v>
      </c>
      <c r="H71" s="13">
        <v>118557</v>
      </c>
      <c r="I71" s="13">
        <f>100*Table13[[#This Row],[river]]/(Table13[[#This Row],[river]]+Table13[[#This Row],[background]])</f>
        <v>44.803608650338717</v>
      </c>
      <c r="J71" s="13">
        <f>100*Table13[[#This Row],[river_roi_12]]/(608*404)</f>
        <v>48.266105393434081</v>
      </c>
      <c r="K71" s="13">
        <f>100*Table13[[#This Row],[river_roi_13]]/(608*270)</f>
        <v>27.895955165692008</v>
      </c>
    </row>
    <row r="72" spans="1:11" x14ac:dyDescent="0.25">
      <c r="A72" s="13">
        <v>70</v>
      </c>
      <c r="B72" s="13" t="s">
        <v>329</v>
      </c>
      <c r="C72" s="13">
        <v>226537</v>
      </c>
      <c r="D72" s="13">
        <v>264727</v>
      </c>
      <c r="E72" s="13" t="s">
        <v>337</v>
      </c>
      <c r="F72" s="13" t="s">
        <v>338</v>
      </c>
      <c r="G72" s="13">
        <v>48567</v>
      </c>
      <c r="H72" s="13">
        <v>121691</v>
      </c>
      <c r="I72" s="13">
        <f>100*Table13[[#This Row],[river]]/(Table13[[#This Row],[river]]+Table13[[#This Row],[background]])</f>
        <v>46.113087871287128</v>
      </c>
      <c r="J72" s="13">
        <f>100*Table13[[#This Row],[river_roi_12]]/(608*404)</f>
        <v>49.541997785304844</v>
      </c>
      <c r="K72" s="13">
        <f>100*Table13[[#This Row],[river_roi_13]]/(608*270)</f>
        <v>29.585160818713451</v>
      </c>
    </row>
    <row r="73" spans="1:11" x14ac:dyDescent="0.25">
      <c r="A73" s="13">
        <v>71</v>
      </c>
      <c r="B73" s="13" t="s">
        <v>329</v>
      </c>
      <c r="C73" s="13">
        <v>228642</v>
      </c>
      <c r="D73" s="13">
        <v>262622</v>
      </c>
      <c r="E73" s="13" t="s">
        <v>337</v>
      </c>
      <c r="F73" s="13" t="s">
        <v>338</v>
      </c>
      <c r="G73" s="13">
        <v>51923</v>
      </c>
      <c r="H73" s="13">
        <v>124743</v>
      </c>
      <c r="I73" s="13">
        <f>100*Table13[[#This Row],[river]]/(Table13[[#This Row],[river]]+Table13[[#This Row],[background]])</f>
        <v>46.541574387701928</v>
      </c>
      <c r="J73" s="13">
        <f>100*Table13[[#This Row],[river_roi_12]]/(608*404)</f>
        <v>50.78450690463783</v>
      </c>
      <c r="K73" s="13">
        <f>100*Table13[[#This Row],[river_roi_13]]/(608*270)</f>
        <v>31.629507797270954</v>
      </c>
    </row>
    <row r="74" spans="1:11" x14ac:dyDescent="0.25">
      <c r="A74" s="13">
        <v>72</v>
      </c>
      <c r="B74" s="13" t="s">
        <v>329</v>
      </c>
      <c r="C74" s="13">
        <v>227251</v>
      </c>
      <c r="D74" s="13">
        <v>264013</v>
      </c>
      <c r="E74" s="13" t="s">
        <v>337</v>
      </c>
      <c r="F74" s="13" t="s">
        <v>338</v>
      </c>
      <c r="G74" s="13">
        <v>51115</v>
      </c>
      <c r="H74" s="13">
        <v>122159</v>
      </c>
      <c r="I74" s="13">
        <f>100*Table13[[#This Row],[river]]/(Table13[[#This Row],[river]]+Table13[[#This Row],[background]])</f>
        <v>46.258427240750393</v>
      </c>
      <c r="J74" s="13">
        <f>100*Table13[[#This Row],[river_roi_12]]/(608*404)</f>
        <v>49.732526706618032</v>
      </c>
      <c r="K74" s="13">
        <f>100*Table13[[#This Row],[river_roi_13]]/(608*270)</f>
        <v>31.137305068226119</v>
      </c>
    </row>
    <row r="75" spans="1:11" x14ac:dyDescent="0.25">
      <c r="A75" s="13">
        <v>73</v>
      </c>
      <c r="B75" s="13" t="s">
        <v>329</v>
      </c>
      <c r="C75" s="13">
        <v>244567</v>
      </c>
      <c r="D75" s="13">
        <v>246697</v>
      </c>
      <c r="E75" s="13" t="s">
        <v>337</v>
      </c>
      <c r="F75" s="13" t="s">
        <v>338</v>
      </c>
      <c r="G75" s="13">
        <v>55099</v>
      </c>
      <c r="H75" s="13">
        <v>128667</v>
      </c>
      <c r="I75" s="13">
        <f>100*Table13[[#This Row],[river]]/(Table13[[#This Row],[river]]+Table13[[#This Row],[background]])</f>
        <v>49.783212285044293</v>
      </c>
      <c r="J75" s="13">
        <f>100*Table13[[#This Row],[river_roi_12]]/(608*404)</f>
        <v>52.382018629494532</v>
      </c>
      <c r="K75" s="13">
        <f>100*Table13[[#This Row],[river_roi_13]]/(608*270)</f>
        <v>33.564205653021439</v>
      </c>
    </row>
    <row r="76" spans="1:11" x14ac:dyDescent="0.25">
      <c r="A76" s="13">
        <v>74</v>
      </c>
      <c r="B76" s="13" t="s">
        <v>329</v>
      </c>
      <c r="C76" s="13">
        <v>229698</v>
      </c>
      <c r="D76" s="13">
        <v>261566</v>
      </c>
      <c r="E76" s="13" t="s">
        <v>337</v>
      </c>
      <c r="F76" s="13" t="s">
        <v>338</v>
      </c>
      <c r="G76" s="13">
        <v>47613</v>
      </c>
      <c r="H76" s="13">
        <v>118402</v>
      </c>
      <c r="I76" s="13">
        <f>100*Table13[[#This Row],[river]]/(Table13[[#This Row],[river]]+Table13[[#This Row],[background]])</f>
        <v>46.756530093798851</v>
      </c>
      <c r="J76" s="13">
        <f>100*Table13[[#This Row],[river_roi_12]]/(608*404)</f>
        <v>48.203002866076083</v>
      </c>
      <c r="K76" s="13">
        <f>100*Table13[[#This Row],[river_roi_13]]/(608*270)</f>
        <v>29.004020467836256</v>
      </c>
    </row>
    <row r="77" spans="1:11" x14ac:dyDescent="0.25">
      <c r="A77" s="13">
        <v>75</v>
      </c>
      <c r="B77" s="13" t="s">
        <v>329</v>
      </c>
      <c r="C77" s="13">
        <v>215156</v>
      </c>
      <c r="D77" s="13">
        <v>276108</v>
      </c>
      <c r="E77" s="13" t="s">
        <v>337</v>
      </c>
      <c r="F77" s="13" t="s">
        <v>338</v>
      </c>
      <c r="G77" s="13">
        <v>44996</v>
      </c>
      <c r="H77" s="13">
        <v>118716</v>
      </c>
      <c r="I77" s="13">
        <f>100*Table13[[#This Row],[river]]/(Table13[[#This Row],[river]]+Table13[[#This Row],[background]])</f>
        <v>43.79641089108911</v>
      </c>
      <c r="J77" s="13">
        <f>100*Table13[[#This Row],[river_roi_12]]/(608*404)</f>
        <v>48.330836373110998</v>
      </c>
      <c r="K77" s="13">
        <f>100*Table13[[#This Row],[river_roi_13]]/(608*270)</f>
        <v>27.409844054580898</v>
      </c>
    </row>
    <row r="78" spans="1:11" x14ac:dyDescent="0.25">
      <c r="A78" s="13">
        <v>76</v>
      </c>
      <c r="B78" s="13" t="s">
        <v>329</v>
      </c>
      <c r="C78" s="13">
        <v>219694</v>
      </c>
      <c r="D78" s="13">
        <v>271570</v>
      </c>
      <c r="E78" s="13" t="s">
        <v>337</v>
      </c>
      <c r="F78" s="13" t="s">
        <v>338</v>
      </c>
      <c r="G78" s="13">
        <v>44611</v>
      </c>
      <c r="H78" s="13">
        <v>116197</v>
      </c>
      <c r="I78" s="13">
        <f>100*Table13[[#This Row],[river]]/(Table13[[#This Row],[river]]+Table13[[#This Row],[background]])</f>
        <v>44.720150468994269</v>
      </c>
      <c r="J78" s="13">
        <f>100*Table13[[#This Row],[river_roi_12]]/(608*404)</f>
        <v>47.305318525273577</v>
      </c>
      <c r="K78" s="13">
        <f>100*Table13[[#This Row],[river_roi_13]]/(608*270)</f>
        <v>27.175316764132553</v>
      </c>
    </row>
    <row r="79" spans="1:11" x14ac:dyDescent="0.25">
      <c r="A79" s="13">
        <v>77</v>
      </c>
      <c r="B79" s="13" t="s">
        <v>329</v>
      </c>
      <c r="C79" s="13">
        <v>237349</v>
      </c>
      <c r="D79" s="13">
        <v>253915</v>
      </c>
      <c r="E79" s="13" t="s">
        <v>337</v>
      </c>
      <c r="F79" s="13" t="s">
        <v>338</v>
      </c>
      <c r="G79" s="13">
        <v>46651</v>
      </c>
      <c r="H79" s="13">
        <v>120239</v>
      </c>
      <c r="I79" s="13">
        <f>100*Table13[[#This Row],[river]]/(Table13[[#This Row],[river]]+Table13[[#This Row],[background]])</f>
        <v>48.313941180302244</v>
      </c>
      <c r="J79" s="13">
        <f>100*Table13[[#This Row],[river_roi_12]]/(608*404)</f>
        <v>48.9508695935383</v>
      </c>
      <c r="K79" s="13">
        <f>100*Table13[[#This Row],[river_roi_13]]/(608*270)</f>
        <v>28.418006822612085</v>
      </c>
    </row>
    <row r="80" spans="1:11" x14ac:dyDescent="0.25">
      <c r="A80" s="13">
        <v>78</v>
      </c>
      <c r="B80" s="13" t="s">
        <v>329</v>
      </c>
      <c r="C80" s="13">
        <v>230672</v>
      </c>
      <c r="D80" s="13">
        <v>260592</v>
      </c>
      <c r="E80" s="13" t="s">
        <v>337</v>
      </c>
      <c r="F80" s="13" t="s">
        <v>338</v>
      </c>
      <c r="G80" s="13">
        <v>44821</v>
      </c>
      <c r="H80" s="13">
        <v>117390</v>
      </c>
      <c r="I80" s="13">
        <f>100*Table13[[#This Row],[river]]/(Table13[[#This Row],[river]]+Table13[[#This Row],[background]])</f>
        <v>46.954794163626886</v>
      </c>
      <c r="J80" s="13">
        <f>100*Table13[[#This Row],[river_roi_12]]/(608*404)</f>
        <v>47.791004429390306</v>
      </c>
      <c r="K80" s="13">
        <f>100*Table13[[#This Row],[river_roi_13]]/(608*270)</f>
        <v>27.30324074074074</v>
      </c>
    </row>
    <row r="81" spans="1:11" x14ac:dyDescent="0.25">
      <c r="A81" s="13">
        <v>79</v>
      </c>
      <c r="B81" s="13" t="s">
        <v>329</v>
      </c>
      <c r="C81" s="13">
        <v>240774</v>
      </c>
      <c r="D81" s="13">
        <v>250490</v>
      </c>
      <c r="E81" s="13" t="s">
        <v>337</v>
      </c>
      <c r="F81" s="13" t="s">
        <v>338</v>
      </c>
      <c r="G81" s="13">
        <v>46986</v>
      </c>
      <c r="H81" s="13">
        <v>118486</v>
      </c>
      <c r="I81" s="13">
        <f>100*Table13[[#This Row],[river]]/(Table13[[#This Row],[river]]+Table13[[#This Row],[background]])</f>
        <v>49.0111223293382</v>
      </c>
      <c r="J81" s="13">
        <f>100*Table13[[#This Row],[river_roi_12]]/(608*404)</f>
        <v>48.237200364773322</v>
      </c>
      <c r="K81" s="13">
        <f>100*Table13[[#This Row],[river_roi_13]]/(608*270)</f>
        <v>28.622076023391813</v>
      </c>
    </row>
    <row r="82" spans="1:11" x14ac:dyDescent="0.25">
      <c r="A82" s="13">
        <v>80</v>
      </c>
      <c r="B82" s="13" t="s">
        <v>329</v>
      </c>
      <c r="C82" s="13">
        <v>231087</v>
      </c>
      <c r="D82" s="13">
        <v>260177</v>
      </c>
      <c r="E82" s="13" t="s">
        <v>337</v>
      </c>
      <c r="F82" s="13" t="s">
        <v>338</v>
      </c>
      <c r="G82" s="13">
        <v>50787</v>
      </c>
      <c r="H82" s="13">
        <v>121219</v>
      </c>
      <c r="I82" s="13">
        <f>100*Table13[[#This Row],[river]]/(Table13[[#This Row],[river]]+Table13[[#This Row],[background]])</f>
        <v>47.039270127670662</v>
      </c>
      <c r="J82" s="13">
        <f>100*Table13[[#This Row],[river_roi_12]]/(608*404)</f>
        <v>49.349840411672744</v>
      </c>
      <c r="K82" s="13">
        <f>100*Table13[[#This Row],[river_roi_13]]/(608*270)</f>
        <v>30.9375</v>
      </c>
    </row>
    <row r="83" spans="1:11" x14ac:dyDescent="0.25">
      <c r="A83" s="13">
        <v>81</v>
      </c>
      <c r="B83" s="13" t="s">
        <v>329</v>
      </c>
      <c r="C83" s="13">
        <v>223998</v>
      </c>
      <c r="D83" s="13">
        <v>267266</v>
      </c>
      <c r="E83" s="13" t="s">
        <v>337</v>
      </c>
      <c r="F83" s="13" t="s">
        <v>338</v>
      </c>
      <c r="G83" s="13">
        <v>43808</v>
      </c>
      <c r="H83" s="13">
        <v>114959</v>
      </c>
      <c r="I83" s="13">
        <f>100*Table13[[#This Row],[river]]/(Table13[[#This Row],[river]]+Table13[[#This Row],[background]])</f>
        <v>45.596257816571132</v>
      </c>
      <c r="J83" s="13">
        <f>100*Table13[[#This Row],[river_roi_12]]/(608*404)</f>
        <v>46.80131253256905</v>
      </c>
      <c r="K83" s="13">
        <f>100*Table13[[#This Row],[river_roi_13]]/(608*270)</f>
        <v>26.686159844054583</v>
      </c>
    </row>
    <row r="84" spans="1:11" x14ac:dyDescent="0.25">
      <c r="A84" s="13">
        <v>82</v>
      </c>
      <c r="B84" s="13" t="s">
        <v>329</v>
      </c>
      <c r="C84" s="13">
        <v>238098</v>
      </c>
      <c r="D84" s="13">
        <v>253166</v>
      </c>
      <c r="E84" s="13" t="s">
        <v>337</v>
      </c>
      <c r="F84" s="13" t="s">
        <v>338</v>
      </c>
      <c r="G84" s="13">
        <v>49469</v>
      </c>
      <c r="H84" s="13">
        <v>119555</v>
      </c>
      <c r="I84" s="13">
        <f>100*Table13[[#This Row],[river]]/(Table13[[#This Row],[river]]+Table13[[#This Row],[background]])</f>
        <v>48.466405028660759</v>
      </c>
      <c r="J84" s="13">
        <f>100*Table13[[#This Row],[river_roi_12]]/(608*404)</f>
        <v>48.672404247003648</v>
      </c>
      <c r="K84" s="13">
        <f>100*Table13[[#This Row],[river_roi_13]]/(608*270)</f>
        <v>30.134624756335281</v>
      </c>
    </row>
    <row r="85" spans="1:11" x14ac:dyDescent="0.25">
      <c r="A85" s="13">
        <v>83</v>
      </c>
      <c r="B85" s="13" t="s">
        <v>329</v>
      </c>
      <c r="C85" s="13">
        <v>229998</v>
      </c>
      <c r="D85" s="13">
        <v>261266</v>
      </c>
      <c r="E85" s="13" t="s">
        <v>337</v>
      </c>
      <c r="F85" s="13" t="s">
        <v>338</v>
      </c>
      <c r="G85" s="13">
        <v>46667</v>
      </c>
      <c r="H85" s="13">
        <v>117711</v>
      </c>
      <c r="I85" s="13">
        <f>100*Table13[[#This Row],[river]]/(Table13[[#This Row],[river]]+Table13[[#This Row],[background]])</f>
        <v>46.817597055758206</v>
      </c>
      <c r="J85" s="13">
        <f>100*Table13[[#This Row],[river_roi_12]]/(608*404)</f>
        <v>47.921687727983326</v>
      </c>
      <c r="K85" s="13">
        <f>100*Table13[[#This Row],[river_roi_13]]/(608*270)</f>
        <v>28.427753411306043</v>
      </c>
    </row>
    <row r="86" spans="1:11" x14ac:dyDescent="0.25">
      <c r="A86" s="13">
        <v>84</v>
      </c>
      <c r="B86" s="13" t="s">
        <v>329</v>
      </c>
      <c r="C86" s="13">
        <v>234882</v>
      </c>
      <c r="D86" s="13">
        <v>256382</v>
      </c>
      <c r="E86" s="13" t="s">
        <v>337</v>
      </c>
      <c r="F86" s="13" t="s">
        <v>338</v>
      </c>
      <c r="G86" s="13">
        <v>45637</v>
      </c>
      <c r="H86" s="13">
        <v>114516</v>
      </c>
      <c r="I86" s="13">
        <f>100*Table13[[#This Row],[river]]/(Table13[[#This Row],[river]]+Table13[[#This Row],[background]])</f>
        <v>47.811767196456486</v>
      </c>
      <c r="J86" s="13">
        <f>100*Table13[[#This Row],[river_roi_12]]/(608*404)</f>
        <v>46.62096143824909</v>
      </c>
      <c r="K86" s="13">
        <f>100*Table13[[#This Row],[river_roi_13]]/(608*270)</f>
        <v>27.800316764132553</v>
      </c>
    </row>
    <row r="87" spans="1:11" x14ac:dyDescent="0.25">
      <c r="A87" s="13">
        <v>85</v>
      </c>
      <c r="B87" s="13" t="s">
        <v>329</v>
      </c>
      <c r="C87" s="13">
        <v>220735</v>
      </c>
      <c r="D87" s="13">
        <v>270529</v>
      </c>
      <c r="E87" s="13" t="s">
        <v>337</v>
      </c>
      <c r="F87" s="13" t="s">
        <v>338</v>
      </c>
      <c r="G87" s="13">
        <v>44018</v>
      </c>
      <c r="H87" s="13">
        <v>111341</v>
      </c>
      <c r="I87" s="13">
        <f>100*Table13[[#This Row],[river]]/(Table13[[#This Row],[river]]+Table13[[#This Row],[background]])</f>
        <v>44.932052826993228</v>
      </c>
      <c r="J87" s="13">
        <f>100*Table13[[#This Row],[river_roi_12]]/(608*404)</f>
        <v>45.328377410109432</v>
      </c>
      <c r="K87" s="13">
        <f>100*Table13[[#This Row],[river_roi_13]]/(608*270)</f>
        <v>26.814083820662766</v>
      </c>
    </row>
    <row r="88" spans="1:11" x14ac:dyDescent="0.25">
      <c r="A88" s="13">
        <v>86</v>
      </c>
      <c r="B88" s="13" t="s">
        <v>329</v>
      </c>
      <c r="C88" s="13">
        <v>227337</v>
      </c>
      <c r="D88" s="13">
        <v>263927</v>
      </c>
      <c r="E88" s="13" t="s">
        <v>337</v>
      </c>
      <c r="F88" s="13" t="s">
        <v>338</v>
      </c>
      <c r="G88" s="13">
        <v>43320</v>
      </c>
      <c r="H88" s="13">
        <v>110846</v>
      </c>
      <c r="I88" s="13">
        <f>100*Table13[[#This Row],[river]]/(Table13[[#This Row],[river]]+Table13[[#This Row],[background]])</f>
        <v>46.275933103178737</v>
      </c>
      <c r="J88" s="13">
        <f>100*Table13[[#This Row],[river_roi_12]]/(608*404)</f>
        <v>45.126856435643568</v>
      </c>
      <c r="K88" s="13">
        <f>100*Table13[[#This Row],[river_roi_13]]/(608*270)</f>
        <v>26.388888888888889</v>
      </c>
    </row>
    <row r="89" spans="1:11" x14ac:dyDescent="0.25">
      <c r="A89" s="13">
        <v>87</v>
      </c>
      <c r="B89" s="13" t="s">
        <v>329</v>
      </c>
      <c r="C89" s="13">
        <v>224137</v>
      </c>
      <c r="D89" s="13">
        <v>267127</v>
      </c>
      <c r="E89" s="13" t="s">
        <v>337</v>
      </c>
      <c r="F89" s="13" t="s">
        <v>338</v>
      </c>
      <c r="G89" s="13">
        <v>43808</v>
      </c>
      <c r="H89" s="13">
        <v>114020</v>
      </c>
      <c r="I89" s="13">
        <f>100*Table13[[#This Row],[river]]/(Table13[[#This Row],[river]]+Table13[[#This Row],[background]])</f>
        <v>45.624552175612301</v>
      </c>
      <c r="J89" s="13">
        <f>100*Table13[[#This Row],[river_roi_12]]/(608*404)</f>
        <v>46.419033350703494</v>
      </c>
      <c r="K89" s="13">
        <f>100*Table13[[#This Row],[river_roi_13]]/(608*270)</f>
        <v>26.686159844054583</v>
      </c>
    </row>
    <row r="90" spans="1:11" x14ac:dyDescent="0.25">
      <c r="A90" s="13">
        <v>88</v>
      </c>
      <c r="B90" s="13" t="s">
        <v>329</v>
      </c>
      <c r="C90" s="13">
        <v>227724</v>
      </c>
      <c r="D90" s="13">
        <v>263540</v>
      </c>
      <c r="E90" s="13" t="s">
        <v>337</v>
      </c>
      <c r="F90" s="13" t="s">
        <v>338</v>
      </c>
      <c r="G90" s="13">
        <v>44912</v>
      </c>
      <c r="H90" s="13">
        <v>114548</v>
      </c>
      <c r="I90" s="13">
        <f>100*Table13[[#This Row],[river]]/(Table13[[#This Row],[river]]+Table13[[#This Row],[background]])</f>
        <v>46.354709484106309</v>
      </c>
      <c r="J90" s="13">
        <f>100*Table13[[#This Row],[river_roi_12]]/(608*404)</f>
        <v>46.633989056800417</v>
      </c>
      <c r="K90" s="13">
        <f>100*Table13[[#This Row],[river_roi_13]]/(608*270)</f>
        <v>27.358674463937621</v>
      </c>
    </row>
    <row r="91" spans="1:11" x14ac:dyDescent="0.25">
      <c r="A91" s="13">
        <v>89</v>
      </c>
      <c r="B91" s="13" t="s">
        <v>329</v>
      </c>
      <c r="C91" s="13">
        <v>210587</v>
      </c>
      <c r="D91" s="13">
        <v>280677</v>
      </c>
      <c r="E91" s="13" t="s">
        <v>337</v>
      </c>
      <c r="F91" s="13" t="s">
        <v>338</v>
      </c>
      <c r="G91" s="13">
        <v>37774</v>
      </c>
      <c r="H91" s="13">
        <v>106554</v>
      </c>
      <c r="I91" s="13">
        <f>100*Table13[[#This Row],[river]]/(Table13[[#This Row],[river]]+Table13[[#This Row],[background]])</f>
        <v>42.866361060448149</v>
      </c>
      <c r="J91" s="13">
        <f>100*Table13[[#This Row],[river_roi_12]]/(608*404)</f>
        <v>43.379527097446584</v>
      </c>
      <c r="K91" s="13">
        <f>100*Table13[[#This Row],[river_roi_13]]/(608*270)</f>
        <v>23.010477582846004</v>
      </c>
    </row>
    <row r="92" spans="1:11" x14ac:dyDescent="0.25">
      <c r="A92" s="13">
        <v>90</v>
      </c>
      <c r="B92" s="13" t="s">
        <v>329</v>
      </c>
      <c r="C92" s="13">
        <v>208777</v>
      </c>
      <c r="D92" s="13">
        <v>282487</v>
      </c>
      <c r="E92" s="13" t="s">
        <v>337</v>
      </c>
      <c r="F92" s="13" t="s">
        <v>338</v>
      </c>
      <c r="G92" s="13">
        <v>39024</v>
      </c>
      <c r="H92" s="13">
        <v>105554</v>
      </c>
      <c r="I92" s="13">
        <f>100*Table13[[#This Row],[river]]/(Table13[[#This Row],[river]]+Table13[[#This Row],[background]])</f>
        <v>42.497923723293383</v>
      </c>
      <c r="J92" s="13">
        <f>100*Table13[[#This Row],[river_roi_12]]/(608*404)</f>
        <v>42.972414017717561</v>
      </c>
      <c r="K92" s="13">
        <f>100*Table13[[#This Row],[river_roi_13]]/(608*270)</f>
        <v>23.771929824561404</v>
      </c>
    </row>
    <row r="93" spans="1:11" x14ac:dyDescent="0.25">
      <c r="A93" s="13">
        <v>91</v>
      </c>
      <c r="B93" s="13" t="s">
        <v>329</v>
      </c>
      <c r="C93" s="13">
        <v>214603</v>
      </c>
      <c r="D93" s="13">
        <v>276661</v>
      </c>
      <c r="E93" s="13" t="s">
        <v>337</v>
      </c>
      <c r="F93" s="13" t="s">
        <v>338</v>
      </c>
      <c r="G93" s="13">
        <v>33075</v>
      </c>
      <c r="H93" s="13">
        <v>100578</v>
      </c>
      <c r="I93" s="13">
        <f>100*Table13[[#This Row],[river]]/(Table13[[#This Row],[river]]+Table13[[#This Row],[background]])</f>
        <v>43.683844124544031</v>
      </c>
      <c r="J93" s="13">
        <f>100*Table13[[#This Row],[river_roi_12]]/(608*404)</f>
        <v>40.946619332985932</v>
      </c>
      <c r="K93" s="13">
        <f>100*Table13[[#This Row],[river_roi_13]]/(608*270)</f>
        <v>20.148026315789473</v>
      </c>
    </row>
    <row r="94" spans="1:11" x14ac:dyDescent="0.25">
      <c r="A94" s="13">
        <v>92</v>
      </c>
      <c r="B94" s="13" t="s">
        <v>329</v>
      </c>
      <c r="C94" s="13">
        <v>221824</v>
      </c>
      <c r="D94" s="13">
        <v>269440</v>
      </c>
      <c r="E94" s="13" t="s">
        <v>337</v>
      </c>
      <c r="F94" s="13" t="s">
        <v>338</v>
      </c>
      <c r="G94" s="13">
        <v>41093</v>
      </c>
      <c r="H94" s="13">
        <v>108878</v>
      </c>
      <c r="I94" s="13">
        <f>100*Table13[[#This Row],[river]]/(Table13[[#This Row],[river]]+Table13[[#This Row],[background]])</f>
        <v>45.153725898905677</v>
      </c>
      <c r="J94" s="13">
        <f>100*Table13[[#This Row],[river_roi_12]]/(608*404)</f>
        <v>44.325657894736842</v>
      </c>
      <c r="K94" s="13">
        <f>100*Table13[[#This Row],[river_roi_13]]/(608*270)</f>
        <v>25.032285575048732</v>
      </c>
    </row>
    <row r="95" spans="1:11" x14ac:dyDescent="0.25">
      <c r="A95" s="13">
        <v>93</v>
      </c>
      <c r="B95" s="13" t="s">
        <v>329</v>
      </c>
      <c r="C95" s="13">
        <v>215646</v>
      </c>
      <c r="D95" s="13">
        <v>275618</v>
      </c>
      <c r="E95" s="13" t="s">
        <v>337</v>
      </c>
      <c r="F95" s="13" t="s">
        <v>338</v>
      </c>
      <c r="G95" s="13">
        <v>38607</v>
      </c>
      <c r="H95" s="13">
        <v>105063</v>
      </c>
      <c r="I95" s="13">
        <f>100*Table13[[#This Row],[river]]/(Table13[[#This Row],[river]]+Table13[[#This Row],[background]])</f>
        <v>43.896153595622721</v>
      </c>
      <c r="J95" s="13">
        <f>100*Table13[[#This Row],[river_roi_12]]/(608*404)</f>
        <v>42.772521495570608</v>
      </c>
      <c r="K95" s="13">
        <f>100*Table13[[#This Row],[river_roi_13]]/(608*270)</f>
        <v>23.517909356725145</v>
      </c>
    </row>
    <row r="96" spans="1:11" x14ac:dyDescent="0.25">
      <c r="A96" s="13">
        <v>94</v>
      </c>
      <c r="B96" s="13" t="s">
        <v>329</v>
      </c>
      <c r="C96" s="13">
        <v>230097</v>
      </c>
      <c r="D96" s="13">
        <v>261167</v>
      </c>
      <c r="E96" s="13" t="s">
        <v>337</v>
      </c>
      <c r="F96" s="13" t="s">
        <v>338</v>
      </c>
      <c r="G96" s="13">
        <v>42066</v>
      </c>
      <c r="H96" s="13">
        <v>110956</v>
      </c>
      <c r="I96" s="13">
        <f>100*Table13[[#This Row],[river]]/(Table13[[#This Row],[river]]+Table13[[#This Row],[background]])</f>
        <v>46.837749153204797</v>
      </c>
      <c r="J96" s="13">
        <f>100*Table13[[#This Row],[river_roi_12]]/(608*404)</f>
        <v>45.171638874413759</v>
      </c>
      <c r="K96" s="13">
        <f>100*Table13[[#This Row],[river_roi_13]]/(608*270)</f>
        <v>25.625</v>
      </c>
    </row>
    <row r="97" spans="1:11" x14ac:dyDescent="0.25">
      <c r="A97" s="13">
        <v>95</v>
      </c>
      <c r="B97" s="13" t="s">
        <v>329</v>
      </c>
      <c r="C97" s="13">
        <v>214001</v>
      </c>
      <c r="D97" s="13">
        <v>277263</v>
      </c>
      <c r="E97" s="13" t="s">
        <v>337</v>
      </c>
      <c r="F97" s="13" t="s">
        <v>338</v>
      </c>
      <c r="G97" s="13">
        <v>42783</v>
      </c>
      <c r="H97" s="13">
        <v>109998</v>
      </c>
      <c r="I97" s="13">
        <f>100*Table13[[#This Row],[river]]/(Table13[[#This Row],[river]]+Table13[[#This Row],[background]])</f>
        <v>43.561303087545596</v>
      </c>
      <c r="J97" s="13">
        <f>100*Table13[[#This Row],[river_roi_12]]/(608*404)</f>
        <v>44.781624544033349</v>
      </c>
      <c r="K97" s="13">
        <f>100*Table13[[#This Row],[river_roi_13]]/(608*270)</f>
        <v>26.061769005847953</v>
      </c>
    </row>
    <row r="98" spans="1:11" x14ac:dyDescent="0.25">
      <c r="A98" s="13">
        <v>96</v>
      </c>
      <c r="B98" s="13" t="s">
        <v>329</v>
      </c>
      <c r="C98" s="13">
        <v>220450</v>
      </c>
      <c r="D98" s="13">
        <v>270814</v>
      </c>
      <c r="E98" s="13" t="s">
        <v>337</v>
      </c>
      <c r="F98" s="13" t="s">
        <v>338</v>
      </c>
      <c r="G98" s="13">
        <v>36756</v>
      </c>
      <c r="H98" s="13">
        <v>105193</v>
      </c>
      <c r="I98" s="13">
        <f>100*Table13[[#This Row],[river]]/(Table13[[#This Row],[river]]+Table13[[#This Row],[background]])</f>
        <v>44.874039213131837</v>
      </c>
      <c r="J98" s="13">
        <f>100*Table13[[#This Row],[river_roi_12]]/(608*404)</f>
        <v>42.825446195935385</v>
      </c>
      <c r="K98" s="13">
        <f>100*Table13[[#This Row],[river_roi_13]]/(608*270)</f>
        <v>22.390350877192983</v>
      </c>
    </row>
    <row r="99" spans="1:11" x14ac:dyDescent="0.25">
      <c r="A99" s="13">
        <v>97</v>
      </c>
      <c r="B99" s="13" t="s">
        <v>329</v>
      </c>
      <c r="C99" s="13">
        <v>206899</v>
      </c>
      <c r="D99" s="13">
        <v>284365</v>
      </c>
      <c r="E99" s="13" t="s">
        <v>337</v>
      </c>
      <c r="F99" s="13" t="s">
        <v>338</v>
      </c>
      <c r="G99" s="13">
        <v>33672</v>
      </c>
      <c r="H99" s="13">
        <v>96097</v>
      </c>
      <c r="I99" s="13">
        <f>100*Table13[[#This Row],[river]]/(Table13[[#This Row],[river]]+Table13[[#This Row],[background]])</f>
        <v>42.115644541427827</v>
      </c>
      <c r="J99" s="13">
        <f>100*Table13[[#This Row],[river_roi_12]]/(608*404)</f>
        <v>39.122345622720168</v>
      </c>
      <c r="K99" s="13">
        <f>100*Table13[[#This Row],[river_roi_13]]/(608*270)</f>
        <v>20.511695906432749</v>
      </c>
    </row>
    <row r="100" spans="1:11" x14ac:dyDescent="0.25">
      <c r="A100" s="13">
        <v>98</v>
      </c>
      <c r="B100" s="13" t="s">
        <v>329</v>
      </c>
      <c r="C100" s="13">
        <v>213297</v>
      </c>
      <c r="D100" s="13">
        <v>277967</v>
      </c>
      <c r="E100" s="13" t="s">
        <v>337</v>
      </c>
      <c r="F100" s="13" t="s">
        <v>338</v>
      </c>
      <c r="G100" s="13">
        <v>36511</v>
      </c>
      <c r="H100" s="13">
        <v>104164</v>
      </c>
      <c r="I100" s="13">
        <f>100*Table13[[#This Row],[river]]/(Table13[[#This Row],[river]]+Table13[[#This Row],[background]])</f>
        <v>43.417999283480981</v>
      </c>
      <c r="J100" s="13">
        <f>100*Table13[[#This Row],[river_roi_12]]/(608*404)</f>
        <v>42.406526836894216</v>
      </c>
      <c r="K100" s="13">
        <f>100*Table13[[#This Row],[river_roi_13]]/(608*270)</f>
        <v>22.241106237816766</v>
      </c>
    </row>
    <row r="101" spans="1:11" x14ac:dyDescent="0.25">
      <c r="A101" s="13">
        <v>99</v>
      </c>
      <c r="B101" s="13" t="s">
        <v>329</v>
      </c>
      <c r="C101" s="13">
        <v>219787</v>
      </c>
      <c r="D101" s="13">
        <v>271477</v>
      </c>
      <c r="E101" s="13" t="s">
        <v>337</v>
      </c>
      <c r="F101" s="13" t="s">
        <v>338</v>
      </c>
      <c r="G101" s="13">
        <v>41292</v>
      </c>
      <c r="H101" s="13">
        <v>109317</v>
      </c>
      <c r="I101" s="13">
        <f>100*Table13[[#This Row],[river]]/(Table13[[#This Row],[river]]+Table13[[#This Row],[background]])</f>
        <v>44.739081227201666</v>
      </c>
      <c r="J101" s="13">
        <f>100*Table13[[#This Row],[river_roi_12]]/(608*404)</f>
        <v>44.504380536737884</v>
      </c>
      <c r="K101" s="13">
        <f>100*Table13[[#This Row],[river_roi_13]]/(608*270)</f>
        <v>25.153508771929825</v>
      </c>
    </row>
    <row r="102" spans="1:11" x14ac:dyDescent="0.25">
      <c r="A102" s="13">
        <v>100</v>
      </c>
      <c r="B102" s="13" t="s">
        <v>329</v>
      </c>
      <c r="C102" s="13">
        <v>221901</v>
      </c>
      <c r="D102" s="13">
        <v>269363</v>
      </c>
      <c r="E102" s="13" t="s">
        <v>337</v>
      </c>
      <c r="F102" s="13" t="s">
        <v>338</v>
      </c>
      <c r="G102" s="13">
        <v>43717</v>
      </c>
      <c r="H102" s="13">
        <v>111791</v>
      </c>
      <c r="I102" s="13">
        <f>100*Table13[[#This Row],[river]]/(Table13[[#This Row],[river]]+Table13[[#This Row],[background]])</f>
        <v>45.16939975247525</v>
      </c>
      <c r="J102" s="13">
        <f>100*Table13[[#This Row],[river_roi_12]]/(608*404)</f>
        <v>45.511578295987491</v>
      </c>
      <c r="K102" s="13">
        <f>100*Table13[[#This Row],[river_roi_13]]/(608*270)</f>
        <v>26.630726120857698</v>
      </c>
    </row>
    <row r="103" spans="1:11" x14ac:dyDescent="0.25">
      <c r="A103" s="13">
        <v>101</v>
      </c>
      <c r="B103" s="13" t="s">
        <v>329</v>
      </c>
      <c r="C103" s="13">
        <v>217874</v>
      </c>
      <c r="D103" s="13">
        <v>273390</v>
      </c>
      <c r="E103" s="13" t="s">
        <v>337</v>
      </c>
      <c r="F103" s="13" t="s">
        <v>338</v>
      </c>
      <c r="G103" s="13">
        <v>44917</v>
      </c>
      <c r="H103" s="13">
        <v>109259</v>
      </c>
      <c r="I103" s="13">
        <f>100*Table13[[#This Row],[river]]/(Table13[[#This Row],[river]]+Table13[[#This Row],[background]])</f>
        <v>44.349677566440853</v>
      </c>
      <c r="J103" s="13">
        <f>100*Table13[[#This Row],[river_roi_12]]/(608*404)</f>
        <v>44.480767978113597</v>
      </c>
      <c r="K103" s="13">
        <f>100*Table13[[#This Row],[river_roi_13]]/(608*270)</f>
        <v>27.361720272904485</v>
      </c>
    </row>
    <row r="104" spans="1:11" x14ac:dyDescent="0.25">
      <c r="A104" s="13">
        <v>102</v>
      </c>
      <c r="B104" s="13" t="s">
        <v>329</v>
      </c>
      <c r="C104" s="13">
        <v>227261</v>
      </c>
      <c r="D104" s="13">
        <v>264003</v>
      </c>
      <c r="E104" s="13" t="s">
        <v>337</v>
      </c>
      <c r="F104" s="13" t="s">
        <v>338</v>
      </c>
      <c r="G104" s="13">
        <v>42969</v>
      </c>
      <c r="H104" s="13">
        <v>112182</v>
      </c>
      <c r="I104" s="13">
        <f>100*Table13[[#This Row],[river]]/(Table13[[#This Row],[river]]+Table13[[#This Row],[background]])</f>
        <v>46.260462806149036</v>
      </c>
      <c r="J104" s="13">
        <f>100*Table13[[#This Row],[river_roi_12]]/(608*404)</f>
        <v>45.670759510161545</v>
      </c>
      <c r="K104" s="13">
        <f>100*Table13[[#This Row],[river_roi_13]]/(608*270)</f>
        <v>26.175073099415204</v>
      </c>
    </row>
    <row r="105" spans="1:11" x14ac:dyDescent="0.25">
      <c r="A105" s="13">
        <v>103</v>
      </c>
      <c r="B105" s="13" t="s">
        <v>329</v>
      </c>
      <c r="C105" s="13">
        <v>233896</v>
      </c>
      <c r="D105" s="13">
        <v>257368</v>
      </c>
      <c r="E105" s="13" t="s">
        <v>337</v>
      </c>
      <c r="F105" s="13" t="s">
        <v>338</v>
      </c>
      <c r="G105" s="13">
        <v>48871</v>
      </c>
      <c r="H105" s="13">
        <v>116210</v>
      </c>
      <c r="I105" s="13">
        <f>100*Table13[[#This Row],[river]]/(Table13[[#This Row],[river]]+Table13[[#This Row],[background]])</f>
        <v>47.611060448150077</v>
      </c>
      <c r="J105" s="13">
        <f>100*Table13[[#This Row],[river_roi_12]]/(608*404)</f>
        <v>47.310610995310057</v>
      </c>
      <c r="K105" s="13">
        <f>100*Table13[[#This Row],[river_roi_13]]/(608*270)</f>
        <v>29.770346003898634</v>
      </c>
    </row>
    <row r="106" spans="1:11" x14ac:dyDescent="0.25">
      <c r="A106" s="13">
        <v>104</v>
      </c>
      <c r="B106" s="13" t="s">
        <v>329</v>
      </c>
      <c r="C106" s="13">
        <v>235714</v>
      </c>
      <c r="D106" s="13">
        <v>255550</v>
      </c>
      <c r="E106" s="13" t="s">
        <v>337</v>
      </c>
      <c r="F106" s="13" t="s">
        <v>338</v>
      </c>
      <c r="G106" s="13">
        <v>42455</v>
      </c>
      <c r="H106" s="13">
        <v>113261</v>
      </c>
      <c r="I106" s="13">
        <f>100*Table13[[#This Row],[river]]/(Table13[[#This Row],[river]]+Table13[[#This Row],[background]])</f>
        <v>47.981126237623762</v>
      </c>
      <c r="J106" s="13">
        <f>100*Table13[[#This Row],[river_roi_12]]/(608*404)</f>
        <v>46.110034523189164</v>
      </c>
      <c r="K106" s="13">
        <f>100*Table13[[#This Row],[river_roi_13]]/(608*270)</f>
        <v>25.861963937621834</v>
      </c>
    </row>
    <row r="107" spans="1:11" x14ac:dyDescent="0.25">
      <c r="A107" s="13">
        <v>105</v>
      </c>
      <c r="B107" s="13" t="s">
        <v>329</v>
      </c>
      <c r="C107" s="13">
        <v>234380</v>
      </c>
      <c r="D107" s="13">
        <v>256884</v>
      </c>
      <c r="E107" s="13" t="s">
        <v>337</v>
      </c>
      <c r="F107" s="13" t="s">
        <v>338</v>
      </c>
      <c r="G107" s="13">
        <v>50227</v>
      </c>
      <c r="H107" s="13">
        <v>120183</v>
      </c>
      <c r="I107" s="13">
        <f>100*Table13[[#This Row],[river]]/(Table13[[#This Row],[river]]+Table13[[#This Row],[background]])</f>
        <v>47.709581813444501</v>
      </c>
      <c r="J107" s="13">
        <f>100*Table13[[#This Row],[river_roi_12]]/(608*404)</f>
        <v>48.928071261073477</v>
      </c>
      <c r="K107" s="13">
        <f>100*Table13[[#This Row],[river_roi_13]]/(608*270)</f>
        <v>30.596369395711502</v>
      </c>
    </row>
    <row r="108" spans="1:11" x14ac:dyDescent="0.25">
      <c r="A108" s="13">
        <v>106</v>
      </c>
      <c r="B108" s="13" t="s">
        <v>329</v>
      </c>
      <c r="C108" s="13">
        <v>244175</v>
      </c>
      <c r="D108" s="13">
        <v>247089</v>
      </c>
      <c r="E108" s="13" t="s">
        <v>337</v>
      </c>
      <c r="F108" s="13" t="s">
        <v>338</v>
      </c>
      <c r="G108" s="13">
        <v>48431</v>
      </c>
      <c r="H108" s="13">
        <v>119695</v>
      </c>
      <c r="I108" s="13">
        <f>100*Table13[[#This Row],[river]]/(Table13[[#This Row],[river]]+Table13[[#This Row],[background]])</f>
        <v>49.703418121417407</v>
      </c>
      <c r="J108" s="13">
        <f>100*Table13[[#This Row],[river_roi_12]]/(608*404)</f>
        <v>48.72940007816571</v>
      </c>
      <c r="K108" s="13">
        <f>100*Table13[[#This Row],[river_roi_13]]/(608*270)</f>
        <v>29.502314814814813</v>
      </c>
    </row>
    <row r="109" spans="1:11" x14ac:dyDescent="0.25">
      <c r="A109" s="13">
        <v>107</v>
      </c>
      <c r="B109" s="13" t="s">
        <v>329</v>
      </c>
      <c r="C109" s="13">
        <v>250357</v>
      </c>
      <c r="D109" s="13">
        <v>240907</v>
      </c>
      <c r="E109" s="13" t="s">
        <v>337</v>
      </c>
      <c r="F109" s="13" t="s">
        <v>338</v>
      </c>
      <c r="G109" s="13">
        <v>56707</v>
      </c>
      <c r="H109" s="13">
        <v>129046</v>
      </c>
      <c r="I109" s="13">
        <f>100*Table13[[#This Row],[river]]/(Table13[[#This Row],[river]]+Table13[[#This Row],[background]])</f>
        <v>50.961804650859825</v>
      </c>
      <c r="J109" s="13">
        <f>100*Table13[[#This Row],[river_roi_12]]/(608*404)</f>
        <v>52.536314486711831</v>
      </c>
      <c r="K109" s="13">
        <f>100*Table13[[#This Row],[river_roi_13]]/(608*270)</f>
        <v>34.543737816764136</v>
      </c>
    </row>
    <row r="110" spans="1:11" x14ac:dyDescent="0.25">
      <c r="A110" s="13">
        <v>225</v>
      </c>
      <c r="B110" s="13" t="s">
        <v>329</v>
      </c>
      <c r="C110" s="13">
        <v>225797</v>
      </c>
      <c r="D110" s="13">
        <v>265467</v>
      </c>
      <c r="E110" s="13" t="s">
        <v>337</v>
      </c>
      <c r="F110" s="13" t="s">
        <v>338</v>
      </c>
      <c r="G110" s="13">
        <v>43983</v>
      </c>
      <c r="H110" s="13">
        <v>111237</v>
      </c>
      <c r="I110" s="13">
        <f>100*Table13[[#This Row],[river]]/(Table13[[#This Row],[river]]+Table13[[#This Row],[background]])</f>
        <v>45.96245603178739</v>
      </c>
      <c r="J110" s="13">
        <f>100*Table13[[#This Row],[river_roi_12]]/(608*404)</f>
        <v>45.286037649817615</v>
      </c>
      <c r="K110" s="13">
        <f>100*Table13[[#This Row],[river_roi_13]]/(608*270)</f>
        <v>26.792763157894736</v>
      </c>
    </row>
    <row r="111" spans="1:11" x14ac:dyDescent="0.25">
      <c r="A111" s="13">
        <v>226</v>
      </c>
      <c r="B111" s="13" t="s">
        <v>329</v>
      </c>
      <c r="C111" s="13">
        <v>227423</v>
      </c>
      <c r="D111" s="13">
        <v>263841</v>
      </c>
      <c r="E111" s="13" t="s">
        <v>337</v>
      </c>
      <c r="F111" s="13" t="s">
        <v>338</v>
      </c>
      <c r="G111" s="13">
        <v>46780</v>
      </c>
      <c r="H111" s="13">
        <v>115034</v>
      </c>
      <c r="I111" s="13">
        <f>100*Table13[[#This Row],[river]]/(Table13[[#This Row],[river]]+Table13[[#This Row],[background]])</f>
        <v>46.293438965607088</v>
      </c>
      <c r="J111" s="13">
        <f>100*Table13[[#This Row],[river_roi_12]]/(608*404)</f>
        <v>46.83184601354872</v>
      </c>
      <c r="K111" s="13">
        <f>100*Table13[[#This Row],[river_roi_13]]/(608*270)</f>
        <v>28.496588693957115</v>
      </c>
    </row>
    <row r="112" spans="1:11" x14ac:dyDescent="0.25">
      <c r="A112" s="13">
        <v>227</v>
      </c>
      <c r="B112" s="13" t="s">
        <v>329</v>
      </c>
      <c r="C112" s="13">
        <v>195389</v>
      </c>
      <c r="D112" s="13">
        <v>295875</v>
      </c>
      <c r="E112" s="13" t="s">
        <v>337</v>
      </c>
      <c r="F112" s="13" t="s">
        <v>338</v>
      </c>
      <c r="G112" s="13">
        <v>40307</v>
      </c>
      <c r="H112" s="13">
        <v>107364</v>
      </c>
      <c r="I112" s="13">
        <f>100*Table13[[#This Row],[river]]/(Table13[[#This Row],[river]]+Table13[[#This Row],[background]])</f>
        <v>39.772708767587282</v>
      </c>
      <c r="J112" s="13">
        <f>100*Table13[[#This Row],[river_roi_12]]/(608*404)</f>
        <v>43.709288692027094</v>
      </c>
      <c r="K112" s="13">
        <f>100*Table13[[#This Row],[river_roi_13]]/(608*270)</f>
        <v>24.553484405458089</v>
      </c>
    </row>
    <row r="113" spans="1:11" x14ac:dyDescent="0.25">
      <c r="A113" s="13">
        <v>228</v>
      </c>
      <c r="B113" s="13" t="s">
        <v>329</v>
      </c>
      <c r="C113" s="13">
        <v>190056</v>
      </c>
      <c r="D113" s="13">
        <v>301208</v>
      </c>
      <c r="E113" s="13" t="s">
        <v>337</v>
      </c>
      <c r="F113" s="13" t="s">
        <v>338</v>
      </c>
      <c r="G113" s="13">
        <v>40067</v>
      </c>
      <c r="H113" s="13">
        <v>103552</v>
      </c>
      <c r="I113" s="13">
        <f>100*Table13[[#This Row],[river]]/(Table13[[#This Row],[river]]+Table13[[#This Row],[background]])</f>
        <v>38.687141740489835</v>
      </c>
      <c r="J113" s="13">
        <f>100*Table13[[#This Row],[river_roi_12]]/(608*404)</f>
        <v>42.157373632100054</v>
      </c>
      <c r="K113" s="13">
        <f>100*Table13[[#This Row],[river_roi_13]]/(608*270)</f>
        <v>24.407285575048732</v>
      </c>
    </row>
    <row r="114" spans="1:11" x14ac:dyDescent="0.25">
      <c r="A114" s="13">
        <v>229</v>
      </c>
      <c r="B114" s="13" t="s">
        <v>329</v>
      </c>
      <c r="C114" s="13">
        <v>194763</v>
      </c>
      <c r="D114" s="13">
        <v>296501</v>
      </c>
      <c r="E114" s="13" t="s">
        <v>337</v>
      </c>
      <c r="F114" s="13" t="s">
        <v>338</v>
      </c>
      <c r="G114" s="13">
        <v>40312</v>
      </c>
      <c r="H114" s="13">
        <v>106238</v>
      </c>
      <c r="I114" s="13">
        <f>100*Table13[[#This Row],[river]]/(Table13[[#This Row],[river]]+Table13[[#This Row],[background]])</f>
        <v>39.645282373632099</v>
      </c>
      <c r="J114" s="13">
        <f>100*Table13[[#This Row],[river_roi_12]]/(608*404)</f>
        <v>43.250879364252214</v>
      </c>
      <c r="K114" s="13">
        <f>100*Table13[[#This Row],[river_roi_13]]/(608*270)</f>
        <v>24.556530214424953</v>
      </c>
    </row>
    <row r="115" spans="1:11" x14ac:dyDescent="0.25">
      <c r="A115" s="13">
        <v>230</v>
      </c>
      <c r="B115" s="13" t="s">
        <v>329</v>
      </c>
      <c r="C115" s="13">
        <v>188969</v>
      </c>
      <c r="D115" s="13">
        <v>302295</v>
      </c>
      <c r="E115" s="13" t="s">
        <v>337</v>
      </c>
      <c r="F115" s="13" t="s">
        <v>338</v>
      </c>
      <c r="G115" s="13">
        <v>39206</v>
      </c>
      <c r="H115" s="13">
        <v>105584</v>
      </c>
      <c r="I115" s="13">
        <f>100*Table13[[#This Row],[river]]/(Table13[[#This Row],[river]]+Table13[[#This Row],[background]])</f>
        <v>38.465875781657111</v>
      </c>
      <c r="J115" s="13">
        <f>100*Table13[[#This Row],[river_roi_12]]/(608*404)</f>
        <v>42.984627410109432</v>
      </c>
      <c r="K115" s="13">
        <f>100*Table13[[#This Row],[river_roi_13]]/(608*270)</f>
        <v>23.882797270955166</v>
      </c>
    </row>
    <row r="116" spans="1:11" x14ac:dyDescent="0.25">
      <c r="A116" s="13">
        <v>231</v>
      </c>
      <c r="B116" s="13" t="s">
        <v>329</v>
      </c>
      <c r="C116" s="13">
        <v>185777</v>
      </c>
      <c r="D116" s="13">
        <v>305487</v>
      </c>
      <c r="E116" s="13" t="s">
        <v>337</v>
      </c>
      <c r="F116" s="13" t="s">
        <v>338</v>
      </c>
      <c r="G116" s="13">
        <v>33560</v>
      </c>
      <c r="H116" s="13">
        <v>93011</v>
      </c>
      <c r="I116" s="13">
        <f>100*Table13[[#This Row],[river]]/(Table13[[#This Row],[river]]+Table13[[#This Row],[background]])</f>
        <v>37.816123306409587</v>
      </c>
      <c r="J116" s="13">
        <f>100*Table13[[#This Row],[river_roi_12]]/(608*404)</f>
        <v>37.865994658676392</v>
      </c>
      <c r="K116" s="13">
        <f>100*Table13[[#This Row],[river_roi_13]]/(608*270)</f>
        <v>20.443469785575047</v>
      </c>
    </row>
    <row r="117" spans="1:11" x14ac:dyDescent="0.25">
      <c r="A117" s="13">
        <v>232</v>
      </c>
      <c r="B117" s="13" t="s">
        <v>329</v>
      </c>
      <c r="C117" s="13">
        <v>194507</v>
      </c>
      <c r="D117" s="13">
        <v>296757</v>
      </c>
      <c r="E117" s="13" t="s">
        <v>337</v>
      </c>
      <c r="F117" s="13" t="s">
        <v>338</v>
      </c>
      <c r="G117" s="13">
        <v>37238</v>
      </c>
      <c r="H117" s="13">
        <v>102783</v>
      </c>
      <c r="I117" s="13">
        <f>100*Table13[[#This Row],[river]]/(Table13[[#This Row],[river]]+Table13[[#This Row],[background]])</f>
        <v>39.593171899426785</v>
      </c>
      <c r="J117" s="13">
        <f>100*Table13[[#This Row],[river_roi_12]]/(608*404)</f>
        <v>41.844303673788431</v>
      </c>
      <c r="K117" s="13">
        <f>100*Table13[[#This Row],[river_roi_13]]/(608*270)</f>
        <v>22.683966861598442</v>
      </c>
    </row>
    <row r="118" spans="1:11" x14ac:dyDescent="0.25">
      <c r="A118" s="13">
        <v>233</v>
      </c>
      <c r="B118" s="13" t="s">
        <v>329</v>
      </c>
      <c r="C118" s="13">
        <v>217603</v>
      </c>
      <c r="D118" s="13">
        <v>273661</v>
      </c>
      <c r="E118" s="13" t="s">
        <v>337</v>
      </c>
      <c r="F118" s="13" t="s">
        <v>338</v>
      </c>
      <c r="G118" s="13">
        <v>39743</v>
      </c>
      <c r="H118" s="13">
        <v>109843</v>
      </c>
      <c r="I118" s="13">
        <f>100*Table13[[#This Row],[river]]/(Table13[[#This Row],[river]]+Table13[[#This Row],[background]])</f>
        <v>44.294513744137575</v>
      </c>
      <c r="J118" s="13">
        <f>100*Table13[[#This Row],[river_roi_12]]/(608*404)</f>
        <v>44.718522016675351</v>
      </c>
      <c r="K118" s="13">
        <f>100*Table13[[#This Row],[river_roi_13]]/(608*270)</f>
        <v>24.209917153996102</v>
      </c>
    </row>
    <row r="119" spans="1:11" x14ac:dyDescent="0.25">
      <c r="A119" s="13">
        <v>234</v>
      </c>
      <c r="B119" s="13" t="s">
        <v>329</v>
      </c>
      <c r="C119" s="13">
        <v>222638</v>
      </c>
      <c r="D119" s="13">
        <v>268626</v>
      </c>
      <c r="E119" s="13" t="s">
        <v>337</v>
      </c>
      <c r="F119" s="13" t="s">
        <v>338</v>
      </c>
      <c r="G119" s="13">
        <v>41283</v>
      </c>
      <c r="H119" s="13">
        <v>109113</v>
      </c>
      <c r="I119" s="13">
        <f>100*Table13[[#This Row],[river]]/(Table13[[#This Row],[river]]+Table13[[#This Row],[background]])</f>
        <v>45.319420922355391</v>
      </c>
      <c r="J119" s="13">
        <f>100*Table13[[#This Row],[river_roi_12]]/(608*404)</f>
        <v>44.421329468473161</v>
      </c>
      <c r="K119" s="13">
        <f>100*Table13[[#This Row],[river_roi_13]]/(608*270)</f>
        <v>25.148026315789473</v>
      </c>
    </row>
    <row r="120" spans="1:11" x14ac:dyDescent="0.25">
      <c r="A120" s="13">
        <v>235</v>
      </c>
      <c r="B120" s="13" t="s">
        <v>329</v>
      </c>
      <c r="C120" s="13">
        <v>190932</v>
      </c>
      <c r="D120" s="13">
        <v>300332</v>
      </c>
      <c r="E120" s="13" t="s">
        <v>337</v>
      </c>
      <c r="F120" s="13" t="s">
        <v>338</v>
      </c>
      <c r="G120" s="13">
        <v>35536</v>
      </c>
      <c r="H120" s="13">
        <v>93515</v>
      </c>
      <c r="I120" s="13">
        <f>100*Table13[[#This Row],[river]]/(Table13[[#This Row],[river]]+Table13[[#This Row],[background]])</f>
        <v>38.865457269411152</v>
      </c>
      <c r="J120" s="13">
        <f>100*Table13[[#This Row],[river_roi_12]]/(608*404)</f>
        <v>38.071179650859825</v>
      </c>
      <c r="K120" s="13">
        <f>100*Table13[[#This Row],[river_roi_13]]/(608*270)</f>
        <v>21.647173489278753</v>
      </c>
    </row>
    <row r="121" spans="1:11" x14ac:dyDescent="0.25">
      <c r="A121" s="13">
        <v>236</v>
      </c>
      <c r="B121" s="13" t="s">
        <v>329</v>
      </c>
      <c r="C121" s="13">
        <v>157863</v>
      </c>
      <c r="D121" s="13">
        <v>333401</v>
      </c>
      <c r="E121" s="13" t="s">
        <v>337</v>
      </c>
      <c r="F121" s="13" t="s">
        <v>338</v>
      </c>
      <c r="G121" s="13">
        <v>27080</v>
      </c>
      <c r="H121" s="13">
        <v>82180</v>
      </c>
      <c r="I121" s="13">
        <f>100*Table13[[#This Row],[river]]/(Table13[[#This Row],[river]]+Table13[[#This Row],[background]])</f>
        <v>32.134046052631582</v>
      </c>
      <c r="J121" s="13">
        <f>100*Table13[[#This Row],[river_roi_12]]/(608*404)</f>
        <v>33.45655289213132</v>
      </c>
      <c r="K121" s="13">
        <f>100*Table13[[#This Row],[river_roi_13]]/(608*270)</f>
        <v>16.496101364522417</v>
      </c>
    </row>
    <row r="122" spans="1:11" x14ac:dyDescent="0.25">
      <c r="A122" s="13">
        <v>237</v>
      </c>
      <c r="B122" s="13" t="s">
        <v>329</v>
      </c>
      <c r="C122" s="13">
        <v>132228</v>
      </c>
      <c r="D122" s="13">
        <v>359036</v>
      </c>
      <c r="E122" s="13" t="s">
        <v>337</v>
      </c>
      <c r="F122" s="13" t="s">
        <v>338</v>
      </c>
      <c r="G122" s="13">
        <v>21181</v>
      </c>
      <c r="H122" s="13">
        <v>69101</v>
      </c>
      <c r="I122" s="13">
        <f>100*Table13[[#This Row],[river]]/(Table13[[#This Row],[river]]+Table13[[#This Row],[background]])</f>
        <v>26.915874153204793</v>
      </c>
      <c r="J122" s="13">
        <f>100*Table13[[#This Row],[river_roi_12]]/(608*404)</f>
        <v>28.131920922355395</v>
      </c>
      <c r="K122" s="13">
        <f>100*Table13[[#This Row],[river_roi_13]]/(608*270)</f>
        <v>12.902655945419104</v>
      </c>
    </row>
    <row r="123" spans="1:11" x14ac:dyDescent="0.25">
      <c r="A123" s="13">
        <v>238</v>
      </c>
      <c r="B123" s="13" t="s">
        <v>329</v>
      </c>
      <c r="C123" s="13">
        <v>179671</v>
      </c>
      <c r="D123" s="13">
        <v>311593</v>
      </c>
      <c r="E123" s="13" t="s">
        <v>337</v>
      </c>
      <c r="F123" s="13" t="s">
        <v>338</v>
      </c>
      <c r="G123" s="13">
        <v>31276</v>
      </c>
      <c r="H123" s="13">
        <v>89619</v>
      </c>
      <c r="I123" s="13">
        <f>100*Table13[[#This Row],[river]]/(Table13[[#This Row],[river]]+Table13[[#This Row],[background]])</f>
        <v>36.573207073996876</v>
      </c>
      <c r="J123" s="13">
        <f>100*Table13[[#This Row],[river_roi_12]]/(608*404)</f>
        <v>36.485067092235539</v>
      </c>
      <c r="K123" s="13">
        <f>100*Table13[[#This Row],[river_roi_13]]/(608*270)</f>
        <v>19.052144249512672</v>
      </c>
    </row>
    <row r="124" spans="1:11" x14ac:dyDescent="0.25">
      <c r="A124" s="13">
        <v>239</v>
      </c>
      <c r="B124" s="13" t="s">
        <v>329</v>
      </c>
      <c r="C124" s="13">
        <v>156376</v>
      </c>
      <c r="D124" s="13">
        <v>334888</v>
      </c>
      <c r="E124" s="13" t="s">
        <v>337</v>
      </c>
      <c r="F124" s="13" t="s">
        <v>338</v>
      </c>
      <c r="G124" s="13">
        <v>27282</v>
      </c>
      <c r="H124" s="13">
        <v>80253</v>
      </c>
      <c r="I124" s="13">
        <f>100*Table13[[#This Row],[river]]/(Table13[[#This Row],[river]]+Table13[[#This Row],[background]])</f>
        <v>31.83135747785305</v>
      </c>
      <c r="J124" s="13">
        <f>100*Table13[[#This Row],[river_roi_12]]/(608*404)</f>
        <v>32.672045987493483</v>
      </c>
      <c r="K124" s="13">
        <f>100*Table13[[#This Row],[river_roi_13]]/(608*270)</f>
        <v>16.619152046783626</v>
      </c>
    </row>
    <row r="125" spans="1:11" x14ac:dyDescent="0.25">
      <c r="A125" s="13">
        <v>240</v>
      </c>
      <c r="B125" s="13" t="s">
        <v>329</v>
      </c>
      <c r="C125" s="13">
        <v>215880</v>
      </c>
      <c r="D125" s="13">
        <v>275384</v>
      </c>
      <c r="E125" s="13" t="s">
        <v>337</v>
      </c>
      <c r="F125" s="13" t="s">
        <v>338</v>
      </c>
      <c r="G125" s="13">
        <v>39196</v>
      </c>
      <c r="H125" s="13">
        <v>105611</v>
      </c>
      <c r="I125" s="13">
        <f>100*Table13[[#This Row],[river]]/(Table13[[#This Row],[river]]+Table13[[#This Row],[background]])</f>
        <v>43.943785825951018</v>
      </c>
      <c r="J125" s="13">
        <f>100*Table13[[#This Row],[river_roi_12]]/(608*404)</f>
        <v>42.995619463262116</v>
      </c>
      <c r="K125" s="13">
        <f>100*Table13[[#This Row],[river_roi_13]]/(608*270)</f>
        <v>23.876705653021443</v>
      </c>
    </row>
    <row r="126" spans="1:11" x14ac:dyDescent="0.25">
      <c r="A126" s="13">
        <v>241</v>
      </c>
      <c r="B126" s="13" t="s">
        <v>329</v>
      </c>
      <c r="C126" s="13">
        <v>229292</v>
      </c>
      <c r="D126" s="13">
        <v>261972</v>
      </c>
      <c r="E126" s="13" t="s">
        <v>337</v>
      </c>
      <c r="F126" s="13" t="s">
        <v>338</v>
      </c>
      <c r="G126" s="13">
        <v>45062</v>
      </c>
      <c r="H126" s="13">
        <v>115925</v>
      </c>
      <c r="I126" s="13">
        <f>100*Table13[[#This Row],[river]]/(Table13[[#This Row],[river]]+Table13[[#This Row],[background]])</f>
        <v>46.673886138613859</v>
      </c>
      <c r="J126" s="13">
        <f>100*Table13[[#This Row],[river_roi_12]]/(608*404)</f>
        <v>47.194583767587282</v>
      </c>
      <c r="K126" s="13">
        <f>100*Table13[[#This Row],[river_roi_13]]/(608*270)</f>
        <v>27.450048732943468</v>
      </c>
    </row>
    <row r="127" spans="1:11" x14ac:dyDescent="0.25">
      <c r="A127" s="13">
        <v>242</v>
      </c>
      <c r="B127" s="13" t="s">
        <v>329</v>
      </c>
      <c r="C127" s="13">
        <v>218706</v>
      </c>
      <c r="D127" s="13">
        <v>272558</v>
      </c>
      <c r="E127" s="13" t="s">
        <v>337</v>
      </c>
      <c r="F127" s="13" t="s">
        <v>338</v>
      </c>
      <c r="G127" s="13">
        <v>41175</v>
      </c>
      <c r="H127" s="13">
        <v>107166</v>
      </c>
      <c r="I127" s="13">
        <f>100*Table13[[#This Row],[river]]/(Table13[[#This Row],[river]]+Table13[[#This Row],[background]])</f>
        <v>44.519036607608129</v>
      </c>
      <c r="J127" s="13">
        <f>100*Table13[[#This Row],[river_roi_12]]/(608*404)</f>
        <v>43.628680302240753</v>
      </c>
      <c r="K127" s="13">
        <f>100*Table13[[#This Row],[river_roi_13]]/(608*270)</f>
        <v>25.082236842105264</v>
      </c>
    </row>
    <row r="128" spans="1:11" x14ac:dyDescent="0.25">
      <c r="A128" s="13">
        <v>243</v>
      </c>
      <c r="B128" s="13" t="s">
        <v>329</v>
      </c>
      <c r="C128" s="13">
        <v>223933</v>
      </c>
      <c r="D128" s="13">
        <v>267331</v>
      </c>
      <c r="E128" s="13" t="s">
        <v>337</v>
      </c>
      <c r="F128" s="13" t="s">
        <v>338</v>
      </c>
      <c r="G128" s="13">
        <v>43447</v>
      </c>
      <c r="H128" s="13">
        <v>111503</v>
      </c>
      <c r="I128" s="13">
        <f>100*Table13[[#This Row],[river]]/(Table13[[#This Row],[river]]+Table13[[#This Row],[background]])</f>
        <v>45.58302664147994</v>
      </c>
      <c r="J128" s="13">
        <f>100*Table13[[#This Row],[river_roi_12]]/(608*404)</f>
        <v>45.394329729025536</v>
      </c>
      <c r="K128" s="13">
        <f>100*Table13[[#This Row],[river_roi_13]]/(608*270)</f>
        <v>26.466252436647174</v>
      </c>
    </row>
    <row r="129" spans="1:11" x14ac:dyDescent="0.25">
      <c r="A129" s="13">
        <v>244</v>
      </c>
      <c r="B129" s="13" t="s">
        <v>329</v>
      </c>
      <c r="C129" s="13">
        <v>210408</v>
      </c>
      <c r="D129" s="13">
        <v>280856</v>
      </c>
      <c r="E129" s="13" t="s">
        <v>337</v>
      </c>
      <c r="F129" s="13" t="s">
        <v>338</v>
      </c>
      <c r="G129" s="13">
        <v>41430</v>
      </c>
      <c r="H129" s="13">
        <v>110151</v>
      </c>
      <c r="I129" s="13">
        <f>100*Table13[[#This Row],[river]]/(Table13[[#This Row],[river]]+Table13[[#This Row],[background]])</f>
        <v>42.829924439812402</v>
      </c>
      <c r="J129" s="13">
        <f>100*Table13[[#This Row],[river_roi_12]]/(608*404)</f>
        <v>44.843912845231891</v>
      </c>
      <c r="K129" s="13">
        <f>100*Table13[[#This Row],[river_roi_13]]/(608*270)</f>
        <v>25.237573099415204</v>
      </c>
    </row>
    <row r="130" spans="1:11" x14ac:dyDescent="0.25">
      <c r="A130" s="13">
        <v>245</v>
      </c>
      <c r="B130" s="13" t="s">
        <v>329</v>
      </c>
      <c r="C130" s="13">
        <v>184527</v>
      </c>
      <c r="D130" s="13">
        <v>306737</v>
      </c>
      <c r="E130" s="13" t="s">
        <v>337</v>
      </c>
      <c r="F130" s="13" t="s">
        <v>338</v>
      </c>
      <c r="G130" s="13">
        <v>31364</v>
      </c>
      <c r="H130" s="13">
        <v>92999</v>
      </c>
      <c r="I130" s="13">
        <f>100*Table13[[#This Row],[river]]/(Table13[[#This Row],[river]]+Table13[[#This Row],[background]])</f>
        <v>37.561677631578945</v>
      </c>
      <c r="J130" s="13">
        <f>100*Table13[[#This Row],[river_roi_12]]/(608*404)</f>
        <v>37.861109301719644</v>
      </c>
      <c r="K130" s="13">
        <f>100*Table13[[#This Row],[river_roi_13]]/(608*270)</f>
        <v>19.105750487329434</v>
      </c>
    </row>
    <row r="131" spans="1:11" x14ac:dyDescent="0.25">
      <c r="A131" s="13">
        <v>246</v>
      </c>
      <c r="B131" s="13" t="s">
        <v>329</v>
      </c>
      <c r="C131" s="13">
        <v>209953</v>
      </c>
      <c r="D131" s="13">
        <v>281311</v>
      </c>
      <c r="E131" s="13" t="s">
        <v>337</v>
      </c>
      <c r="F131" s="13" t="s">
        <v>338</v>
      </c>
      <c r="G131" s="13">
        <v>38774</v>
      </c>
      <c r="H131" s="13">
        <v>104852</v>
      </c>
      <c r="I131" s="13">
        <f>100*Table13[[#This Row],[river]]/(Table13[[#This Row],[river]]+Table13[[#This Row],[background]])</f>
        <v>42.737306214174048</v>
      </c>
      <c r="J131" s="13">
        <f>100*Table13[[#This Row],[river_roi_12]]/(608*404)</f>
        <v>42.686620635747786</v>
      </c>
      <c r="K131" s="13">
        <f>100*Table13[[#This Row],[river_roi_13]]/(608*270)</f>
        <v>23.619639376218323</v>
      </c>
    </row>
    <row r="132" spans="1:11" x14ac:dyDescent="0.25">
      <c r="A132" s="13">
        <v>247</v>
      </c>
      <c r="B132" s="13" t="s">
        <v>329</v>
      </c>
      <c r="C132" s="13">
        <v>223640</v>
      </c>
      <c r="D132" s="13">
        <v>267624</v>
      </c>
      <c r="E132" s="13" t="s">
        <v>337</v>
      </c>
      <c r="F132" s="13" t="s">
        <v>338</v>
      </c>
      <c r="G132" s="13">
        <v>44318</v>
      </c>
      <c r="H132" s="13">
        <v>113841</v>
      </c>
      <c r="I132" s="13">
        <f>100*Table13[[#This Row],[river]]/(Table13[[#This Row],[river]]+Table13[[#This Row],[background]])</f>
        <v>45.523384575299637</v>
      </c>
      <c r="J132" s="13">
        <f>100*Table13[[#This Row],[river_roi_12]]/(608*404)</f>
        <v>46.346160109431999</v>
      </c>
      <c r="K132" s="13">
        <f>100*Table13[[#This Row],[river_roi_13]]/(608*270)</f>
        <v>26.996832358674464</v>
      </c>
    </row>
    <row r="133" spans="1:11" x14ac:dyDescent="0.25">
      <c r="A133" s="13">
        <v>248</v>
      </c>
      <c r="B133" s="13" t="s">
        <v>329</v>
      </c>
      <c r="C133" s="13">
        <v>219791</v>
      </c>
      <c r="D133" s="13">
        <v>271473</v>
      </c>
      <c r="E133" s="13" t="s">
        <v>337</v>
      </c>
      <c r="F133" s="13" t="s">
        <v>338</v>
      </c>
      <c r="G133" s="13">
        <v>42346</v>
      </c>
      <c r="H133" s="13">
        <v>112088</v>
      </c>
      <c r="I133" s="13">
        <f>100*Table13[[#This Row],[river]]/(Table13[[#This Row],[river]]+Table13[[#This Row],[background]])</f>
        <v>44.739895453361129</v>
      </c>
      <c r="J133" s="13">
        <f>100*Table13[[#This Row],[river_roi_12]]/(608*404)</f>
        <v>45.632490880667014</v>
      </c>
      <c r="K133" s="13">
        <f>100*Table13[[#This Row],[river_roi_13]]/(608*270)</f>
        <v>25.795565302144251</v>
      </c>
    </row>
    <row r="134" spans="1:11" x14ac:dyDescent="0.25">
      <c r="A134" s="13">
        <v>249</v>
      </c>
      <c r="B134" s="13" t="s">
        <v>329</v>
      </c>
      <c r="C134" s="13">
        <v>226101</v>
      </c>
      <c r="D134" s="13">
        <v>265163</v>
      </c>
      <c r="E134" s="13" t="s">
        <v>337</v>
      </c>
      <c r="F134" s="13" t="s">
        <v>338</v>
      </c>
      <c r="G134" s="13">
        <v>48840</v>
      </c>
      <c r="H134" s="13">
        <v>118286</v>
      </c>
      <c r="I134" s="13">
        <f>100*Table13[[#This Row],[river]]/(Table13[[#This Row],[river]]+Table13[[#This Row],[background]])</f>
        <v>46.024337219906201</v>
      </c>
      <c r="J134" s="13">
        <f>100*Table13[[#This Row],[river_roi_12]]/(608*404)</f>
        <v>48.155777748827518</v>
      </c>
      <c r="K134" s="13">
        <f>100*Table13[[#This Row],[river_roi_13]]/(608*270)</f>
        <v>29.751461988304094</v>
      </c>
    </row>
    <row r="135" spans="1:11" x14ac:dyDescent="0.25">
      <c r="A135" s="13">
        <v>250</v>
      </c>
      <c r="B135" s="13" t="s">
        <v>329</v>
      </c>
      <c r="C135" s="13">
        <v>212928</v>
      </c>
      <c r="D135" s="13">
        <v>278336</v>
      </c>
      <c r="E135" s="13" t="s">
        <v>337</v>
      </c>
      <c r="F135" s="13" t="s">
        <v>338</v>
      </c>
      <c r="G135" s="13">
        <v>40092</v>
      </c>
      <c r="H135" s="13">
        <v>109740</v>
      </c>
      <c r="I135" s="13">
        <f>100*Table13[[#This Row],[river]]/(Table13[[#This Row],[river]]+Table13[[#This Row],[background]])</f>
        <v>43.342886920270978</v>
      </c>
      <c r="J135" s="13">
        <f>100*Table13[[#This Row],[river_roi_12]]/(608*404)</f>
        <v>44.676589369463265</v>
      </c>
      <c r="K135" s="13">
        <f>100*Table13[[#This Row],[river_roi_13]]/(608*270)</f>
        <v>24.422514619883042</v>
      </c>
    </row>
    <row r="136" spans="1:11" x14ac:dyDescent="0.25">
      <c r="A136" s="13">
        <v>251</v>
      </c>
      <c r="B136" s="13" t="s">
        <v>329</v>
      </c>
      <c r="C136" s="13">
        <v>208967</v>
      </c>
      <c r="D136" s="13">
        <v>282297</v>
      </c>
      <c r="E136" s="13" t="s">
        <v>337</v>
      </c>
      <c r="F136" s="13" t="s">
        <v>338</v>
      </c>
      <c r="G136" s="13">
        <v>40026</v>
      </c>
      <c r="H136" s="13">
        <v>109560</v>
      </c>
      <c r="I136" s="13">
        <f>100*Table13[[#This Row],[river]]/(Table13[[#This Row],[river]]+Table13[[#This Row],[background]])</f>
        <v>42.536599465867639</v>
      </c>
      <c r="J136" s="13">
        <f>100*Table13[[#This Row],[river_roi_12]]/(608*404)</f>
        <v>44.603309015112039</v>
      </c>
      <c r="K136" s="13">
        <f>100*Table13[[#This Row],[river_roi_13]]/(608*270)</f>
        <v>24.382309941520468</v>
      </c>
    </row>
    <row r="137" spans="1:11" x14ac:dyDescent="0.25">
      <c r="A137" s="13">
        <v>252</v>
      </c>
      <c r="B137" s="13" t="s">
        <v>329</v>
      </c>
      <c r="C137" s="13">
        <v>211906</v>
      </c>
      <c r="D137" s="13">
        <v>279358</v>
      </c>
      <c r="E137" s="13" t="s">
        <v>337</v>
      </c>
      <c r="F137" s="13" t="s">
        <v>338</v>
      </c>
      <c r="G137" s="13">
        <v>39906</v>
      </c>
      <c r="H137" s="13">
        <v>107191</v>
      </c>
      <c r="I137" s="13">
        <f>100*Table13[[#This Row],[river]]/(Table13[[#This Row],[river]]+Table13[[#This Row],[background]])</f>
        <v>43.134852136529446</v>
      </c>
      <c r="J137" s="13">
        <f>100*Table13[[#This Row],[river_roi_12]]/(608*404)</f>
        <v>43.638858129233974</v>
      </c>
      <c r="K137" s="13">
        <f>100*Table13[[#This Row],[river_roi_13]]/(608*270)</f>
        <v>24.309210526315791</v>
      </c>
    </row>
    <row r="138" spans="1:11" x14ac:dyDescent="0.25">
      <c r="A138" s="13">
        <v>253</v>
      </c>
      <c r="B138" s="13" t="s">
        <v>329</v>
      </c>
      <c r="C138" s="13">
        <v>214085</v>
      </c>
      <c r="D138" s="13">
        <v>277179</v>
      </c>
      <c r="E138" s="13" t="s">
        <v>337</v>
      </c>
      <c r="F138" s="13" t="s">
        <v>338</v>
      </c>
      <c r="G138" s="13">
        <v>39324</v>
      </c>
      <c r="H138" s="13">
        <v>107467</v>
      </c>
      <c r="I138" s="13">
        <f>100*Table13[[#This Row],[river]]/(Table13[[#This Row],[river]]+Table13[[#This Row],[background]])</f>
        <v>43.578401836894216</v>
      </c>
      <c r="J138" s="13">
        <f>100*Table13[[#This Row],[river_roi_12]]/(608*404)</f>
        <v>43.751221339239187</v>
      </c>
      <c r="K138" s="13">
        <f>100*Table13[[#This Row],[river_roi_13]]/(608*270)</f>
        <v>23.954678362573098</v>
      </c>
    </row>
    <row r="139" spans="1:11" x14ac:dyDescent="0.25">
      <c r="A139" s="13">
        <v>254</v>
      </c>
      <c r="B139" s="13" t="s">
        <v>329</v>
      </c>
      <c r="C139" s="13">
        <v>226049</v>
      </c>
      <c r="D139" s="13">
        <v>265215</v>
      </c>
      <c r="E139" s="13" t="s">
        <v>337</v>
      </c>
      <c r="F139" s="13" t="s">
        <v>338</v>
      </c>
      <c r="G139" s="13">
        <v>44519</v>
      </c>
      <c r="H139" s="13">
        <v>113760</v>
      </c>
      <c r="I139" s="13">
        <f>100*Table13[[#This Row],[river]]/(Table13[[#This Row],[river]]+Table13[[#This Row],[background]])</f>
        <v>46.013752279833248</v>
      </c>
      <c r="J139" s="13">
        <f>100*Table13[[#This Row],[river_roi_12]]/(608*404)</f>
        <v>46.313183949973947</v>
      </c>
      <c r="K139" s="13">
        <f>100*Table13[[#This Row],[river_roi_13]]/(608*270)</f>
        <v>27.119273879142302</v>
      </c>
    </row>
    <row r="140" spans="1:11" x14ac:dyDescent="0.25">
      <c r="A140" s="13">
        <v>255</v>
      </c>
      <c r="B140" s="13" t="s">
        <v>329</v>
      </c>
      <c r="C140" s="13">
        <v>217768</v>
      </c>
      <c r="D140" s="13">
        <v>273496</v>
      </c>
      <c r="E140" s="13" t="s">
        <v>337</v>
      </c>
      <c r="F140" s="13" t="s">
        <v>338</v>
      </c>
      <c r="G140" s="13">
        <v>46841</v>
      </c>
      <c r="H140" s="13">
        <v>114980</v>
      </c>
      <c r="I140" s="13">
        <f>100*Table13[[#This Row],[river]]/(Table13[[#This Row],[river]]+Table13[[#This Row],[background]])</f>
        <v>44.328100573215217</v>
      </c>
      <c r="J140" s="13">
        <f>100*Table13[[#This Row],[river_roi_12]]/(608*404)</f>
        <v>46.809861907243359</v>
      </c>
      <c r="K140" s="13">
        <f>100*Table13[[#This Row],[river_roi_13]]/(608*270)</f>
        <v>28.533747563352826</v>
      </c>
    </row>
    <row r="141" spans="1:11" x14ac:dyDescent="0.25">
      <c r="A141" s="13">
        <v>256</v>
      </c>
      <c r="B141" s="13" t="s">
        <v>329</v>
      </c>
      <c r="C141" s="13">
        <v>230145</v>
      </c>
      <c r="D141" s="13">
        <v>261119</v>
      </c>
      <c r="E141" s="13" t="s">
        <v>337</v>
      </c>
      <c r="F141" s="13" t="s">
        <v>338</v>
      </c>
      <c r="G141" s="13">
        <v>49607</v>
      </c>
      <c r="H141" s="13">
        <v>119382</v>
      </c>
      <c r="I141" s="13">
        <f>100*Table13[[#This Row],[river]]/(Table13[[#This Row],[river]]+Table13[[#This Row],[background]])</f>
        <v>46.847519867118294</v>
      </c>
      <c r="J141" s="13">
        <f>100*Table13[[#This Row],[river_roi_12]]/(608*404)</f>
        <v>48.601973684210527</v>
      </c>
      <c r="K141" s="13">
        <f>100*Table13[[#This Row],[river_roi_13]]/(608*270)</f>
        <v>30.218689083820664</v>
      </c>
    </row>
    <row r="142" spans="1:11" x14ac:dyDescent="0.25">
      <c r="A142" s="13">
        <v>257</v>
      </c>
      <c r="B142" s="13" t="s">
        <v>329</v>
      </c>
      <c r="C142" s="13">
        <v>224398</v>
      </c>
      <c r="D142" s="13">
        <v>266866</v>
      </c>
      <c r="E142" s="13" t="s">
        <v>337</v>
      </c>
      <c r="F142" s="13" t="s">
        <v>338</v>
      </c>
      <c r="G142" s="13">
        <v>47983</v>
      </c>
      <c r="H142" s="13">
        <v>116397</v>
      </c>
      <c r="I142" s="13">
        <f>100*Table13[[#This Row],[river]]/(Table13[[#This Row],[river]]+Table13[[#This Row],[background]])</f>
        <v>45.677680432516937</v>
      </c>
      <c r="J142" s="13">
        <f>100*Table13[[#This Row],[river_roi_12]]/(608*404)</f>
        <v>47.386741141219382</v>
      </c>
      <c r="K142" s="13">
        <f>100*Table13[[#This Row],[river_roi_13]]/(608*270)</f>
        <v>29.229410331384017</v>
      </c>
    </row>
    <row r="143" spans="1:11" x14ac:dyDescent="0.25">
      <c r="A143" s="13">
        <v>258</v>
      </c>
      <c r="B143" s="13" t="s">
        <v>329</v>
      </c>
      <c r="C143" s="13">
        <v>223786</v>
      </c>
      <c r="D143" s="13">
        <v>267478</v>
      </c>
      <c r="E143" s="13" t="s">
        <v>337</v>
      </c>
      <c r="F143" s="13" t="s">
        <v>338</v>
      </c>
      <c r="G143" s="13">
        <v>45760</v>
      </c>
      <c r="H143" s="13">
        <v>113010</v>
      </c>
      <c r="I143" s="13">
        <f>100*Table13[[#This Row],[river]]/(Table13[[#This Row],[river]]+Table13[[#This Row],[background]])</f>
        <v>45.553103830119852</v>
      </c>
      <c r="J143" s="13">
        <f>100*Table13[[#This Row],[river_roi_12]]/(608*404)</f>
        <v>46.007849140177179</v>
      </c>
      <c r="K143" s="13">
        <f>100*Table13[[#This Row],[river_roi_13]]/(608*270)</f>
        <v>27.875243664717349</v>
      </c>
    </row>
    <row r="144" spans="1:11" x14ac:dyDescent="0.25">
      <c r="A144" s="13">
        <v>259</v>
      </c>
      <c r="B144" s="13" t="s">
        <v>329</v>
      </c>
      <c r="C144" s="13">
        <v>227535</v>
      </c>
      <c r="D144" s="13">
        <v>263729</v>
      </c>
      <c r="E144" s="13" t="s">
        <v>337</v>
      </c>
      <c r="F144" s="13" t="s">
        <v>338</v>
      </c>
      <c r="G144" s="13">
        <v>46369</v>
      </c>
      <c r="H144" s="13">
        <v>115169</v>
      </c>
      <c r="I144" s="13">
        <f>100*Table13[[#This Row],[river]]/(Table13[[#This Row],[river]]+Table13[[#This Row],[background]])</f>
        <v>46.316237298071911</v>
      </c>
      <c r="J144" s="13">
        <f>100*Table13[[#This Row],[river_roi_12]]/(608*404)</f>
        <v>46.88680627931214</v>
      </c>
      <c r="K144" s="13">
        <f>100*Table13[[#This Row],[river_roi_13]]/(608*270)</f>
        <v>28.246223196881093</v>
      </c>
    </row>
    <row r="145" spans="1:11" x14ac:dyDescent="0.25">
      <c r="A145" s="13">
        <v>260</v>
      </c>
      <c r="B145" s="13" t="s">
        <v>329</v>
      </c>
      <c r="C145" s="13">
        <v>222323</v>
      </c>
      <c r="D145" s="13">
        <v>268941</v>
      </c>
      <c r="E145" s="13" t="s">
        <v>337</v>
      </c>
      <c r="F145" s="13" t="s">
        <v>338</v>
      </c>
      <c r="G145" s="13">
        <v>44047</v>
      </c>
      <c r="H145" s="13">
        <v>113174</v>
      </c>
      <c r="I145" s="13">
        <f>100*Table13[[#This Row],[river]]/(Table13[[#This Row],[river]]+Table13[[#This Row],[background]])</f>
        <v>45.255300612298072</v>
      </c>
      <c r="J145" s="13">
        <f>100*Table13[[#This Row],[river_roi_12]]/(608*404)</f>
        <v>46.074615685252738</v>
      </c>
      <c r="K145" s="13">
        <f>100*Table13[[#This Row],[river_roi_13]]/(608*270)</f>
        <v>26.831749512670566</v>
      </c>
    </row>
    <row r="146" spans="1:11" x14ac:dyDescent="0.25">
      <c r="A146" s="13">
        <v>261</v>
      </c>
      <c r="B146" s="13" t="s">
        <v>329</v>
      </c>
      <c r="C146" s="13">
        <v>218603</v>
      </c>
      <c r="D146" s="13">
        <v>272661</v>
      </c>
      <c r="E146" s="13" t="s">
        <v>337</v>
      </c>
      <c r="F146" s="13" t="s">
        <v>338</v>
      </c>
      <c r="G146" s="13">
        <v>46601</v>
      </c>
      <c r="H146" s="13">
        <v>115235</v>
      </c>
      <c r="I146" s="13">
        <f>100*Table13[[#This Row],[river]]/(Table13[[#This Row],[river]]+Table13[[#This Row],[background]])</f>
        <v>44.498070284002083</v>
      </c>
      <c r="J146" s="13">
        <f>100*Table13[[#This Row],[river_roi_12]]/(608*404)</f>
        <v>46.913675742574256</v>
      </c>
      <c r="K146" s="13">
        <f>100*Table13[[#This Row],[river_roi_13]]/(608*270)</f>
        <v>28.387548732943468</v>
      </c>
    </row>
    <row r="147" spans="1:11" x14ac:dyDescent="0.25">
      <c r="A147" s="13">
        <v>262</v>
      </c>
      <c r="B147" s="13" t="s">
        <v>329</v>
      </c>
      <c r="C147" s="13">
        <v>223406</v>
      </c>
      <c r="D147" s="13">
        <v>267858</v>
      </c>
      <c r="E147" s="13" t="s">
        <v>337</v>
      </c>
      <c r="F147" s="13" t="s">
        <v>338</v>
      </c>
      <c r="G147" s="13">
        <v>43414</v>
      </c>
      <c r="H147" s="13">
        <v>111905</v>
      </c>
      <c r="I147" s="13">
        <f>100*Table13[[#This Row],[river]]/(Table13[[#This Row],[river]]+Table13[[#This Row],[background]])</f>
        <v>45.47575234497134</v>
      </c>
      <c r="J147" s="13">
        <f>100*Table13[[#This Row],[river_roi_12]]/(608*404)</f>
        <v>45.557989187076601</v>
      </c>
      <c r="K147" s="13">
        <f>100*Table13[[#This Row],[river_roi_13]]/(608*270)</f>
        <v>26.446150097465885</v>
      </c>
    </row>
    <row r="148" spans="1:11" x14ac:dyDescent="0.25">
      <c r="A148" s="13">
        <v>263</v>
      </c>
      <c r="B148" s="13" t="s">
        <v>329</v>
      </c>
      <c r="C148" s="13">
        <v>224447</v>
      </c>
      <c r="D148" s="13">
        <v>266817</v>
      </c>
      <c r="E148" s="13" t="s">
        <v>337</v>
      </c>
      <c r="F148" s="13" t="s">
        <v>338</v>
      </c>
      <c r="G148" s="13">
        <v>41367</v>
      </c>
      <c r="H148" s="13">
        <v>110185</v>
      </c>
      <c r="I148" s="13">
        <f>100*Table13[[#This Row],[river]]/(Table13[[#This Row],[river]]+Table13[[#This Row],[background]])</f>
        <v>45.687654702970299</v>
      </c>
      <c r="J148" s="13">
        <f>100*Table13[[#This Row],[river_roi_12]]/(608*404)</f>
        <v>44.857754689942681</v>
      </c>
      <c r="K148" s="13">
        <f>100*Table13[[#This Row],[river_roi_13]]/(608*270)</f>
        <v>25.199195906432749</v>
      </c>
    </row>
    <row r="149" spans="1:11" x14ac:dyDescent="0.25">
      <c r="A149" s="13">
        <v>264</v>
      </c>
      <c r="B149" s="13" t="s">
        <v>329</v>
      </c>
      <c r="C149" s="13">
        <v>224733</v>
      </c>
      <c r="D149" s="13">
        <v>266531</v>
      </c>
      <c r="E149" s="13" t="s">
        <v>337</v>
      </c>
      <c r="F149" s="13" t="s">
        <v>338</v>
      </c>
      <c r="G149" s="13">
        <v>45625</v>
      </c>
      <c r="H149" s="13">
        <v>113421</v>
      </c>
      <c r="I149" s="13">
        <f>100*Table13[[#This Row],[river]]/(Table13[[#This Row],[river]]+Table13[[#This Row],[background]])</f>
        <v>45.745871873371549</v>
      </c>
      <c r="J149" s="13">
        <f>100*Table13[[#This Row],[river_roi_12]]/(608*404)</f>
        <v>46.175172615945804</v>
      </c>
      <c r="K149" s="13">
        <f>100*Table13[[#This Row],[river_roi_13]]/(608*270)</f>
        <v>27.793006822612085</v>
      </c>
    </row>
    <row r="150" spans="1:11" x14ac:dyDescent="0.25">
      <c r="A150" s="13">
        <v>265</v>
      </c>
      <c r="B150" s="13" t="s">
        <v>329</v>
      </c>
      <c r="C150" s="13">
        <v>214954</v>
      </c>
      <c r="D150" s="13">
        <v>276310</v>
      </c>
      <c r="E150" s="13" t="s">
        <v>337</v>
      </c>
      <c r="F150" s="13" t="s">
        <v>338</v>
      </c>
      <c r="G150" s="13">
        <v>43635</v>
      </c>
      <c r="H150" s="13">
        <v>112590</v>
      </c>
      <c r="I150" s="13">
        <f>100*Table13[[#This Row],[river]]/(Table13[[#This Row],[river]]+Table13[[#This Row],[background]])</f>
        <v>43.75529247003648</v>
      </c>
      <c r="J150" s="13">
        <f>100*Table13[[#This Row],[river_roi_12]]/(608*404)</f>
        <v>45.836861646690984</v>
      </c>
      <c r="K150" s="13">
        <f>100*Table13[[#This Row],[river_roi_13]]/(608*270)</f>
        <v>26.58077485380117</v>
      </c>
    </row>
    <row r="151" spans="1:11" x14ac:dyDescent="0.25">
      <c r="A151" s="13">
        <v>266</v>
      </c>
      <c r="B151" s="13" t="s">
        <v>329</v>
      </c>
      <c r="C151" s="13">
        <v>220897</v>
      </c>
      <c r="D151" s="13">
        <v>270367</v>
      </c>
      <c r="E151" s="13" t="s">
        <v>337</v>
      </c>
      <c r="F151" s="13" t="s">
        <v>338</v>
      </c>
      <c r="G151" s="13">
        <v>48156</v>
      </c>
      <c r="H151" s="13">
        <v>117105</v>
      </c>
      <c r="I151" s="13">
        <f>100*Table13[[#This Row],[river]]/(Table13[[#This Row],[river]]+Table13[[#This Row],[background]])</f>
        <v>44.96502898645128</v>
      </c>
      <c r="J151" s="13">
        <f>100*Table13[[#This Row],[river_roi_12]]/(608*404)</f>
        <v>47.674977201667538</v>
      </c>
      <c r="K151" s="13">
        <f>100*Table13[[#This Row],[river_roi_13]]/(608*270)</f>
        <v>29.334795321637426</v>
      </c>
    </row>
    <row r="152" spans="1:11" x14ac:dyDescent="0.25">
      <c r="A152" s="13">
        <v>267</v>
      </c>
      <c r="B152" s="13" t="s">
        <v>329</v>
      </c>
      <c r="C152" s="13">
        <v>223733</v>
      </c>
      <c r="D152" s="13">
        <v>267531</v>
      </c>
      <c r="E152" s="13" t="s">
        <v>337</v>
      </c>
      <c r="F152" s="13" t="s">
        <v>338</v>
      </c>
      <c r="G152" s="13">
        <v>45146</v>
      </c>
      <c r="H152" s="13">
        <v>113464</v>
      </c>
      <c r="I152" s="13">
        <f>100*Table13[[#This Row],[river]]/(Table13[[#This Row],[river]]+Table13[[#This Row],[background]])</f>
        <v>45.542315333507034</v>
      </c>
      <c r="J152" s="13">
        <f>100*Table13[[#This Row],[river_roi_12]]/(608*404)</f>
        <v>46.192678478374155</v>
      </c>
      <c r="K152" s="13">
        <f>100*Table13[[#This Row],[river_roi_13]]/(608*270)</f>
        <v>27.501218323586745</v>
      </c>
    </row>
    <row r="153" spans="1:11" x14ac:dyDescent="0.25">
      <c r="A153" s="13">
        <v>268</v>
      </c>
      <c r="B153" s="13" t="s">
        <v>329</v>
      </c>
      <c r="C153" s="13">
        <v>228627</v>
      </c>
      <c r="D153" s="13">
        <v>262637</v>
      </c>
      <c r="E153" s="13" t="s">
        <v>337</v>
      </c>
      <c r="F153" s="13" t="s">
        <v>338</v>
      </c>
      <c r="G153" s="13">
        <v>44919</v>
      </c>
      <c r="H153" s="13">
        <v>114254</v>
      </c>
      <c r="I153" s="13">
        <f>100*Table13[[#This Row],[river]]/(Table13[[#This Row],[river]]+Table13[[#This Row],[background]])</f>
        <v>46.538521039603964</v>
      </c>
      <c r="J153" s="13">
        <f>100*Table13[[#This Row],[river_roi_12]]/(608*404)</f>
        <v>46.51429781136008</v>
      </c>
      <c r="K153" s="13">
        <f>100*Table13[[#This Row],[river_roi_13]]/(608*270)</f>
        <v>27.36293859649123</v>
      </c>
    </row>
    <row r="154" spans="1:11" x14ac:dyDescent="0.25">
      <c r="A154" s="13">
        <v>269</v>
      </c>
      <c r="B154" s="13" t="s">
        <v>329</v>
      </c>
      <c r="C154" s="13">
        <v>218139</v>
      </c>
      <c r="D154" s="13">
        <v>273125</v>
      </c>
      <c r="E154" s="13" t="s">
        <v>337</v>
      </c>
      <c r="F154" s="13" t="s">
        <v>338</v>
      </c>
      <c r="G154" s="13">
        <v>48202</v>
      </c>
      <c r="H154" s="13">
        <v>117175</v>
      </c>
      <c r="I154" s="13">
        <f>100*Table13[[#This Row],[river]]/(Table13[[#This Row],[river]]+Table13[[#This Row],[background]])</f>
        <v>44.403620049504951</v>
      </c>
      <c r="J154" s="13">
        <f>100*Table13[[#This Row],[river_roi_12]]/(608*404)</f>
        <v>47.703475117248566</v>
      </c>
      <c r="K154" s="13">
        <f>100*Table13[[#This Row],[river_roi_13]]/(608*270)</f>
        <v>29.362816764132553</v>
      </c>
    </row>
    <row r="155" spans="1:11" x14ac:dyDescent="0.25">
      <c r="A155" s="13">
        <v>270</v>
      </c>
      <c r="B155" s="13" t="s">
        <v>329</v>
      </c>
      <c r="C155" s="13">
        <v>233298</v>
      </c>
      <c r="D155" s="13">
        <v>257966</v>
      </c>
      <c r="E155" s="13" t="s">
        <v>337</v>
      </c>
      <c r="F155" s="13" t="s">
        <v>338</v>
      </c>
      <c r="G155" s="13">
        <v>52980</v>
      </c>
      <c r="H155" s="13">
        <v>123884</v>
      </c>
      <c r="I155" s="13">
        <f>100*Table13[[#This Row],[river]]/(Table13[[#This Row],[river]]+Table13[[#This Row],[background]])</f>
        <v>47.489333637311098</v>
      </c>
      <c r="J155" s="13">
        <f>100*Table13[[#This Row],[river_roi_12]]/(608*404)</f>
        <v>50.434796769150601</v>
      </c>
      <c r="K155" s="13">
        <f>100*Table13[[#This Row],[river_roi_13]]/(608*270)</f>
        <v>32.273391812865498</v>
      </c>
    </row>
    <row r="156" spans="1:11" x14ac:dyDescent="0.25">
      <c r="A156" s="13">
        <v>271</v>
      </c>
      <c r="B156" s="13" t="s">
        <v>329</v>
      </c>
      <c r="C156" s="13">
        <v>219702</v>
      </c>
      <c r="D156" s="13">
        <v>271562</v>
      </c>
      <c r="E156" s="13" t="s">
        <v>337</v>
      </c>
      <c r="F156" s="13" t="s">
        <v>338</v>
      </c>
      <c r="G156" s="13">
        <v>45100</v>
      </c>
      <c r="H156" s="13">
        <v>114616</v>
      </c>
      <c r="I156" s="13">
        <f>100*Table13[[#This Row],[river]]/(Table13[[#This Row],[river]]+Table13[[#This Row],[background]])</f>
        <v>44.721778921313181</v>
      </c>
      <c r="J156" s="13">
        <f>100*Table13[[#This Row],[river_roi_12]]/(608*404)</f>
        <v>46.661672746221988</v>
      </c>
      <c r="K156" s="13">
        <f>100*Table13[[#This Row],[river_roi_13]]/(608*270)</f>
        <v>27.473196881091617</v>
      </c>
    </row>
    <row r="157" spans="1:11" x14ac:dyDescent="0.25">
      <c r="A157" s="13">
        <v>272</v>
      </c>
      <c r="B157" s="13" t="s">
        <v>329</v>
      </c>
      <c r="C157" s="13">
        <v>219965</v>
      </c>
      <c r="D157" s="13">
        <v>271299</v>
      </c>
      <c r="E157" s="13" t="s">
        <v>337</v>
      </c>
      <c r="F157" s="13" t="s">
        <v>338</v>
      </c>
      <c r="G157" s="13">
        <v>46133</v>
      </c>
      <c r="H157" s="13">
        <v>115434</v>
      </c>
      <c r="I157" s="13">
        <f>100*Table13[[#This Row],[river]]/(Table13[[#This Row],[river]]+Table13[[#This Row],[background]])</f>
        <v>44.775314291297548</v>
      </c>
      <c r="J157" s="13">
        <f>100*Table13[[#This Row],[river_roi_12]]/(608*404)</f>
        <v>46.994691245440336</v>
      </c>
      <c r="K157" s="13">
        <f>100*Table13[[#This Row],[river_roi_13]]/(608*270)</f>
        <v>28.102461013645225</v>
      </c>
    </row>
    <row r="158" spans="1:11" x14ac:dyDescent="0.25">
      <c r="A158" s="13">
        <v>273</v>
      </c>
      <c r="B158" s="13" t="s">
        <v>329</v>
      </c>
      <c r="C158" s="13">
        <v>221729</v>
      </c>
      <c r="D158" s="13">
        <v>269535</v>
      </c>
      <c r="E158" s="13" t="s">
        <v>337</v>
      </c>
      <c r="F158" s="13" t="s">
        <v>338</v>
      </c>
      <c r="G158" s="13">
        <v>42990</v>
      </c>
      <c r="H158" s="13">
        <v>112191</v>
      </c>
      <c r="I158" s="13">
        <f>100*Table13[[#This Row],[river]]/(Table13[[#This Row],[river]]+Table13[[#This Row],[background]])</f>
        <v>45.134388027618549</v>
      </c>
      <c r="J158" s="13">
        <f>100*Table13[[#This Row],[river_roi_12]]/(608*404)</f>
        <v>45.674423527879107</v>
      </c>
      <c r="K158" s="13">
        <f>100*Table13[[#This Row],[river_roi_13]]/(608*270)</f>
        <v>26.187865497076022</v>
      </c>
    </row>
    <row r="159" spans="1:11" x14ac:dyDescent="0.25">
      <c r="A159" s="13">
        <v>274</v>
      </c>
      <c r="B159" s="13" t="s">
        <v>329</v>
      </c>
      <c r="C159" s="13">
        <v>222556</v>
      </c>
      <c r="D159" s="13">
        <v>268708</v>
      </c>
      <c r="E159" s="13" t="s">
        <v>337</v>
      </c>
      <c r="F159" s="13" t="s">
        <v>338</v>
      </c>
      <c r="G159" s="13">
        <v>44460</v>
      </c>
      <c r="H159" s="13">
        <v>112372</v>
      </c>
      <c r="I159" s="13">
        <f>100*Table13[[#This Row],[river]]/(Table13[[#This Row],[river]]+Table13[[#This Row],[background]])</f>
        <v>45.302729286086503</v>
      </c>
      <c r="J159" s="13">
        <f>100*Table13[[#This Row],[river_roi_12]]/(608*404)</f>
        <v>45.748110995310057</v>
      </c>
      <c r="K159" s="13">
        <f>100*Table13[[#This Row],[river_roi_13]]/(608*270)</f>
        <v>27.083333333333332</v>
      </c>
    </row>
    <row r="160" spans="1:11" x14ac:dyDescent="0.25">
      <c r="A160" s="13">
        <v>275</v>
      </c>
      <c r="B160" s="13" t="s">
        <v>329</v>
      </c>
      <c r="C160" s="13">
        <v>224845</v>
      </c>
      <c r="D160" s="13">
        <v>266419</v>
      </c>
      <c r="E160" s="13" t="s">
        <v>337</v>
      </c>
      <c r="F160" s="13" t="s">
        <v>338</v>
      </c>
      <c r="G160" s="13">
        <v>49045</v>
      </c>
      <c r="H160" s="13">
        <v>117340</v>
      </c>
      <c r="I160" s="13">
        <f>100*Table13[[#This Row],[river]]/(Table13[[#This Row],[river]]+Table13[[#This Row],[background]])</f>
        <v>45.768670205836372</v>
      </c>
      <c r="J160" s="13">
        <f>100*Table13[[#This Row],[river_roi_12]]/(608*404)</f>
        <v>47.770648775403856</v>
      </c>
      <c r="K160" s="13">
        <f>100*Table13[[#This Row],[river_roi_13]]/(608*270)</f>
        <v>29.876340155945417</v>
      </c>
    </row>
    <row r="161" spans="1:11" x14ac:dyDescent="0.25">
      <c r="A161" s="13">
        <v>276</v>
      </c>
      <c r="B161" s="13" t="s">
        <v>329</v>
      </c>
      <c r="C161" s="13">
        <v>223258</v>
      </c>
      <c r="D161" s="13">
        <v>268006</v>
      </c>
      <c r="E161" s="13" t="s">
        <v>337</v>
      </c>
      <c r="F161" s="13" t="s">
        <v>338</v>
      </c>
      <c r="G161" s="13">
        <v>47867</v>
      </c>
      <c r="H161" s="13">
        <v>117699</v>
      </c>
      <c r="I161" s="13">
        <f>100*Table13[[#This Row],[river]]/(Table13[[#This Row],[river]]+Table13[[#This Row],[background]])</f>
        <v>45.445625977071394</v>
      </c>
      <c r="J161" s="13">
        <f>100*Table13[[#This Row],[river_roi_12]]/(608*404)</f>
        <v>47.916802371026577</v>
      </c>
      <c r="K161" s="13">
        <f>100*Table13[[#This Row],[river_roi_13]]/(608*270)</f>
        <v>29.158747563352826</v>
      </c>
    </row>
    <row r="162" spans="1:11" x14ac:dyDescent="0.25">
      <c r="A162" s="13">
        <v>277</v>
      </c>
      <c r="B162" s="13" t="s">
        <v>329</v>
      </c>
      <c r="C162" s="13">
        <v>232202</v>
      </c>
      <c r="D162" s="13">
        <v>259062</v>
      </c>
      <c r="E162" s="13" t="s">
        <v>337</v>
      </c>
      <c r="F162" s="13" t="s">
        <v>338</v>
      </c>
      <c r="G162" s="13">
        <v>46215</v>
      </c>
      <c r="H162" s="13">
        <v>116747</v>
      </c>
      <c r="I162" s="13">
        <f>100*Table13[[#This Row],[river]]/(Table13[[#This Row],[river]]+Table13[[#This Row],[background]])</f>
        <v>47.26623566961959</v>
      </c>
      <c r="J162" s="13">
        <f>100*Table13[[#This Row],[river_roi_12]]/(608*404)</f>
        <v>47.529230719124541</v>
      </c>
      <c r="K162" s="13">
        <f>100*Table13[[#This Row],[river_roi_13]]/(608*270)</f>
        <v>28.152412280701753</v>
      </c>
    </row>
    <row r="163" spans="1:11" x14ac:dyDescent="0.25">
      <c r="A163" s="13">
        <v>278</v>
      </c>
      <c r="B163" s="13" t="s">
        <v>329</v>
      </c>
      <c r="C163" s="13">
        <v>226125</v>
      </c>
      <c r="D163" s="13">
        <v>265139</v>
      </c>
      <c r="E163" s="13" t="s">
        <v>337</v>
      </c>
      <c r="F163" s="13" t="s">
        <v>338</v>
      </c>
      <c r="G163" s="13">
        <v>44761</v>
      </c>
      <c r="H163" s="13">
        <v>113478</v>
      </c>
      <c r="I163" s="13">
        <f>100*Table13[[#This Row],[river]]/(Table13[[#This Row],[river]]+Table13[[#This Row],[background]])</f>
        <v>46.029222576862949</v>
      </c>
      <c r="J163" s="13">
        <f>100*Table13[[#This Row],[river_roi_12]]/(608*404)</f>
        <v>46.198378061490359</v>
      </c>
      <c r="K163" s="13">
        <f>100*Table13[[#This Row],[river_roi_13]]/(608*270)</f>
        <v>27.2666910331384</v>
      </c>
    </row>
    <row r="164" spans="1:11" x14ac:dyDescent="0.25">
      <c r="A164" s="13">
        <v>279</v>
      </c>
      <c r="B164" s="13" t="s">
        <v>329</v>
      </c>
      <c r="C164" s="13">
        <v>224108</v>
      </c>
      <c r="D164" s="13">
        <v>267156</v>
      </c>
      <c r="E164" s="13" t="s">
        <v>337</v>
      </c>
      <c r="F164" s="13" t="s">
        <v>338</v>
      </c>
      <c r="G164" s="13">
        <v>49424</v>
      </c>
      <c r="H164" s="13">
        <v>119228</v>
      </c>
      <c r="I164" s="13">
        <f>100*Table13[[#This Row],[river]]/(Table13[[#This Row],[river]]+Table13[[#This Row],[background]])</f>
        <v>45.618649035956224</v>
      </c>
      <c r="J164" s="13">
        <f>100*Table13[[#This Row],[river_roi_12]]/(608*404)</f>
        <v>48.539278269932254</v>
      </c>
      <c r="K164" s="13">
        <f>100*Table13[[#This Row],[river_roi_13]]/(608*270)</f>
        <v>30.107212475633528</v>
      </c>
    </row>
    <row r="165" spans="1:11" x14ac:dyDescent="0.25">
      <c r="A165" s="13">
        <v>280</v>
      </c>
      <c r="B165" s="13" t="s">
        <v>329</v>
      </c>
      <c r="C165" s="13">
        <v>221346</v>
      </c>
      <c r="D165" s="13">
        <v>269918</v>
      </c>
      <c r="E165" s="13" t="s">
        <v>337</v>
      </c>
      <c r="F165" s="13" t="s">
        <v>338</v>
      </c>
      <c r="G165" s="13">
        <v>42399</v>
      </c>
      <c r="H165" s="13">
        <v>109744</v>
      </c>
      <c r="I165" s="13">
        <f>100*Table13[[#This Row],[river]]/(Table13[[#This Row],[river]]+Table13[[#This Row],[background]])</f>
        <v>45.05642587285044</v>
      </c>
      <c r="J165" s="13">
        <f>100*Table13[[#This Row],[river_roi_12]]/(608*404)</f>
        <v>44.678217821782177</v>
      </c>
      <c r="K165" s="13">
        <f>100*Table13[[#This Row],[river_roi_13]]/(608*270)</f>
        <v>25.827850877192983</v>
      </c>
    </row>
    <row r="166" spans="1:11" x14ac:dyDescent="0.25">
      <c r="A166" s="13">
        <v>281</v>
      </c>
      <c r="B166" s="13" t="s">
        <v>329</v>
      </c>
      <c r="C166" s="13">
        <v>221620</v>
      </c>
      <c r="D166" s="13">
        <v>269644</v>
      </c>
      <c r="E166" s="13" t="s">
        <v>337</v>
      </c>
      <c r="F166" s="13" t="s">
        <v>338</v>
      </c>
      <c r="G166" s="13">
        <v>44346</v>
      </c>
      <c r="H166" s="13">
        <v>113961</v>
      </c>
      <c r="I166" s="13">
        <f>100*Table13[[#This Row],[river]]/(Table13[[#This Row],[river]]+Table13[[#This Row],[background]])</f>
        <v>45.112200364773322</v>
      </c>
      <c r="J166" s="13">
        <f>100*Table13[[#This Row],[river_roi_12]]/(608*404)</f>
        <v>46.395013678999476</v>
      </c>
      <c r="K166" s="13">
        <f>100*Table13[[#This Row],[river_roi_13]]/(608*270)</f>
        <v>27.013888888888889</v>
      </c>
    </row>
    <row r="167" spans="1:11" x14ac:dyDescent="0.25">
      <c r="A167" s="13">
        <v>282</v>
      </c>
      <c r="B167" s="13" t="s">
        <v>329</v>
      </c>
      <c r="C167" s="13">
        <v>211904</v>
      </c>
      <c r="D167" s="13">
        <v>279360</v>
      </c>
      <c r="E167" s="13" t="s">
        <v>337</v>
      </c>
      <c r="F167" s="13" t="s">
        <v>338</v>
      </c>
      <c r="G167" s="13">
        <v>42556</v>
      </c>
      <c r="H167" s="13">
        <v>111839</v>
      </c>
      <c r="I167" s="13">
        <f>100*Table13[[#This Row],[river]]/(Table13[[#This Row],[river]]+Table13[[#This Row],[background]])</f>
        <v>43.134445023449715</v>
      </c>
      <c r="J167" s="13">
        <f>100*Table13[[#This Row],[river_roi_12]]/(608*404)</f>
        <v>45.531119723814484</v>
      </c>
      <c r="K167" s="13">
        <f>100*Table13[[#This Row],[river_roi_13]]/(608*270)</f>
        <v>25.923489278752438</v>
      </c>
    </row>
    <row r="168" spans="1:11" x14ac:dyDescent="0.25">
      <c r="A168" s="13">
        <v>283</v>
      </c>
      <c r="B168" s="13" t="s">
        <v>329</v>
      </c>
      <c r="C168" s="13">
        <v>228718</v>
      </c>
      <c r="D168" s="13">
        <v>262546</v>
      </c>
      <c r="E168" s="13" t="s">
        <v>337</v>
      </c>
      <c r="F168" s="13" t="s">
        <v>338</v>
      </c>
      <c r="G168" s="13">
        <v>44498</v>
      </c>
      <c r="H168" s="13">
        <v>113537</v>
      </c>
      <c r="I168" s="13">
        <f>100*Table13[[#This Row],[river]]/(Table13[[#This Row],[river]]+Table13[[#This Row],[background]])</f>
        <v>46.557044684731629</v>
      </c>
      <c r="J168" s="13">
        <f>100*Table13[[#This Row],[river_roi_12]]/(608*404)</f>
        <v>46.22239773319437</v>
      </c>
      <c r="K168" s="13">
        <f>100*Table13[[#This Row],[river_roi_13]]/(608*270)</f>
        <v>27.106481481481481</v>
      </c>
    </row>
    <row r="169" spans="1:11" x14ac:dyDescent="0.25">
      <c r="A169" s="13">
        <v>284</v>
      </c>
      <c r="B169" s="13" t="s">
        <v>329</v>
      </c>
      <c r="C169" s="13">
        <v>230725</v>
      </c>
      <c r="D169" s="13">
        <v>260539</v>
      </c>
      <c r="E169" s="13" t="s">
        <v>337</v>
      </c>
      <c r="F169" s="13" t="s">
        <v>338</v>
      </c>
      <c r="G169" s="13">
        <v>47928</v>
      </c>
      <c r="H169" s="13">
        <v>117639</v>
      </c>
      <c r="I169" s="13">
        <f>100*Table13[[#This Row],[river]]/(Table13[[#This Row],[river]]+Table13[[#This Row],[background]])</f>
        <v>46.965582660239711</v>
      </c>
      <c r="J169" s="13">
        <f>100*Table13[[#This Row],[river_roi_12]]/(608*404)</f>
        <v>47.892375586242835</v>
      </c>
      <c r="K169" s="13">
        <f>100*Table13[[#This Row],[river_roi_13]]/(608*270)</f>
        <v>29.195906432748536</v>
      </c>
    </row>
    <row r="170" spans="1:11" x14ac:dyDescent="0.25">
      <c r="A170" s="13">
        <v>285</v>
      </c>
      <c r="B170" s="13" t="s">
        <v>329</v>
      </c>
      <c r="C170" s="13">
        <v>219796</v>
      </c>
      <c r="D170" s="13">
        <v>271468</v>
      </c>
      <c r="E170" s="13" t="s">
        <v>337</v>
      </c>
      <c r="F170" s="13" t="s">
        <v>338</v>
      </c>
      <c r="G170" s="13">
        <v>42988</v>
      </c>
      <c r="H170" s="13">
        <v>111991</v>
      </c>
      <c r="I170" s="13">
        <f>100*Table13[[#This Row],[river]]/(Table13[[#This Row],[river]]+Table13[[#This Row],[background]])</f>
        <v>44.74091323606045</v>
      </c>
      <c r="J170" s="13">
        <f>100*Table13[[#This Row],[river_roi_12]]/(608*404)</f>
        <v>45.593000911933295</v>
      </c>
      <c r="K170" s="13">
        <f>100*Table13[[#This Row],[river_roi_13]]/(608*270)</f>
        <v>26.186647173489281</v>
      </c>
    </row>
    <row r="171" spans="1:11" x14ac:dyDescent="0.25">
      <c r="A171" s="13">
        <v>286</v>
      </c>
      <c r="B171" s="13" t="s">
        <v>329</v>
      </c>
      <c r="C171" s="13">
        <v>222426</v>
      </c>
      <c r="D171" s="13">
        <v>268838</v>
      </c>
      <c r="E171" s="13" t="s">
        <v>337</v>
      </c>
      <c r="F171" s="13" t="s">
        <v>338</v>
      </c>
      <c r="G171" s="13">
        <v>41598</v>
      </c>
      <c r="H171" s="13">
        <v>111116</v>
      </c>
      <c r="I171" s="13">
        <f>100*Table13[[#This Row],[river]]/(Table13[[#This Row],[river]]+Table13[[#This Row],[background]])</f>
        <v>45.276266935904118</v>
      </c>
      <c r="J171" s="13">
        <f>100*Table13[[#This Row],[river_roi_12]]/(608*404)</f>
        <v>45.2367769671704</v>
      </c>
      <c r="K171" s="13">
        <f>100*Table13[[#This Row],[river_roi_13]]/(608*270)</f>
        <v>25.339912280701753</v>
      </c>
    </row>
    <row r="172" spans="1:11" x14ac:dyDescent="0.25">
      <c r="A172" s="13">
        <v>287</v>
      </c>
      <c r="B172" s="13" t="s">
        <v>329</v>
      </c>
      <c r="C172" s="13">
        <v>223988</v>
      </c>
      <c r="D172" s="13">
        <v>267276</v>
      </c>
      <c r="E172" s="13" t="s">
        <v>337</v>
      </c>
      <c r="F172" s="13" t="s">
        <v>338</v>
      </c>
      <c r="G172" s="13">
        <v>41658</v>
      </c>
      <c r="H172" s="13">
        <v>110486</v>
      </c>
      <c r="I172" s="13">
        <f>100*Table13[[#This Row],[river]]/(Table13[[#This Row],[river]]+Table13[[#This Row],[background]])</f>
        <v>45.594222251172482</v>
      </c>
      <c r="J172" s="13">
        <f>100*Table13[[#This Row],[river_roi_12]]/(608*404)</f>
        <v>44.980295726941115</v>
      </c>
      <c r="K172" s="13">
        <f>100*Table13[[#This Row],[river_roi_13]]/(608*270)</f>
        <v>25.376461988304094</v>
      </c>
    </row>
    <row r="173" spans="1:11" x14ac:dyDescent="0.25">
      <c r="A173" s="13">
        <v>288</v>
      </c>
      <c r="B173" s="13" t="s">
        <v>329</v>
      </c>
      <c r="C173" s="13">
        <v>222866</v>
      </c>
      <c r="D173" s="13">
        <v>268398</v>
      </c>
      <c r="E173" s="13" t="s">
        <v>337</v>
      </c>
      <c r="F173" s="13" t="s">
        <v>338</v>
      </c>
      <c r="G173" s="13">
        <v>40231</v>
      </c>
      <c r="H173" s="13">
        <v>109416</v>
      </c>
      <c r="I173" s="13">
        <f>100*Table13[[#This Row],[river]]/(Table13[[#This Row],[river]]+Table13[[#This Row],[background]])</f>
        <v>45.365831813444501</v>
      </c>
      <c r="J173" s="13">
        <f>100*Table13[[#This Row],[river_roi_12]]/(608*404)</f>
        <v>44.544684731631058</v>
      </c>
      <c r="K173" s="13">
        <f>100*Table13[[#This Row],[river_roi_13]]/(608*270)</f>
        <v>24.507188109161792</v>
      </c>
    </row>
    <row r="174" spans="1:11" x14ac:dyDescent="0.25">
      <c r="A174" s="13">
        <v>289</v>
      </c>
      <c r="B174" s="13" t="s">
        <v>329</v>
      </c>
      <c r="C174" s="13">
        <v>217050</v>
      </c>
      <c r="D174" s="13">
        <v>274214</v>
      </c>
      <c r="E174" s="13" t="s">
        <v>337</v>
      </c>
      <c r="F174" s="13" t="s">
        <v>338</v>
      </c>
      <c r="G174" s="13">
        <v>41037</v>
      </c>
      <c r="H174" s="13">
        <v>107431</v>
      </c>
      <c r="I174" s="13">
        <f>100*Table13[[#This Row],[river]]/(Table13[[#This Row],[river]]+Table13[[#This Row],[background]])</f>
        <v>44.181946977592496</v>
      </c>
      <c r="J174" s="13">
        <f>100*Table13[[#This Row],[river_roi_12]]/(608*404)</f>
        <v>43.736565268368942</v>
      </c>
      <c r="K174" s="13">
        <f>100*Table13[[#This Row],[river_roi_13]]/(608*270)</f>
        <v>24.998172514619885</v>
      </c>
    </row>
    <row r="175" spans="1:11" x14ac:dyDescent="0.25">
      <c r="A175" s="13">
        <v>290</v>
      </c>
      <c r="B175" s="13" t="s">
        <v>329</v>
      </c>
      <c r="C175" s="13">
        <v>220881</v>
      </c>
      <c r="D175" s="13">
        <v>270383</v>
      </c>
      <c r="E175" s="13" t="s">
        <v>337</v>
      </c>
      <c r="F175" s="13" t="s">
        <v>338</v>
      </c>
      <c r="G175" s="13">
        <v>41722</v>
      </c>
      <c r="H175" s="13">
        <v>111144</v>
      </c>
      <c r="I175" s="13">
        <f>100*Table13[[#This Row],[river]]/(Table13[[#This Row],[river]]+Table13[[#This Row],[background]])</f>
        <v>44.961772081813443</v>
      </c>
      <c r="J175" s="13">
        <f>100*Table13[[#This Row],[river_roi_12]]/(608*404)</f>
        <v>45.248176133402815</v>
      </c>
      <c r="K175" s="13">
        <f>100*Table13[[#This Row],[river_roi_13]]/(608*270)</f>
        <v>25.415448343079923</v>
      </c>
    </row>
    <row r="176" spans="1:11" x14ac:dyDescent="0.25">
      <c r="A176" s="13">
        <v>291</v>
      </c>
      <c r="B176" s="13" t="s">
        <v>329</v>
      </c>
      <c r="C176" s="13">
        <v>216924</v>
      </c>
      <c r="D176" s="13">
        <v>274340</v>
      </c>
      <c r="E176" s="13" t="s">
        <v>337</v>
      </c>
      <c r="F176" s="13" t="s">
        <v>338</v>
      </c>
      <c r="G176" s="13">
        <v>44099</v>
      </c>
      <c r="H176" s="13">
        <v>112897</v>
      </c>
      <c r="I176" s="13">
        <f>100*Table13[[#This Row],[river]]/(Table13[[#This Row],[river]]+Table13[[#This Row],[background]])</f>
        <v>44.156298853569567</v>
      </c>
      <c r="J176" s="13">
        <f>100*Table13[[#This Row],[river_roi_12]]/(608*404)</f>
        <v>45.961845362167793</v>
      </c>
      <c r="K176" s="13">
        <f>100*Table13[[#This Row],[river_roi_13]]/(608*270)</f>
        <v>26.863425925925927</v>
      </c>
    </row>
    <row r="177" spans="1:11" x14ac:dyDescent="0.25">
      <c r="A177" s="13">
        <v>292</v>
      </c>
      <c r="B177" s="13" t="s">
        <v>329</v>
      </c>
      <c r="C177" s="13">
        <v>222785</v>
      </c>
      <c r="D177" s="13">
        <v>268479</v>
      </c>
      <c r="E177" s="13" t="s">
        <v>337</v>
      </c>
      <c r="F177" s="13" t="s">
        <v>338</v>
      </c>
      <c r="G177" s="13">
        <v>51630</v>
      </c>
      <c r="H177" s="13">
        <v>121414</v>
      </c>
      <c r="I177" s="13">
        <f>100*Table13[[#This Row],[river]]/(Table13[[#This Row],[river]]+Table13[[#This Row],[background]])</f>
        <v>45.349343733715479</v>
      </c>
      <c r="J177" s="13">
        <f>100*Table13[[#This Row],[river_roi_12]]/(608*404)</f>
        <v>49.429227462219906</v>
      </c>
      <c r="K177" s="13">
        <f>100*Table13[[#This Row],[river_roi_13]]/(608*270)</f>
        <v>31.451023391812864</v>
      </c>
    </row>
    <row r="178" spans="1:11" x14ac:dyDescent="0.25">
      <c r="A178" s="13">
        <v>293</v>
      </c>
      <c r="B178" s="13" t="s">
        <v>329</v>
      </c>
      <c r="C178" s="13">
        <v>219478</v>
      </c>
      <c r="D178" s="13">
        <v>271786</v>
      </c>
      <c r="E178" s="13" t="s">
        <v>337</v>
      </c>
      <c r="F178" s="13" t="s">
        <v>338</v>
      </c>
      <c r="G178" s="13">
        <v>44853</v>
      </c>
      <c r="H178" s="13">
        <v>115098</v>
      </c>
      <c r="I178" s="13">
        <f>100*Table13[[#This Row],[river]]/(Table13[[#This Row],[river]]+Table13[[#This Row],[background]])</f>
        <v>44.676182256383534</v>
      </c>
      <c r="J178" s="13">
        <f>100*Table13[[#This Row],[river_roi_12]]/(608*404)</f>
        <v>46.857901250651381</v>
      </c>
      <c r="K178" s="13">
        <f>100*Table13[[#This Row],[river_roi_13]]/(608*270)</f>
        <v>27.322733918128655</v>
      </c>
    </row>
    <row r="179" spans="1:11" x14ac:dyDescent="0.25">
      <c r="A179" s="13">
        <v>294</v>
      </c>
      <c r="B179" s="13" t="s">
        <v>329</v>
      </c>
      <c r="C179" s="13">
        <v>220572</v>
      </c>
      <c r="D179" s="13">
        <v>270692</v>
      </c>
      <c r="E179" s="13" t="s">
        <v>337</v>
      </c>
      <c r="F179" s="13" t="s">
        <v>338</v>
      </c>
      <c r="G179" s="13">
        <v>47510</v>
      </c>
      <c r="H179" s="13">
        <v>117191</v>
      </c>
      <c r="I179" s="13">
        <f>100*Table13[[#This Row],[river]]/(Table13[[#This Row],[river]]+Table13[[#This Row],[background]])</f>
        <v>44.898873110995311</v>
      </c>
      <c r="J179" s="13">
        <f>100*Table13[[#This Row],[river_roi_12]]/(608*404)</f>
        <v>47.709988926524233</v>
      </c>
      <c r="K179" s="13">
        <f>100*Table13[[#This Row],[river_roi_13]]/(608*270)</f>
        <v>28.941276803118907</v>
      </c>
    </row>
    <row r="180" spans="1:11" x14ac:dyDescent="0.25">
      <c r="A180" s="13">
        <v>295</v>
      </c>
      <c r="B180" s="13" t="s">
        <v>329</v>
      </c>
      <c r="C180" s="13">
        <v>217840</v>
      </c>
      <c r="D180" s="13">
        <v>273424</v>
      </c>
      <c r="E180" s="13" t="s">
        <v>337</v>
      </c>
      <c r="F180" s="13" t="s">
        <v>338</v>
      </c>
      <c r="G180" s="13">
        <v>44817</v>
      </c>
      <c r="H180" s="13">
        <v>113983</v>
      </c>
      <c r="I180" s="13">
        <f>100*Table13[[#This Row],[river]]/(Table13[[#This Row],[river]]+Table13[[#This Row],[background]])</f>
        <v>44.342756644085462</v>
      </c>
      <c r="J180" s="13">
        <f>100*Table13[[#This Row],[river_roi_12]]/(608*404)</f>
        <v>46.403970166753517</v>
      </c>
      <c r="K180" s="13">
        <f>100*Table13[[#This Row],[river_roi_13]]/(608*270)</f>
        <v>27.300804093567251</v>
      </c>
    </row>
    <row r="181" spans="1:11" x14ac:dyDescent="0.25">
      <c r="A181" s="13">
        <v>296</v>
      </c>
      <c r="B181" s="13" t="s">
        <v>329</v>
      </c>
      <c r="C181" s="13">
        <v>184097</v>
      </c>
      <c r="D181" s="13">
        <v>307167</v>
      </c>
      <c r="E181" s="13" t="s">
        <v>337</v>
      </c>
      <c r="F181" s="13" t="s">
        <v>338</v>
      </c>
      <c r="G181" s="13">
        <v>37261</v>
      </c>
      <c r="H181" s="13">
        <v>99454</v>
      </c>
      <c r="I181" s="13">
        <f>100*Table13[[#This Row],[river]]/(Table13[[#This Row],[river]]+Table13[[#This Row],[background]])</f>
        <v>37.474148319437205</v>
      </c>
      <c r="J181" s="13">
        <f>100*Table13[[#This Row],[river_roi_12]]/(608*404)</f>
        <v>40.489024231370507</v>
      </c>
      <c r="K181" s="13">
        <f>100*Table13[[#This Row],[river_roi_13]]/(608*270)</f>
        <v>22.697977582846004</v>
      </c>
    </row>
    <row r="182" spans="1:11" x14ac:dyDescent="0.25">
      <c r="A182" s="13">
        <v>297</v>
      </c>
      <c r="B182" s="13" t="s">
        <v>329</v>
      </c>
      <c r="C182" s="13">
        <v>214055</v>
      </c>
      <c r="D182" s="13">
        <v>277209</v>
      </c>
      <c r="E182" s="13" t="s">
        <v>337</v>
      </c>
      <c r="F182" s="13" t="s">
        <v>338</v>
      </c>
      <c r="G182" s="13">
        <v>42025</v>
      </c>
      <c r="H182" s="13">
        <v>109620</v>
      </c>
      <c r="I182" s="13">
        <f>100*Table13[[#This Row],[river]]/(Table13[[#This Row],[river]]+Table13[[#This Row],[background]])</f>
        <v>43.57229514069828</v>
      </c>
      <c r="J182" s="13">
        <f>100*Table13[[#This Row],[river_roi_12]]/(608*404)</f>
        <v>44.627735799895781</v>
      </c>
      <c r="K182" s="13">
        <f>100*Table13[[#This Row],[river_roi_13]]/(608*270)</f>
        <v>25.600024366471736</v>
      </c>
    </row>
    <row r="183" spans="1:11" x14ac:dyDescent="0.25">
      <c r="A183" s="13">
        <v>298</v>
      </c>
      <c r="B183" s="13" t="s">
        <v>329</v>
      </c>
      <c r="C183" s="13">
        <v>230296</v>
      </c>
      <c r="D183" s="13">
        <v>260968</v>
      </c>
      <c r="E183" s="13" t="s">
        <v>337</v>
      </c>
      <c r="F183" s="13" t="s">
        <v>338</v>
      </c>
      <c r="G183" s="13">
        <v>52566</v>
      </c>
      <c r="H183" s="13">
        <v>122810</v>
      </c>
      <c r="I183" s="13">
        <f>100*Table13[[#This Row],[river]]/(Table13[[#This Row],[river]]+Table13[[#This Row],[background]])</f>
        <v>46.87825690463783</v>
      </c>
      <c r="J183" s="13">
        <f>100*Table13[[#This Row],[river_roi_12]]/(608*404)</f>
        <v>49.997557321521626</v>
      </c>
      <c r="K183" s="13">
        <f>100*Table13[[#This Row],[river_roi_13]]/(608*270)</f>
        <v>32.021198830409354</v>
      </c>
    </row>
    <row r="184" spans="1:11" x14ac:dyDescent="0.25">
      <c r="A184" s="13">
        <v>299</v>
      </c>
      <c r="B184" s="13" t="s">
        <v>329</v>
      </c>
      <c r="C184" s="13">
        <v>222328</v>
      </c>
      <c r="D184" s="13">
        <v>268936</v>
      </c>
      <c r="E184" s="13" t="s">
        <v>337</v>
      </c>
      <c r="F184" s="13" t="s">
        <v>338</v>
      </c>
      <c r="G184" s="13">
        <v>39158</v>
      </c>
      <c r="H184" s="13">
        <v>107566</v>
      </c>
      <c r="I184" s="13">
        <f>100*Table13[[#This Row],[river]]/(Table13[[#This Row],[river]]+Table13[[#This Row],[background]])</f>
        <v>45.256318394997393</v>
      </c>
      <c r="J184" s="13">
        <f>100*Table13[[#This Row],[river_roi_12]]/(608*404)</f>
        <v>43.791525534132361</v>
      </c>
      <c r="K184" s="13">
        <f>100*Table13[[#This Row],[river_roi_13]]/(608*270)</f>
        <v>23.853557504873294</v>
      </c>
    </row>
    <row r="185" spans="1:11" x14ac:dyDescent="0.25">
      <c r="A185" s="13">
        <v>300</v>
      </c>
      <c r="B185" s="13" t="s">
        <v>329</v>
      </c>
      <c r="C185" s="13">
        <v>221305</v>
      </c>
      <c r="D185" s="13">
        <v>269959</v>
      </c>
      <c r="E185" s="13" t="s">
        <v>337</v>
      </c>
      <c r="F185" s="13" t="s">
        <v>338</v>
      </c>
      <c r="G185" s="13">
        <v>42284</v>
      </c>
      <c r="H185" s="13">
        <v>110226</v>
      </c>
      <c r="I185" s="13">
        <f>100*Table13[[#This Row],[river]]/(Table13[[#This Row],[river]]+Table13[[#This Row],[background]])</f>
        <v>45.048080054715996</v>
      </c>
      <c r="J185" s="13">
        <f>100*Table13[[#This Row],[river_roi_12]]/(608*404)</f>
        <v>44.874446326211569</v>
      </c>
      <c r="K185" s="13">
        <f>100*Table13[[#This Row],[river_roi_13]]/(608*270)</f>
        <v>25.757797270955166</v>
      </c>
    </row>
    <row r="186" spans="1:11" x14ac:dyDescent="0.25">
      <c r="A186" s="13">
        <v>301</v>
      </c>
      <c r="B186" s="13" t="s">
        <v>329</v>
      </c>
      <c r="C186" s="13">
        <v>229860</v>
      </c>
      <c r="D186" s="13">
        <v>261404</v>
      </c>
      <c r="E186" s="13" t="s">
        <v>337</v>
      </c>
      <c r="F186" s="13" t="s">
        <v>338</v>
      </c>
      <c r="G186" s="13">
        <v>45048</v>
      </c>
      <c r="H186" s="13">
        <v>114613</v>
      </c>
      <c r="I186" s="13">
        <f>100*Table13[[#This Row],[river]]/(Table13[[#This Row],[river]]+Table13[[#This Row],[background]])</f>
        <v>46.789506253256903</v>
      </c>
      <c r="J186" s="13">
        <f>100*Table13[[#This Row],[river_roi_12]]/(608*404)</f>
        <v>46.660451406982801</v>
      </c>
      <c r="K186" s="13">
        <f>100*Table13[[#This Row],[river_roi_13]]/(608*270)</f>
        <v>27.441520467836256</v>
      </c>
    </row>
    <row r="187" spans="1:11" x14ac:dyDescent="0.25">
      <c r="A187" s="13">
        <v>302</v>
      </c>
      <c r="B187" s="13" t="s">
        <v>329</v>
      </c>
      <c r="C187" s="13">
        <v>227261</v>
      </c>
      <c r="D187" s="13">
        <v>264003</v>
      </c>
      <c r="E187" s="13" t="s">
        <v>337</v>
      </c>
      <c r="F187" s="13" t="s">
        <v>338</v>
      </c>
      <c r="G187" s="13">
        <v>39714</v>
      </c>
      <c r="H187" s="13">
        <v>109667</v>
      </c>
      <c r="I187" s="13">
        <f>100*Table13[[#This Row],[river]]/(Table13[[#This Row],[river]]+Table13[[#This Row],[background]])</f>
        <v>46.260462806149036</v>
      </c>
      <c r="J187" s="13">
        <f>100*Table13[[#This Row],[river_roi_12]]/(608*404)</f>
        <v>44.646870114643043</v>
      </c>
      <c r="K187" s="13">
        <f>100*Table13[[#This Row],[river_roi_13]]/(608*270)</f>
        <v>24.192251461988302</v>
      </c>
    </row>
    <row r="188" spans="1:11" x14ac:dyDescent="0.25">
      <c r="A188" s="13">
        <v>303</v>
      </c>
      <c r="B188" s="13" t="s">
        <v>329</v>
      </c>
      <c r="C188" s="13">
        <v>228571</v>
      </c>
      <c r="D188" s="13">
        <v>262693</v>
      </c>
      <c r="E188" s="13" t="s">
        <v>337</v>
      </c>
      <c r="F188" s="13" t="s">
        <v>338</v>
      </c>
      <c r="G188" s="13">
        <v>47027</v>
      </c>
      <c r="H188" s="13">
        <v>117685</v>
      </c>
      <c r="I188" s="13">
        <f>100*Table13[[#This Row],[river]]/(Table13[[#This Row],[river]]+Table13[[#This Row],[background]])</f>
        <v>46.527121873371549</v>
      </c>
      <c r="J188" s="13">
        <f>100*Table13[[#This Row],[river_roi_12]]/(608*404)</f>
        <v>47.911102787910373</v>
      </c>
      <c r="K188" s="13">
        <f>100*Table13[[#This Row],[river_roi_13]]/(608*270)</f>
        <v>28.647051656920077</v>
      </c>
    </row>
    <row r="189" spans="1:11" x14ac:dyDescent="0.25">
      <c r="A189" s="13">
        <v>304</v>
      </c>
      <c r="B189" s="13" t="s">
        <v>329</v>
      </c>
      <c r="C189" s="13">
        <v>230500</v>
      </c>
      <c r="D189" s="13">
        <v>260764</v>
      </c>
      <c r="E189" s="13" t="s">
        <v>337</v>
      </c>
      <c r="F189" s="13" t="s">
        <v>338</v>
      </c>
      <c r="G189" s="13">
        <v>46367</v>
      </c>
      <c r="H189" s="13">
        <v>117353</v>
      </c>
      <c r="I189" s="13">
        <f>100*Table13[[#This Row],[river]]/(Table13[[#This Row],[river]]+Table13[[#This Row],[background]])</f>
        <v>46.919782438770191</v>
      </c>
      <c r="J189" s="13">
        <f>100*Table13[[#This Row],[river_roi_12]]/(608*404)</f>
        <v>47.775941245440336</v>
      </c>
      <c r="K189" s="13">
        <f>100*Table13[[#This Row],[river_roi_13]]/(608*270)</f>
        <v>28.245004873294349</v>
      </c>
    </row>
    <row r="190" spans="1:11" x14ac:dyDescent="0.25">
      <c r="A190" s="13">
        <v>305</v>
      </c>
      <c r="B190" s="13" t="s">
        <v>329</v>
      </c>
      <c r="C190" s="13">
        <v>224313</v>
      </c>
      <c r="D190" s="13">
        <v>266951</v>
      </c>
      <c r="E190" s="13" t="s">
        <v>337</v>
      </c>
      <c r="F190" s="13" t="s">
        <v>338</v>
      </c>
      <c r="G190" s="13">
        <v>47281</v>
      </c>
      <c r="H190" s="13">
        <v>117074</v>
      </c>
      <c r="I190" s="13">
        <f>100*Table13[[#This Row],[river]]/(Table13[[#This Row],[river]]+Table13[[#This Row],[background]])</f>
        <v>45.660378126628451</v>
      </c>
      <c r="J190" s="13">
        <f>100*Table13[[#This Row],[river_roi_12]]/(608*404)</f>
        <v>47.662356696195936</v>
      </c>
      <c r="K190" s="13">
        <f>100*Table13[[#This Row],[river_roi_13]]/(608*270)</f>
        <v>28.801778752436647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E665-732B-45CB-9B5F-FCAB019CA580}">
  <dimension ref="A1:I190"/>
  <sheetViews>
    <sheetView tabSelected="1" workbookViewId="0">
      <selection activeCell="J9" sqref="J9"/>
    </sheetView>
  </sheetViews>
  <sheetFormatPr defaultRowHeight="15" x14ac:dyDescent="0.25"/>
  <cols>
    <col min="1" max="1" width="8.7109375" bestFit="1" customWidth="1"/>
    <col min="2" max="2" width="8.140625" bestFit="1" customWidth="1"/>
    <col min="3" max="3" width="12.5703125" bestFit="1" customWidth="1"/>
    <col min="5" max="5" width="10.42578125" bestFit="1" customWidth="1"/>
    <col min="7" max="7" width="13.140625" customWidth="1"/>
    <col min="8" max="9" width="12.5703125" bestFit="1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1</v>
      </c>
      <c r="E1" t="s">
        <v>325</v>
      </c>
      <c r="F1" t="s">
        <v>331</v>
      </c>
      <c r="G1" t="s">
        <v>341</v>
      </c>
      <c r="H1" t="s">
        <v>342</v>
      </c>
      <c r="I1" t="s">
        <v>343</v>
      </c>
    </row>
    <row r="2" spans="1:9" x14ac:dyDescent="0.25">
      <c r="A2" s="5">
        <v>44350</v>
      </c>
      <c r="B2" s="6">
        <v>0.4812731481481482</v>
      </c>
      <c r="C2" s="7">
        <v>212.16</v>
      </c>
      <c r="D2" s="8">
        <v>0.48194444444444445</v>
      </c>
      <c r="E2" s="7" t="s">
        <v>19</v>
      </c>
      <c r="F2" s="7">
        <v>49.590240685252702</v>
      </c>
      <c r="G2" s="7">
        <v>43.726183884835855</v>
      </c>
      <c r="H2">
        <v>42.612526055237105</v>
      </c>
      <c r="I2">
        <v>23.697612085769979</v>
      </c>
    </row>
    <row r="3" spans="1:9" x14ac:dyDescent="0.25">
      <c r="A3" s="1">
        <v>44350</v>
      </c>
      <c r="B3" s="2">
        <v>0.48474537037037035</v>
      </c>
      <c r="C3">
        <v>212.25</v>
      </c>
      <c r="D3" s="4">
        <v>0.48541666666666666</v>
      </c>
      <c r="E3" t="s">
        <v>20</v>
      </c>
      <c r="F3">
        <v>49.145469645648696</v>
      </c>
      <c r="G3">
        <v>44.479139525794686</v>
      </c>
      <c r="H3">
        <v>41.658660109431999</v>
      </c>
      <c r="I3">
        <v>22.263036062378166</v>
      </c>
    </row>
    <row r="4" spans="1:9" x14ac:dyDescent="0.25">
      <c r="A4" s="1">
        <v>44350</v>
      </c>
      <c r="B4" s="2">
        <v>0.48821759259259262</v>
      </c>
      <c r="C4">
        <v>213.19</v>
      </c>
      <c r="D4" s="4">
        <v>0.48888888888888887</v>
      </c>
      <c r="E4" t="s">
        <v>21</v>
      </c>
      <c r="F4">
        <v>50.074501693590399</v>
      </c>
      <c r="G4">
        <v>43.189405289213134</v>
      </c>
      <c r="H4">
        <v>40.833034783741532</v>
      </c>
      <c r="I4">
        <v>22.058966861598442</v>
      </c>
    </row>
    <row r="5" spans="1:9" x14ac:dyDescent="0.25">
      <c r="A5" s="1">
        <v>44350</v>
      </c>
      <c r="B5" s="2">
        <v>0.49168981481481483</v>
      </c>
      <c r="C5">
        <v>212.82</v>
      </c>
      <c r="D5" s="4">
        <v>0.49236111111111103</v>
      </c>
      <c r="E5" t="s">
        <v>22</v>
      </c>
      <c r="F5">
        <v>48.987306214173998</v>
      </c>
      <c r="G5">
        <v>39.001229481500779</v>
      </c>
      <c r="H5">
        <v>33.163431474726423</v>
      </c>
      <c r="I5">
        <v>17.742446393762183</v>
      </c>
    </row>
    <row r="6" spans="1:9" x14ac:dyDescent="0.25">
      <c r="A6" s="1">
        <v>44350</v>
      </c>
      <c r="B6" s="2">
        <v>0.49516203703703704</v>
      </c>
      <c r="C6">
        <v>212.58</v>
      </c>
      <c r="D6" s="4">
        <v>0.49583333333333302</v>
      </c>
      <c r="E6" t="s">
        <v>23</v>
      </c>
      <c r="F6">
        <v>48.278318785825903</v>
      </c>
      <c r="G6">
        <v>41.124324192287652</v>
      </c>
      <c r="H6">
        <v>39.689454142782701</v>
      </c>
      <c r="I6">
        <v>21.041666666666668</v>
      </c>
    </row>
    <row r="7" spans="1:9" x14ac:dyDescent="0.25">
      <c r="A7" s="1">
        <v>44350</v>
      </c>
      <c r="B7" s="2">
        <v>0.49863425925925925</v>
      </c>
      <c r="C7">
        <v>212.03</v>
      </c>
      <c r="D7" s="4">
        <v>0.499305555555555</v>
      </c>
      <c r="E7" t="s">
        <v>24</v>
      </c>
      <c r="F7">
        <v>48.097560578426204</v>
      </c>
      <c r="G7">
        <v>42.749723163105784</v>
      </c>
      <c r="H7">
        <v>37.925026055237105</v>
      </c>
      <c r="I7">
        <v>18.611720272904485</v>
      </c>
    </row>
    <row r="8" spans="1:9" x14ac:dyDescent="0.25">
      <c r="A8" s="1">
        <v>44350</v>
      </c>
      <c r="B8" s="2">
        <v>0.50210648148148151</v>
      </c>
      <c r="C8">
        <v>211.98</v>
      </c>
      <c r="D8" s="4">
        <v>0.50277777777777799</v>
      </c>
      <c r="E8" t="s">
        <v>25</v>
      </c>
      <c r="F8">
        <v>47.883622655028603</v>
      </c>
      <c r="G8">
        <v>39.089165906722251</v>
      </c>
      <c r="H8">
        <v>32.098016545075559</v>
      </c>
      <c r="I8">
        <v>17.378776803118907</v>
      </c>
    </row>
    <row r="9" spans="1:9" x14ac:dyDescent="0.25">
      <c r="A9" s="1">
        <v>44350</v>
      </c>
      <c r="B9" s="2">
        <v>0.50557870370370372</v>
      </c>
      <c r="C9">
        <v>212.18</v>
      </c>
      <c r="D9" s="4">
        <v>0.50624999999999998</v>
      </c>
      <c r="E9" t="s">
        <v>26</v>
      </c>
      <c r="F9">
        <v>49.2954908155289</v>
      </c>
      <c r="G9">
        <v>43.679365880667014</v>
      </c>
      <c r="H9">
        <v>38.206341193329862</v>
      </c>
      <c r="I9">
        <v>20.911306042884991</v>
      </c>
    </row>
    <row r="10" spans="1:9" x14ac:dyDescent="0.25">
      <c r="A10" s="1">
        <v>44350</v>
      </c>
      <c r="B10" s="2">
        <v>0.50905092592592593</v>
      </c>
      <c r="C10">
        <v>211.87</v>
      </c>
      <c r="D10" s="4">
        <v>0.50972222222222197</v>
      </c>
      <c r="E10" t="s">
        <v>27</v>
      </c>
      <c r="F10">
        <v>49.530191505992697</v>
      </c>
      <c r="G10">
        <v>46.09049309536217</v>
      </c>
      <c r="H10">
        <v>43.968619723814484</v>
      </c>
      <c r="I10">
        <v>24.888523391812864</v>
      </c>
    </row>
    <row r="11" spans="1:9" x14ac:dyDescent="0.25">
      <c r="A11" s="1">
        <v>44350</v>
      </c>
      <c r="B11" s="2">
        <v>0.51252314814814814</v>
      </c>
      <c r="C11">
        <v>211.87</v>
      </c>
      <c r="D11" s="4">
        <v>0.51319444444444395</v>
      </c>
      <c r="E11" t="s">
        <v>28</v>
      </c>
      <c r="F11">
        <v>53.054162324127098</v>
      </c>
      <c r="G11">
        <v>49.461185838978636</v>
      </c>
      <c r="H11">
        <v>44.920450104220947</v>
      </c>
      <c r="I11">
        <v>25.686525341130604</v>
      </c>
    </row>
    <row r="12" spans="1:9" x14ac:dyDescent="0.25">
      <c r="A12" s="1">
        <v>44350</v>
      </c>
      <c r="B12" s="2">
        <v>0.51599537037037035</v>
      </c>
      <c r="C12">
        <v>211.99</v>
      </c>
      <c r="D12" s="4">
        <v>0.51666666666666705</v>
      </c>
      <c r="E12" t="s">
        <v>29</v>
      </c>
      <c r="F12">
        <v>51.826309275664393</v>
      </c>
      <c r="G12">
        <v>47.517627996352267</v>
      </c>
      <c r="H12">
        <v>45.335705445544555</v>
      </c>
      <c r="I12">
        <v>26.009990253411306</v>
      </c>
    </row>
    <row r="13" spans="1:9" x14ac:dyDescent="0.25">
      <c r="A13" s="1">
        <v>44350</v>
      </c>
      <c r="B13" s="2">
        <v>0.51946759259259256</v>
      </c>
      <c r="C13">
        <v>211.97</v>
      </c>
      <c r="D13" s="4">
        <v>0.52013888888888904</v>
      </c>
      <c r="E13" t="s">
        <v>30</v>
      </c>
      <c r="F13">
        <v>51.045669945283997</v>
      </c>
      <c r="G13">
        <v>43.775037454403332</v>
      </c>
      <c r="H13">
        <v>43.84607868681605</v>
      </c>
      <c r="I13">
        <v>23.056164717348928</v>
      </c>
    </row>
    <row r="14" spans="1:9" x14ac:dyDescent="0.25">
      <c r="A14" s="9">
        <v>44350</v>
      </c>
      <c r="B14" s="10">
        <v>0.52293981481481489</v>
      </c>
      <c r="C14" s="11">
        <v>210.87</v>
      </c>
      <c r="D14" s="12">
        <v>0.52361111111111103</v>
      </c>
      <c r="E14" s="11" t="s">
        <v>31</v>
      </c>
      <c r="F14" s="11">
        <v>51.211161412193796</v>
      </c>
      <c r="G14" s="11">
        <v>43.734529702970299</v>
      </c>
      <c r="H14">
        <v>42.978113600833765</v>
      </c>
      <c r="I14">
        <v>23.06712962962963</v>
      </c>
    </row>
    <row r="15" spans="1:9" x14ac:dyDescent="0.25">
      <c r="A15" s="9">
        <v>44350</v>
      </c>
      <c r="B15" s="10">
        <v>0.52641203703703698</v>
      </c>
      <c r="C15" s="11">
        <v>211.95</v>
      </c>
      <c r="D15" s="12">
        <v>0.52708333333333302</v>
      </c>
      <c r="E15" s="11" t="s">
        <v>32</v>
      </c>
      <c r="F15" s="11">
        <v>51.213807647212093</v>
      </c>
      <c r="G15" s="11">
        <v>43.244161998436688</v>
      </c>
      <c r="H15">
        <v>40.403937597707142</v>
      </c>
      <c r="I15">
        <v>20.991106237816766</v>
      </c>
    </row>
    <row r="16" spans="1:9" x14ac:dyDescent="0.25">
      <c r="A16" s="9">
        <v>44350</v>
      </c>
      <c r="B16" s="10">
        <v>0.5298842592592593</v>
      </c>
      <c r="C16" s="11">
        <v>206.23</v>
      </c>
      <c r="D16" s="12">
        <v>0.530555555555555</v>
      </c>
      <c r="E16" s="11" t="s">
        <v>33</v>
      </c>
      <c r="F16" s="11">
        <v>50.526397212089606</v>
      </c>
      <c r="G16" s="11">
        <v>45.024263939551851</v>
      </c>
      <c r="H16">
        <v>47.477527357998959</v>
      </c>
      <c r="I16">
        <v>28.187134502923978</v>
      </c>
    </row>
    <row r="17" spans="1:9" x14ac:dyDescent="0.25">
      <c r="A17" s="9">
        <v>44350</v>
      </c>
      <c r="B17" s="10">
        <v>0.53335648148148151</v>
      </c>
      <c r="C17" s="11">
        <v>205.57</v>
      </c>
      <c r="D17" s="12">
        <v>0.53402777777777799</v>
      </c>
      <c r="E17" s="11" t="s">
        <v>34</v>
      </c>
      <c r="F17" s="11">
        <v>52.841038626889002</v>
      </c>
      <c r="G17" s="11">
        <v>42.247956292339758</v>
      </c>
      <c r="H17">
        <v>41.854888613861384</v>
      </c>
      <c r="I17">
        <v>25.54641812865497</v>
      </c>
    </row>
    <row r="18" spans="1:9" x14ac:dyDescent="0.25">
      <c r="A18" s="9">
        <v>44350</v>
      </c>
      <c r="B18" s="10">
        <v>0.53682870370370372</v>
      </c>
      <c r="C18" s="11">
        <v>206</v>
      </c>
      <c r="D18" s="12">
        <v>0.53749999999999998</v>
      </c>
      <c r="E18" s="11" t="s">
        <v>35</v>
      </c>
      <c r="F18" s="11">
        <v>51.824070153725899</v>
      </c>
      <c r="G18" s="11">
        <v>40.662250846795203</v>
      </c>
      <c r="H18">
        <v>36.624706878582593</v>
      </c>
      <c r="I18">
        <v>20.473927875243664</v>
      </c>
    </row>
    <row r="19" spans="1:9" x14ac:dyDescent="0.25">
      <c r="A19" s="9">
        <v>44350</v>
      </c>
      <c r="B19" s="10">
        <v>0.54030092592592593</v>
      </c>
      <c r="C19" s="11">
        <v>194.03</v>
      </c>
      <c r="D19" s="12">
        <v>0.54097222222222197</v>
      </c>
      <c r="E19" s="11" t="s">
        <v>36</v>
      </c>
      <c r="F19" s="11">
        <v>51.446472772277197</v>
      </c>
      <c r="G19" s="11">
        <v>35.41028856175091</v>
      </c>
      <c r="H19">
        <v>35.278791036998435</v>
      </c>
      <c r="I19">
        <v>19.505969785575047</v>
      </c>
    </row>
    <row r="20" spans="1:9" x14ac:dyDescent="0.25">
      <c r="A20" s="9">
        <v>44350</v>
      </c>
      <c r="B20" s="10">
        <v>0.54377314814814814</v>
      </c>
      <c r="C20" s="11">
        <v>190.99</v>
      </c>
      <c r="D20" s="12">
        <v>0.54444444444444395</v>
      </c>
      <c r="E20" s="11" t="s">
        <v>37</v>
      </c>
      <c r="F20" s="11">
        <v>55.700804455445493</v>
      </c>
      <c r="G20" s="11">
        <v>45.82525892391871</v>
      </c>
      <c r="H20">
        <v>51.565349791558106</v>
      </c>
      <c r="I20">
        <v>33.617202729044834</v>
      </c>
    </row>
    <row r="21" spans="1:9" x14ac:dyDescent="0.25">
      <c r="A21" s="9">
        <v>44350</v>
      </c>
      <c r="B21" s="10">
        <v>0.54724537037037035</v>
      </c>
      <c r="C21" s="11">
        <v>183.16</v>
      </c>
      <c r="D21" s="12">
        <v>0.54791666666666605</v>
      </c>
      <c r="E21" s="11" t="s">
        <v>38</v>
      </c>
      <c r="F21" s="11">
        <v>55.6957155419489</v>
      </c>
      <c r="G21" s="11">
        <v>51.598122394476292</v>
      </c>
      <c r="H21">
        <v>53.213750651380927</v>
      </c>
      <c r="I21">
        <v>35.772417153996102</v>
      </c>
    </row>
    <row r="22" spans="1:9" x14ac:dyDescent="0.25">
      <c r="A22" s="9">
        <v>44350</v>
      </c>
      <c r="B22" s="10">
        <v>0.55071759259259256</v>
      </c>
      <c r="C22" s="11">
        <v>180.18</v>
      </c>
      <c r="D22" s="12">
        <v>0.55138888888888904</v>
      </c>
      <c r="E22" s="11" t="s">
        <v>39</v>
      </c>
      <c r="F22" s="11">
        <v>59.149662910369905</v>
      </c>
      <c r="G22" s="11">
        <v>42.771503712871286</v>
      </c>
      <c r="H22">
        <v>47.216974986972382</v>
      </c>
      <c r="I22">
        <v>30.969176413255362</v>
      </c>
    </row>
    <row r="23" spans="1:9" x14ac:dyDescent="0.25">
      <c r="A23" s="9">
        <v>44350</v>
      </c>
      <c r="B23" s="10">
        <v>0.55418981481481489</v>
      </c>
      <c r="C23" s="11">
        <v>183.46</v>
      </c>
      <c r="D23" s="12">
        <v>0.55486111111111103</v>
      </c>
      <c r="E23" s="11" t="s">
        <v>40</v>
      </c>
      <c r="F23" s="11">
        <v>58.503370896300098</v>
      </c>
      <c r="G23" s="11">
        <v>47.076724531005731</v>
      </c>
      <c r="H23">
        <v>52.779768108389788</v>
      </c>
      <c r="I23">
        <v>35.731603313840154</v>
      </c>
    </row>
    <row r="24" spans="1:9" x14ac:dyDescent="0.25">
      <c r="A24" s="9">
        <v>44350</v>
      </c>
      <c r="B24" s="10">
        <v>0.55766203703703698</v>
      </c>
      <c r="C24" s="11">
        <v>180.19</v>
      </c>
      <c r="D24" s="12">
        <v>0.55833333333333302</v>
      </c>
      <c r="E24" s="11" t="s">
        <v>41</v>
      </c>
      <c r="F24" s="11">
        <v>57.266764916623202</v>
      </c>
      <c r="G24" s="11">
        <v>46.900037454403332</v>
      </c>
      <c r="H24">
        <v>53.368860734757689</v>
      </c>
      <c r="I24">
        <v>37.065667641325533</v>
      </c>
    </row>
    <row r="25" spans="1:9" x14ac:dyDescent="0.25">
      <c r="A25" s="9">
        <v>44350</v>
      </c>
      <c r="B25" s="10">
        <v>0.5611342592592593</v>
      </c>
      <c r="C25" s="11">
        <v>182.24</v>
      </c>
      <c r="D25" s="12">
        <v>0.561805555555555</v>
      </c>
      <c r="E25" s="11" t="s">
        <v>42</v>
      </c>
      <c r="F25" s="11">
        <v>58.811759054194802</v>
      </c>
      <c r="G25" s="11">
        <v>45.342015698280356</v>
      </c>
      <c r="H25">
        <v>55.90313965607087</v>
      </c>
      <c r="I25">
        <v>40.384381091617932</v>
      </c>
    </row>
    <row r="26" spans="1:9" x14ac:dyDescent="0.25">
      <c r="A26" s="9">
        <v>44350</v>
      </c>
      <c r="B26" s="10">
        <v>0.56460648148148151</v>
      </c>
      <c r="C26" s="11">
        <v>184.67</v>
      </c>
      <c r="D26" s="12">
        <v>0.56527777777777699</v>
      </c>
      <c r="E26" s="11" t="s">
        <v>43</v>
      </c>
      <c r="F26" s="11">
        <v>58.654002735799807</v>
      </c>
      <c r="G26" s="11">
        <v>48.536021365294424</v>
      </c>
      <c r="H26">
        <v>52.877882360604481</v>
      </c>
      <c r="I26">
        <v>34.841008771929822</v>
      </c>
    </row>
    <row r="27" spans="1:9" x14ac:dyDescent="0.25">
      <c r="A27" s="9">
        <v>44350</v>
      </c>
      <c r="B27" s="10">
        <v>0.56807870370370372</v>
      </c>
      <c r="C27" s="11">
        <v>187.9</v>
      </c>
      <c r="D27" s="12">
        <v>0.56874999999999998</v>
      </c>
      <c r="E27" s="11" t="s">
        <v>44</v>
      </c>
      <c r="F27" s="11">
        <v>58.610238079729001</v>
      </c>
      <c r="G27" s="11">
        <v>44.044342756644085</v>
      </c>
      <c r="H27">
        <v>47.992525403856177</v>
      </c>
      <c r="I27">
        <v>31.004507797270954</v>
      </c>
    </row>
    <row r="28" spans="1:9" x14ac:dyDescent="0.25">
      <c r="A28" s="9">
        <v>44350</v>
      </c>
      <c r="B28" s="10">
        <v>0.57155092592592593</v>
      </c>
      <c r="C28" s="11">
        <v>191.36</v>
      </c>
      <c r="D28" s="12">
        <v>0.57222222222222197</v>
      </c>
      <c r="E28" s="11" t="s">
        <v>45</v>
      </c>
      <c r="F28" s="11">
        <v>56.500781657112995</v>
      </c>
      <c r="G28" s="11">
        <v>48.08147961177697</v>
      </c>
      <c r="H28">
        <v>50.74664538822303</v>
      </c>
      <c r="I28">
        <v>33.899853801169591</v>
      </c>
    </row>
    <row r="29" spans="1:9" x14ac:dyDescent="0.25">
      <c r="A29" s="9">
        <v>44350</v>
      </c>
      <c r="B29" s="10">
        <v>0.57502314814814814</v>
      </c>
      <c r="C29" s="11">
        <v>192.35</v>
      </c>
      <c r="D29" s="12">
        <v>0.57569444444444395</v>
      </c>
      <c r="E29" s="11" t="s">
        <v>46</v>
      </c>
      <c r="F29" s="11">
        <v>56.834614382490798</v>
      </c>
      <c r="G29" s="11">
        <v>45.22232445284002</v>
      </c>
      <c r="H29">
        <v>49.059161672746221</v>
      </c>
      <c r="I29">
        <v>32.174098440545812</v>
      </c>
    </row>
    <row r="30" spans="1:9" x14ac:dyDescent="0.25">
      <c r="A30" s="9">
        <v>44350</v>
      </c>
      <c r="B30" s="10">
        <v>0.57849537037037035</v>
      </c>
      <c r="C30" s="11">
        <v>189.15</v>
      </c>
      <c r="D30" s="12">
        <v>0.57916666666666605</v>
      </c>
      <c r="E30" s="11" t="s">
        <v>47</v>
      </c>
      <c r="F30" s="11">
        <v>57.501465607086999</v>
      </c>
      <c r="G30" s="11">
        <v>47.581341193329862</v>
      </c>
      <c r="H30">
        <v>52.25622068785826</v>
      </c>
      <c r="I30">
        <v>38.35282651072125</v>
      </c>
    </row>
    <row r="31" spans="1:9" x14ac:dyDescent="0.25">
      <c r="A31" s="9">
        <v>44350</v>
      </c>
      <c r="B31" s="10">
        <v>0.58196759259259256</v>
      </c>
      <c r="C31" s="11">
        <v>183.03</v>
      </c>
      <c r="D31" s="12">
        <v>0.58263888888888804</v>
      </c>
      <c r="E31" s="11" t="s">
        <v>48</v>
      </c>
      <c r="F31" s="11">
        <v>58.0211454533611</v>
      </c>
      <c r="G31" s="11">
        <v>42.864936164669096</v>
      </c>
      <c r="H31">
        <v>46.214662584679523</v>
      </c>
      <c r="I31">
        <v>31.851242690058481</v>
      </c>
    </row>
    <row r="32" spans="1:9" x14ac:dyDescent="0.25">
      <c r="A32" s="9">
        <v>44350</v>
      </c>
      <c r="B32" s="10">
        <v>0.58543981481481489</v>
      </c>
      <c r="C32" s="11">
        <v>182.38</v>
      </c>
      <c r="D32" s="12">
        <v>0.58611111111111003</v>
      </c>
      <c r="E32" s="11" t="s">
        <v>49</v>
      </c>
      <c r="F32" s="11">
        <v>58.443118160500198</v>
      </c>
      <c r="G32" s="11">
        <v>36.447409132360605</v>
      </c>
      <c r="H32">
        <v>46.833474465867639</v>
      </c>
      <c r="I32">
        <v>30.347831384015596</v>
      </c>
    </row>
    <row r="33" spans="1:9" x14ac:dyDescent="0.25">
      <c r="A33" s="9">
        <v>44350</v>
      </c>
      <c r="B33" s="10">
        <v>0.58891203703703698</v>
      </c>
      <c r="C33" s="11">
        <v>176.75</v>
      </c>
      <c r="D33" s="12">
        <v>0.58958333333333302</v>
      </c>
      <c r="E33" s="11" t="s">
        <v>50</v>
      </c>
      <c r="F33" s="11">
        <v>58.301442808754501</v>
      </c>
      <c r="G33" s="11">
        <v>33.485865033871811</v>
      </c>
      <c r="H33">
        <v>40.844026836894216</v>
      </c>
      <c r="I33">
        <v>23.077485380116958</v>
      </c>
    </row>
    <row r="34" spans="1:9" x14ac:dyDescent="0.25">
      <c r="A34" s="9">
        <v>44350</v>
      </c>
      <c r="B34" s="10">
        <v>0.5923842592592593</v>
      </c>
      <c r="C34" s="11">
        <v>165.85</v>
      </c>
      <c r="D34" s="12">
        <v>0.593055555555555</v>
      </c>
      <c r="E34" s="11" t="s">
        <v>51</v>
      </c>
      <c r="F34" s="11">
        <v>60.484790255341302</v>
      </c>
      <c r="G34" s="11">
        <v>44.686970752996352</v>
      </c>
      <c r="H34">
        <v>51.910581683168317</v>
      </c>
      <c r="I34">
        <v>36.531432748538009</v>
      </c>
    </row>
    <row r="35" spans="1:9" x14ac:dyDescent="0.25">
      <c r="A35" s="9">
        <v>44350</v>
      </c>
      <c r="B35" s="10">
        <v>0.59585648148148151</v>
      </c>
      <c r="C35" s="11">
        <v>154.94</v>
      </c>
      <c r="D35" s="12">
        <v>0.59652777777777699</v>
      </c>
      <c r="E35" s="11" t="s">
        <v>52</v>
      </c>
      <c r="F35" s="11">
        <v>63.727242378843094</v>
      </c>
      <c r="G35" s="11">
        <v>28.815463783220427</v>
      </c>
      <c r="H35">
        <v>25.545124413757165</v>
      </c>
      <c r="I35">
        <v>16.260355750487328</v>
      </c>
    </row>
    <row r="36" spans="1:9" x14ac:dyDescent="0.25">
      <c r="A36" s="9">
        <v>44350</v>
      </c>
      <c r="B36" s="10">
        <v>0.59932870370370372</v>
      </c>
      <c r="C36" s="11">
        <v>154.63</v>
      </c>
      <c r="D36" s="12">
        <v>0.59999999999999898</v>
      </c>
      <c r="E36" s="11" t="s">
        <v>53</v>
      </c>
      <c r="F36" s="11">
        <v>65.66530419489311</v>
      </c>
      <c r="G36" s="11">
        <v>51.364235930171965</v>
      </c>
      <c r="H36">
        <v>66.338262115685254</v>
      </c>
      <c r="I36">
        <v>57.673611111111114</v>
      </c>
    </row>
    <row r="37" spans="1:9" x14ac:dyDescent="0.25">
      <c r="A37" s="9">
        <v>44350</v>
      </c>
      <c r="B37" s="10">
        <v>0.60280092592592593</v>
      </c>
      <c r="C37" s="11">
        <v>156.74</v>
      </c>
      <c r="D37" s="12">
        <v>0.60347222222222097</v>
      </c>
      <c r="E37" s="11" t="s">
        <v>54</v>
      </c>
      <c r="F37" s="11">
        <v>65.544188053673707</v>
      </c>
      <c r="G37" s="11">
        <v>48.479839760291817</v>
      </c>
      <c r="H37">
        <v>63.838994919228767</v>
      </c>
      <c r="I37">
        <v>52.308114035087719</v>
      </c>
    </row>
    <row r="38" spans="1:9" x14ac:dyDescent="0.25">
      <c r="A38" s="9">
        <v>44350</v>
      </c>
      <c r="B38" s="10">
        <v>0.60627314814814814</v>
      </c>
      <c r="C38" s="11">
        <v>158.08000000000001</v>
      </c>
      <c r="D38" s="12">
        <v>0.60694444444444495</v>
      </c>
      <c r="E38" s="11" t="s">
        <v>55</v>
      </c>
      <c r="F38" s="11">
        <v>64.3466649296508</v>
      </c>
      <c r="G38" s="11">
        <v>51.092284392912973</v>
      </c>
      <c r="H38">
        <v>68.921801719645643</v>
      </c>
      <c r="I38">
        <v>60.245492202729046</v>
      </c>
    </row>
    <row r="39" spans="1:9" x14ac:dyDescent="0.25">
      <c r="A39" s="9">
        <v>44350</v>
      </c>
      <c r="B39" s="10">
        <v>0.60974537037037035</v>
      </c>
      <c r="C39" s="11">
        <v>164.75</v>
      </c>
      <c r="D39" s="12">
        <v>0.61041666666666605</v>
      </c>
      <c r="E39" s="11" t="s">
        <v>56</v>
      </c>
      <c r="F39" s="11">
        <v>65.649019671703996</v>
      </c>
      <c r="G39" s="11">
        <v>56.414270127670662</v>
      </c>
      <c r="H39">
        <v>67.933738275143298</v>
      </c>
      <c r="I39">
        <v>57.886208576998051</v>
      </c>
    </row>
    <row r="40" spans="1:9" x14ac:dyDescent="0.25">
      <c r="A40" s="9">
        <v>44350</v>
      </c>
      <c r="B40" s="10">
        <v>0.61321759259259256</v>
      </c>
      <c r="C40" s="11">
        <v>172.33</v>
      </c>
      <c r="D40" s="12">
        <v>0.61388888888888804</v>
      </c>
      <c r="E40" s="11" t="s">
        <v>57</v>
      </c>
      <c r="F40" s="11">
        <v>63.973138678999398</v>
      </c>
      <c r="G40" s="11">
        <v>52.061417079207921</v>
      </c>
      <c r="H40">
        <v>65.214630015633148</v>
      </c>
      <c r="I40">
        <v>56.077607212475634</v>
      </c>
    </row>
    <row r="41" spans="1:9" x14ac:dyDescent="0.25">
      <c r="A41" s="9">
        <v>44350</v>
      </c>
      <c r="B41" s="10">
        <v>0.61668981481481489</v>
      </c>
      <c r="C41" s="11">
        <v>178.25</v>
      </c>
      <c r="D41" s="12">
        <v>0.61736111111111003</v>
      </c>
      <c r="E41" s="11" t="s">
        <v>58</v>
      </c>
      <c r="F41" s="11">
        <v>62.041997785304801</v>
      </c>
      <c r="G41" s="11">
        <v>50.019541427826994</v>
      </c>
      <c r="H41">
        <v>62.840753647733194</v>
      </c>
      <c r="I41">
        <v>49.669225146198833</v>
      </c>
    </row>
    <row r="42" spans="1:9" x14ac:dyDescent="0.25">
      <c r="A42" s="9">
        <v>44350</v>
      </c>
      <c r="B42" s="10">
        <v>0.62016203703703698</v>
      </c>
      <c r="C42" s="11">
        <v>183.37</v>
      </c>
      <c r="D42" s="12">
        <v>0.62083333333333202</v>
      </c>
      <c r="E42" s="11" t="s">
        <v>59</v>
      </c>
      <c r="F42" s="11">
        <v>59.962464174048904</v>
      </c>
      <c r="G42" s="11">
        <v>47.091991271495573</v>
      </c>
      <c r="H42">
        <v>56.399410500260551</v>
      </c>
      <c r="I42">
        <v>43.601973684210527</v>
      </c>
    </row>
    <row r="43" spans="1:9" x14ac:dyDescent="0.25">
      <c r="A43" s="9">
        <v>44350</v>
      </c>
      <c r="B43" s="10">
        <v>0.6236342592592593</v>
      </c>
      <c r="C43" s="11">
        <v>187.91</v>
      </c>
      <c r="D43" s="12">
        <v>0.624305555555555</v>
      </c>
      <c r="E43" s="11" t="s">
        <v>60</v>
      </c>
      <c r="F43" s="11">
        <v>58.298593017196396</v>
      </c>
      <c r="G43" s="11">
        <v>53.72264200104221</v>
      </c>
      <c r="H43">
        <v>63.588213262115687</v>
      </c>
      <c r="I43">
        <v>50.052387914230017</v>
      </c>
    </row>
    <row r="44" spans="1:9" x14ac:dyDescent="0.25">
      <c r="A44" s="9">
        <v>44350</v>
      </c>
      <c r="B44" s="10">
        <v>0.62710648148148151</v>
      </c>
      <c r="C44" s="11">
        <v>190.61</v>
      </c>
      <c r="D44" s="12">
        <v>0.62777777777777699</v>
      </c>
      <c r="E44" s="11" t="s">
        <v>61</v>
      </c>
      <c r="F44" s="11">
        <v>58.027862819176605</v>
      </c>
      <c r="G44" s="11">
        <v>46.365701537258992</v>
      </c>
      <c r="H44">
        <v>58.019720557582076</v>
      </c>
      <c r="I44">
        <v>42.774731968810919</v>
      </c>
    </row>
    <row r="45" spans="1:9" x14ac:dyDescent="0.25">
      <c r="A45" s="9">
        <v>44350</v>
      </c>
      <c r="B45" s="10">
        <v>0.63057870370370372</v>
      </c>
      <c r="C45" s="11">
        <v>193.63</v>
      </c>
      <c r="D45" s="12">
        <v>0.63124999999999898</v>
      </c>
      <c r="E45" s="11" t="s">
        <v>62</v>
      </c>
      <c r="F45" s="11">
        <v>57.2439665841584</v>
      </c>
      <c r="G45" s="11">
        <v>52.779564551849923</v>
      </c>
      <c r="H45">
        <v>61.022179520583634</v>
      </c>
      <c r="I45">
        <v>44.29337231968811</v>
      </c>
    </row>
    <row r="46" spans="1:9" x14ac:dyDescent="0.25">
      <c r="A46" s="9">
        <v>44350</v>
      </c>
      <c r="B46" s="10">
        <v>0.63405092592592593</v>
      </c>
      <c r="C46" s="11">
        <v>194.61</v>
      </c>
      <c r="D46" s="12">
        <v>0.63472222222222197</v>
      </c>
      <c r="E46" s="11" t="s">
        <v>63</v>
      </c>
      <c r="F46" s="11">
        <v>56.183029898384497</v>
      </c>
      <c r="G46" s="11">
        <v>47.001815724335593</v>
      </c>
      <c r="H46">
        <v>51.684226810838979</v>
      </c>
      <c r="I46">
        <v>35.017665692007796</v>
      </c>
    </row>
    <row r="47" spans="1:9" x14ac:dyDescent="0.25">
      <c r="A47" s="9">
        <v>44350</v>
      </c>
      <c r="B47" s="10">
        <v>0.63752314814814814</v>
      </c>
      <c r="C47" s="11">
        <v>189.84</v>
      </c>
      <c r="D47" s="12">
        <v>0.63819444444444295</v>
      </c>
      <c r="E47" s="11" t="s">
        <v>64</v>
      </c>
      <c r="F47" s="11">
        <v>56.4995603178739</v>
      </c>
      <c r="G47" s="11">
        <v>36.851672420531528</v>
      </c>
      <c r="H47">
        <v>42.104448931735277</v>
      </c>
      <c r="I47">
        <v>25.723684210526315</v>
      </c>
    </row>
    <row r="48" spans="1:9" x14ac:dyDescent="0.25">
      <c r="A48" s="9">
        <v>44350</v>
      </c>
      <c r="B48" s="10">
        <v>0.64099537037037035</v>
      </c>
      <c r="C48" s="11">
        <v>181.48</v>
      </c>
      <c r="D48" s="12">
        <v>0.64166666666666605</v>
      </c>
      <c r="E48" s="11" t="s">
        <v>65</v>
      </c>
      <c r="F48" s="11">
        <v>56.508516805627892</v>
      </c>
      <c r="G48" s="11">
        <v>26.194266219385096</v>
      </c>
      <c r="H48">
        <v>36.375960786868163</v>
      </c>
      <c r="I48">
        <v>20.54885477582846</v>
      </c>
    </row>
    <row r="49" spans="1:9" x14ac:dyDescent="0.25">
      <c r="A49" s="9">
        <v>44350</v>
      </c>
      <c r="B49" s="10">
        <v>0.64446759259259256</v>
      </c>
      <c r="C49" s="11">
        <v>172.98</v>
      </c>
      <c r="D49" s="12">
        <v>0.64513888888888804</v>
      </c>
      <c r="E49" s="11" t="s">
        <v>66</v>
      </c>
      <c r="F49" s="11">
        <v>60.006025273579901</v>
      </c>
      <c r="G49" s="11">
        <v>32.000105849400732</v>
      </c>
      <c r="H49">
        <v>42.246938509640437</v>
      </c>
      <c r="I49">
        <v>30.364278752436647</v>
      </c>
    </row>
    <row r="50" spans="1:9" x14ac:dyDescent="0.25">
      <c r="A50" s="9">
        <v>44350</v>
      </c>
      <c r="B50" s="10">
        <v>0.64793981481481489</v>
      </c>
      <c r="C50" s="11">
        <v>151.22</v>
      </c>
      <c r="D50" s="12">
        <v>0.64861111111111003</v>
      </c>
      <c r="E50" s="11" t="s">
        <v>67</v>
      </c>
      <c r="F50" s="11">
        <v>61.747247915581006</v>
      </c>
      <c r="G50" s="11">
        <v>18.153782894736842</v>
      </c>
      <c r="H50">
        <v>29.851973684210527</v>
      </c>
      <c r="I50">
        <v>22.920930799220272</v>
      </c>
    </row>
    <row r="51" spans="1:9" x14ac:dyDescent="0.25">
      <c r="A51" s="9">
        <v>44350</v>
      </c>
      <c r="B51" s="10">
        <v>0.65141203703703698</v>
      </c>
      <c r="C51" s="11">
        <v>130.9</v>
      </c>
      <c r="D51" s="12">
        <v>0.65208333333333202</v>
      </c>
      <c r="E51" s="11" t="s">
        <v>68</v>
      </c>
      <c r="F51" s="11">
        <v>65.482306865554889</v>
      </c>
      <c r="G51" s="11">
        <v>33.789164278269929</v>
      </c>
      <c r="H51">
        <v>44.491352918186557</v>
      </c>
      <c r="I51">
        <v>34.696637426900587</v>
      </c>
    </row>
    <row r="52" spans="1:9" x14ac:dyDescent="0.25">
      <c r="A52" s="9">
        <v>44350</v>
      </c>
      <c r="B52" s="10">
        <v>0.6548842592592593</v>
      </c>
      <c r="C52" s="11">
        <v>125.1</v>
      </c>
      <c r="D52" s="12">
        <v>0.655555555555554</v>
      </c>
      <c r="E52" s="11" t="s">
        <v>69</v>
      </c>
      <c r="F52" s="11">
        <v>69.648905680041594</v>
      </c>
      <c r="G52" s="11">
        <v>29.088025990099009</v>
      </c>
      <c r="H52">
        <v>33.819697759249607</v>
      </c>
      <c r="I52">
        <v>15.285087719298245</v>
      </c>
    </row>
    <row r="53" spans="1:9" x14ac:dyDescent="0.25">
      <c r="A53" s="9">
        <v>44350</v>
      </c>
      <c r="B53" s="10">
        <v>0.65835648148148151</v>
      </c>
      <c r="C53" s="11">
        <v>124.52</v>
      </c>
      <c r="D53" s="12">
        <v>0.65902777777777699</v>
      </c>
      <c r="E53" s="11" t="s">
        <v>70</v>
      </c>
      <c r="F53" s="11">
        <v>70.273213587806111</v>
      </c>
      <c r="G53" s="11">
        <v>40.362819176654504</v>
      </c>
      <c r="H53">
        <v>61.889737493486187</v>
      </c>
      <c r="I53">
        <v>55.882066276803116</v>
      </c>
    </row>
    <row r="54" spans="1:9" x14ac:dyDescent="0.25">
      <c r="A54" s="9">
        <v>44350</v>
      </c>
      <c r="B54" s="10">
        <v>0.66182870370370372</v>
      </c>
      <c r="C54" s="11">
        <v>134.19999999999999</v>
      </c>
      <c r="D54" s="12">
        <v>0.66249999999999898</v>
      </c>
      <c r="E54" s="11" t="s">
        <v>71</v>
      </c>
      <c r="F54" s="11">
        <v>70.22802403595621</v>
      </c>
      <c r="G54" s="11">
        <v>45.504453817092234</v>
      </c>
      <c r="H54">
        <v>68.900224726420007</v>
      </c>
      <c r="I54">
        <v>63.296174463937625</v>
      </c>
    </row>
    <row r="55" spans="1:9" x14ac:dyDescent="0.25">
      <c r="A55" s="9">
        <v>44350</v>
      </c>
      <c r="B55" s="10">
        <v>0.66530092592592593</v>
      </c>
      <c r="C55" s="11">
        <v>145.97</v>
      </c>
      <c r="D55" s="12">
        <v>0.66597222222222197</v>
      </c>
      <c r="E55" s="11" t="s">
        <v>72</v>
      </c>
      <c r="F55" s="11">
        <v>70.295197694111494</v>
      </c>
      <c r="G55" s="11">
        <v>53.33201700104221</v>
      </c>
      <c r="H55">
        <v>74.423934992183433</v>
      </c>
      <c r="I55">
        <v>67.515838206627677</v>
      </c>
    </row>
    <row r="56" spans="1:9" x14ac:dyDescent="0.25">
      <c r="A56" s="9">
        <v>44350</v>
      </c>
      <c r="B56" s="10">
        <v>0.66877314814814814</v>
      </c>
      <c r="C56" s="11">
        <v>161.53</v>
      </c>
      <c r="D56" s="12">
        <v>0.66944444444444295</v>
      </c>
      <c r="E56" s="11" t="s">
        <v>73</v>
      </c>
      <c r="F56" s="11">
        <v>69.996580250130208</v>
      </c>
      <c r="G56" s="11">
        <v>46.767725703491401</v>
      </c>
      <c r="H56">
        <v>57.229106956748304</v>
      </c>
      <c r="I56">
        <v>44.030214424951268</v>
      </c>
    </row>
    <row r="57" spans="1:9" x14ac:dyDescent="0.25">
      <c r="A57" s="9">
        <v>44350</v>
      </c>
      <c r="B57" s="10">
        <v>0.67224537037037047</v>
      </c>
      <c r="C57" s="11">
        <v>170.71</v>
      </c>
      <c r="D57" s="12">
        <v>0.67291666666666605</v>
      </c>
      <c r="E57" s="11" t="s">
        <v>74</v>
      </c>
      <c r="F57" s="11">
        <v>64.082448540906697</v>
      </c>
      <c r="G57" s="11">
        <v>54.624601029181868</v>
      </c>
      <c r="H57">
        <v>69.260519801980195</v>
      </c>
      <c r="I57">
        <v>60.7437865497076</v>
      </c>
    </row>
    <row r="58" spans="1:9" x14ac:dyDescent="0.25">
      <c r="A58" s="9">
        <v>44350</v>
      </c>
      <c r="B58" s="10">
        <v>0.67571759259259256</v>
      </c>
      <c r="C58" s="11">
        <v>178.32</v>
      </c>
      <c r="D58" s="12">
        <v>0.67638888888888804</v>
      </c>
      <c r="E58" s="11" t="s">
        <v>75</v>
      </c>
      <c r="F58" s="11">
        <v>59.839719580510597</v>
      </c>
      <c r="G58" s="11">
        <v>51.497158350703494</v>
      </c>
      <c r="H58">
        <v>62.849303022407504</v>
      </c>
      <c r="I58">
        <v>54.345151072124757</v>
      </c>
    </row>
    <row r="59" spans="1:9" x14ac:dyDescent="0.25">
      <c r="A59" s="9">
        <v>44350</v>
      </c>
      <c r="B59" s="10">
        <v>0.67918981481481477</v>
      </c>
      <c r="C59" s="11">
        <v>183.26</v>
      </c>
      <c r="D59" s="12">
        <v>0.67986111111111003</v>
      </c>
      <c r="E59" s="11" t="s">
        <v>76</v>
      </c>
      <c r="F59" s="11">
        <v>58.643621352266791</v>
      </c>
      <c r="G59" s="11">
        <v>51.876587741010944</v>
      </c>
      <c r="H59">
        <v>61.445984236581552</v>
      </c>
      <c r="I59">
        <v>49.328703703703702</v>
      </c>
    </row>
    <row r="60" spans="1:9" x14ac:dyDescent="0.25">
      <c r="A60" s="9">
        <v>44350</v>
      </c>
      <c r="B60" s="10">
        <v>0.68266203703703709</v>
      </c>
      <c r="C60" s="11">
        <v>186.52</v>
      </c>
      <c r="D60" s="12">
        <v>0.68333333333333202</v>
      </c>
      <c r="E60" s="11" t="s">
        <v>77</v>
      </c>
      <c r="F60" s="11">
        <v>56.9453491401771</v>
      </c>
      <c r="G60" s="11">
        <v>51.890836698801458</v>
      </c>
      <c r="H60">
        <v>64.14880797290256</v>
      </c>
      <c r="I60">
        <v>52.389132553606238</v>
      </c>
    </row>
    <row r="61" spans="1:9" x14ac:dyDescent="0.25">
      <c r="A61" s="9">
        <v>44350</v>
      </c>
      <c r="B61" s="10">
        <v>0.6861342592592593</v>
      </c>
      <c r="C61" s="11">
        <v>191</v>
      </c>
      <c r="D61" s="12">
        <v>0.686805555555554</v>
      </c>
      <c r="E61" s="11" t="s">
        <v>78</v>
      </c>
      <c r="F61" s="11">
        <v>54.978178738926495</v>
      </c>
      <c r="G61" s="11">
        <v>50.515608715476809</v>
      </c>
      <c r="H61">
        <v>58.686164669098488</v>
      </c>
      <c r="I61">
        <v>45.03898635477583</v>
      </c>
    </row>
    <row r="62" spans="1:9" x14ac:dyDescent="0.25">
      <c r="A62" s="9">
        <v>44350</v>
      </c>
      <c r="B62" s="10">
        <v>0.6896064814814814</v>
      </c>
      <c r="C62" s="11">
        <v>192.21</v>
      </c>
      <c r="D62" s="12">
        <v>0.69027777777777699</v>
      </c>
      <c r="E62" s="11" t="s">
        <v>79</v>
      </c>
      <c r="F62" s="11">
        <v>54.884135617509102</v>
      </c>
      <c r="G62" s="11">
        <v>48.316383858780618</v>
      </c>
      <c r="H62">
        <v>52.476468863991663</v>
      </c>
      <c r="I62">
        <v>35.408747563352826</v>
      </c>
    </row>
    <row r="63" spans="1:9" x14ac:dyDescent="0.25">
      <c r="A63" s="9">
        <v>44350</v>
      </c>
      <c r="B63" s="10">
        <v>0.69307870370370372</v>
      </c>
      <c r="C63" s="11">
        <v>193.47</v>
      </c>
      <c r="D63" s="12">
        <v>0.69374999999999898</v>
      </c>
      <c r="E63" s="11" t="s">
        <v>80</v>
      </c>
      <c r="F63" s="11">
        <v>54.518140958832696</v>
      </c>
      <c r="G63" s="11">
        <v>47.503379038561754</v>
      </c>
      <c r="H63">
        <v>54.079680171964561</v>
      </c>
      <c r="I63">
        <v>37.814936647173489</v>
      </c>
    </row>
    <row r="64" spans="1:9" x14ac:dyDescent="0.25">
      <c r="A64" s="9">
        <v>44350</v>
      </c>
      <c r="B64" s="10">
        <v>0.69655092592592593</v>
      </c>
      <c r="C64" s="11">
        <v>196.6</v>
      </c>
      <c r="D64" s="12">
        <v>0.69722222222222197</v>
      </c>
      <c r="E64" s="11" t="s">
        <v>81</v>
      </c>
      <c r="F64" s="11">
        <v>54.480482998957704</v>
      </c>
      <c r="G64" s="11">
        <v>47.577473619072435</v>
      </c>
      <c r="H64">
        <v>52.533871808233457</v>
      </c>
      <c r="I64">
        <v>36.633162768031191</v>
      </c>
    </row>
    <row r="65" spans="1:9" x14ac:dyDescent="0.25">
      <c r="A65" s="9">
        <v>44350</v>
      </c>
      <c r="B65" s="10">
        <v>0.70002314814814814</v>
      </c>
      <c r="C65" s="11">
        <v>196.83</v>
      </c>
      <c r="D65" s="12">
        <v>0.70069444444444295</v>
      </c>
      <c r="E65" s="11" t="s">
        <v>82</v>
      </c>
      <c r="F65" s="11">
        <v>53.003273189161007</v>
      </c>
      <c r="G65" s="11">
        <v>48.064380862428351</v>
      </c>
      <c r="H65">
        <v>55.877898645127672</v>
      </c>
      <c r="I65">
        <v>40.561038011695906</v>
      </c>
    </row>
    <row r="66" spans="1:9" x14ac:dyDescent="0.25">
      <c r="A66" s="9">
        <v>44350</v>
      </c>
      <c r="B66" s="10">
        <v>0.70349537037037047</v>
      </c>
      <c r="C66" s="11">
        <v>197.66</v>
      </c>
      <c r="D66" s="12">
        <v>0.70416666666666505</v>
      </c>
      <c r="E66" s="11" t="s">
        <v>83</v>
      </c>
      <c r="F66" s="11">
        <v>52.842870635747694</v>
      </c>
      <c r="G66" s="11">
        <v>44.959940072954666</v>
      </c>
      <c r="H66">
        <v>51.560057321521626</v>
      </c>
      <c r="I66">
        <v>34.49317738791423</v>
      </c>
    </row>
    <row r="67" spans="1:9" x14ac:dyDescent="0.25">
      <c r="A67" s="9">
        <v>44350</v>
      </c>
      <c r="B67" s="10">
        <v>0.70696759259259256</v>
      </c>
      <c r="C67" s="11">
        <v>199.38</v>
      </c>
      <c r="D67" s="12">
        <v>0.70763888888888804</v>
      </c>
      <c r="E67" s="11" t="s">
        <v>84</v>
      </c>
      <c r="F67" s="11">
        <v>53.058844124544002</v>
      </c>
      <c r="G67" s="11">
        <v>47.459614382490884</v>
      </c>
      <c r="H67">
        <v>51.34632295466389</v>
      </c>
      <c r="I67">
        <v>34.007675438596493</v>
      </c>
    </row>
    <row r="68" spans="1:9" x14ac:dyDescent="0.25">
      <c r="A68" s="9">
        <v>44350</v>
      </c>
      <c r="B68" s="10">
        <v>0.71043981481481477</v>
      </c>
      <c r="C68" s="11">
        <v>199.7</v>
      </c>
      <c r="D68" s="12">
        <v>0.71111111111111003</v>
      </c>
      <c r="E68" s="11" t="s">
        <v>85</v>
      </c>
      <c r="F68" s="11">
        <v>52.753305758207404</v>
      </c>
      <c r="G68" s="11">
        <v>43.869894801980195</v>
      </c>
      <c r="H68">
        <v>48.462741010943198</v>
      </c>
      <c r="I68">
        <v>29.721003898635477</v>
      </c>
    </row>
    <row r="69" spans="1:9" x14ac:dyDescent="0.25">
      <c r="A69" s="9">
        <v>44350</v>
      </c>
      <c r="B69" s="10">
        <v>0.71391203703703709</v>
      </c>
      <c r="C69" s="11">
        <v>202.31</v>
      </c>
      <c r="D69" s="12">
        <v>0.71458333333333202</v>
      </c>
      <c r="E69" s="11" t="s">
        <v>86</v>
      </c>
      <c r="F69" s="11">
        <v>51.728805693069305</v>
      </c>
      <c r="G69" s="11">
        <v>45.866580901511206</v>
      </c>
      <c r="H69">
        <v>49.893743486190722</v>
      </c>
      <c r="I69">
        <v>32.89473684210526</v>
      </c>
    </row>
    <row r="70" spans="1:9" x14ac:dyDescent="0.25">
      <c r="A70" s="9">
        <v>44350</v>
      </c>
      <c r="B70" s="10">
        <v>0.7173842592592593</v>
      </c>
      <c r="C70" s="11">
        <v>203.05</v>
      </c>
      <c r="D70" s="12">
        <v>0.718055555555554</v>
      </c>
      <c r="E70" s="11" t="s">
        <v>87</v>
      </c>
      <c r="F70" s="11">
        <v>52.723179390307394</v>
      </c>
      <c r="G70" s="11">
        <v>45.14599075039083</v>
      </c>
      <c r="H70">
        <v>49.305465085982284</v>
      </c>
      <c r="I70">
        <v>30.561647173489281</v>
      </c>
    </row>
    <row r="71" spans="1:9" x14ac:dyDescent="0.25">
      <c r="A71" s="9">
        <v>44350</v>
      </c>
      <c r="B71" s="10">
        <v>0.7208564814814814</v>
      </c>
      <c r="C71" s="11">
        <v>203.16</v>
      </c>
      <c r="D71" s="12">
        <v>0.72152777777777599</v>
      </c>
      <c r="E71" s="11" t="s">
        <v>88</v>
      </c>
      <c r="F71" s="11">
        <v>51.102055106826406</v>
      </c>
      <c r="G71" s="11">
        <v>44.803608650338717</v>
      </c>
      <c r="H71">
        <v>48.266105393434081</v>
      </c>
      <c r="I71">
        <v>27.895955165692008</v>
      </c>
    </row>
    <row r="72" spans="1:9" x14ac:dyDescent="0.25">
      <c r="A72" s="9">
        <v>44350</v>
      </c>
      <c r="B72" s="10">
        <v>0.72432870370370372</v>
      </c>
      <c r="C72" s="11">
        <v>203.49</v>
      </c>
      <c r="D72" s="12">
        <v>0.72499999999999898</v>
      </c>
      <c r="E72" s="11" t="s">
        <v>89</v>
      </c>
      <c r="F72" s="11">
        <v>50.973407373632099</v>
      </c>
      <c r="G72" s="11">
        <v>46.113087871287128</v>
      </c>
      <c r="H72">
        <v>49.541997785304844</v>
      </c>
      <c r="I72">
        <v>29.585160818713451</v>
      </c>
    </row>
    <row r="73" spans="1:9" x14ac:dyDescent="0.25">
      <c r="A73" s="9">
        <v>44350</v>
      </c>
      <c r="B73" s="10">
        <v>0.72780092592592593</v>
      </c>
      <c r="C73" s="11">
        <v>204.74</v>
      </c>
      <c r="D73" s="12">
        <v>0.72847222222222197</v>
      </c>
      <c r="E73" s="11" t="s">
        <v>90</v>
      </c>
      <c r="F73" s="11">
        <v>50.849848553934294</v>
      </c>
      <c r="G73" s="11">
        <v>46.541574387701928</v>
      </c>
      <c r="H73">
        <v>50.78450690463783</v>
      </c>
      <c r="I73">
        <v>31.629507797270954</v>
      </c>
    </row>
    <row r="74" spans="1:9" x14ac:dyDescent="0.25">
      <c r="A74" s="9">
        <v>44350</v>
      </c>
      <c r="B74" s="10">
        <v>0.73127314814814814</v>
      </c>
      <c r="C74" s="11">
        <v>204.47</v>
      </c>
      <c r="D74" s="12">
        <v>0.73194444444444295</v>
      </c>
      <c r="E74" s="11" t="s">
        <v>91</v>
      </c>
      <c r="F74" s="11">
        <v>50.940024101094295</v>
      </c>
      <c r="G74" s="11">
        <v>46.258427240750393</v>
      </c>
      <c r="H74">
        <v>49.732526706618032</v>
      </c>
      <c r="I74">
        <v>31.137305068226119</v>
      </c>
    </row>
    <row r="75" spans="1:9" x14ac:dyDescent="0.25">
      <c r="A75" s="9">
        <v>44350</v>
      </c>
      <c r="B75" s="10">
        <v>0.73474537037037047</v>
      </c>
      <c r="C75" s="11">
        <v>205.05</v>
      </c>
      <c r="D75" s="12">
        <v>0.73541666666666505</v>
      </c>
      <c r="E75" s="11" t="s">
        <v>92</v>
      </c>
      <c r="F75" s="11">
        <v>50.885470948410607</v>
      </c>
      <c r="G75" s="11">
        <v>49.783212285044293</v>
      </c>
      <c r="H75">
        <v>52.382018629494532</v>
      </c>
      <c r="I75">
        <v>33.564205653021439</v>
      </c>
    </row>
    <row r="76" spans="1:9" x14ac:dyDescent="0.25">
      <c r="A76" s="9">
        <v>44350</v>
      </c>
      <c r="B76" s="10">
        <v>0.73821759259259256</v>
      </c>
      <c r="C76" s="11">
        <v>206.11</v>
      </c>
      <c r="D76" s="12">
        <v>0.73888888888888804</v>
      </c>
      <c r="E76" s="11" t="s">
        <v>93</v>
      </c>
      <c r="F76" s="11">
        <v>50.8353960396039</v>
      </c>
      <c r="G76" s="11">
        <v>46.756530093798851</v>
      </c>
      <c r="H76">
        <v>48.203002866076083</v>
      </c>
      <c r="I76">
        <v>29.004020467836256</v>
      </c>
    </row>
    <row r="77" spans="1:9" x14ac:dyDescent="0.25">
      <c r="A77" s="9">
        <v>44350</v>
      </c>
      <c r="B77" s="10">
        <v>0.74168981481481477</v>
      </c>
      <c r="C77" s="11">
        <v>205.89</v>
      </c>
      <c r="D77" s="12">
        <v>0.74236111111111003</v>
      </c>
      <c r="E77" s="11" t="s">
        <v>94</v>
      </c>
      <c r="F77" s="11">
        <v>51.010861776967097</v>
      </c>
      <c r="G77" s="11">
        <v>43.79641089108911</v>
      </c>
      <c r="H77">
        <v>48.330836373110998</v>
      </c>
      <c r="I77">
        <v>27.409844054580898</v>
      </c>
    </row>
    <row r="78" spans="1:9" x14ac:dyDescent="0.25">
      <c r="A78" s="9">
        <v>44350</v>
      </c>
      <c r="B78" s="10">
        <v>0.74516203703703709</v>
      </c>
      <c r="C78" s="11">
        <v>205.57</v>
      </c>
      <c r="D78" s="12">
        <v>0.74583333333333202</v>
      </c>
      <c r="E78" s="11" t="s">
        <v>95</v>
      </c>
      <c r="F78" s="11">
        <v>50.079590607086999</v>
      </c>
      <c r="G78" s="11">
        <v>44.720150468994269</v>
      </c>
      <c r="H78">
        <v>47.305318525273577</v>
      </c>
      <c r="I78">
        <v>27.175316764132553</v>
      </c>
    </row>
    <row r="79" spans="1:9" x14ac:dyDescent="0.25">
      <c r="A79" s="9">
        <v>44350</v>
      </c>
      <c r="B79" s="10">
        <v>0.7486342592592593</v>
      </c>
      <c r="C79" s="11">
        <v>206.97</v>
      </c>
      <c r="D79" s="12">
        <v>0.749305555555554</v>
      </c>
      <c r="E79" s="11" t="s">
        <v>96</v>
      </c>
      <c r="F79" s="11">
        <v>50.060456292339694</v>
      </c>
      <c r="G79" s="11">
        <v>48.313941180302244</v>
      </c>
      <c r="H79">
        <v>48.9508695935383</v>
      </c>
      <c r="I79">
        <v>28.418006822612085</v>
      </c>
    </row>
    <row r="80" spans="1:9" x14ac:dyDescent="0.25">
      <c r="A80" s="9">
        <v>44350</v>
      </c>
      <c r="B80" s="10">
        <v>0.7521064814814814</v>
      </c>
      <c r="C80" s="11">
        <v>207.36</v>
      </c>
      <c r="D80" s="12">
        <v>0.75277777777777599</v>
      </c>
      <c r="E80" s="11" t="s">
        <v>97</v>
      </c>
      <c r="F80" s="11">
        <v>50.035011724856602</v>
      </c>
      <c r="G80" s="11">
        <v>46.954794163626886</v>
      </c>
      <c r="H80">
        <v>47.791004429390306</v>
      </c>
      <c r="I80">
        <v>27.30324074074074</v>
      </c>
    </row>
    <row r="81" spans="1:9" x14ac:dyDescent="0.25">
      <c r="A81" s="1">
        <v>44350</v>
      </c>
      <c r="B81" s="2">
        <v>0.75557870370370372</v>
      </c>
      <c r="C81">
        <v>207.87</v>
      </c>
      <c r="D81" s="4">
        <v>0.75624999999999898</v>
      </c>
      <c r="E81" t="s">
        <v>98</v>
      </c>
      <c r="F81">
        <v>52.214695153725899</v>
      </c>
      <c r="G81">
        <v>49.0111223293382</v>
      </c>
      <c r="H81">
        <v>48.237200364773322</v>
      </c>
      <c r="I81">
        <v>28.622076023391813</v>
      </c>
    </row>
    <row r="82" spans="1:9" x14ac:dyDescent="0.25">
      <c r="A82" s="1">
        <v>44350</v>
      </c>
      <c r="B82" s="2">
        <v>0.75905092592592593</v>
      </c>
      <c r="C82">
        <v>208.44</v>
      </c>
      <c r="D82" s="4">
        <v>0.75972222222222197</v>
      </c>
      <c r="E82" t="s">
        <v>99</v>
      </c>
      <c r="F82">
        <v>50.893002540385602</v>
      </c>
      <c r="G82">
        <v>47.039270127670662</v>
      </c>
      <c r="H82">
        <v>49.349840411672744</v>
      </c>
      <c r="I82">
        <v>30.9375</v>
      </c>
    </row>
    <row r="83" spans="1:9" x14ac:dyDescent="0.25">
      <c r="A83" s="1">
        <v>44350</v>
      </c>
      <c r="B83" s="2">
        <v>0.76252314814814814</v>
      </c>
      <c r="C83">
        <v>207.58</v>
      </c>
      <c r="D83" s="4">
        <v>0.76319444444444295</v>
      </c>
      <c r="E83" t="s">
        <v>100</v>
      </c>
      <c r="F83">
        <v>50.921093342886905</v>
      </c>
      <c r="G83">
        <v>45.596257816571132</v>
      </c>
      <c r="H83">
        <v>46.80131253256905</v>
      </c>
      <c r="I83">
        <v>26.686159844054583</v>
      </c>
    </row>
    <row r="84" spans="1:9" x14ac:dyDescent="0.25">
      <c r="A84" s="1">
        <v>44350</v>
      </c>
      <c r="B84" s="2">
        <v>0.76599537037037047</v>
      </c>
      <c r="C84">
        <v>208.3</v>
      </c>
      <c r="D84" s="4">
        <v>0.76666666666666505</v>
      </c>
      <c r="E84" t="s">
        <v>101</v>
      </c>
      <c r="F84">
        <v>51.046687727983297</v>
      </c>
      <c r="G84">
        <v>48.466405028660759</v>
      </c>
      <c r="H84">
        <v>48.672404247003648</v>
      </c>
      <c r="I84">
        <v>30.134624756335281</v>
      </c>
    </row>
    <row r="85" spans="1:9" x14ac:dyDescent="0.25">
      <c r="A85" s="1">
        <v>44350</v>
      </c>
      <c r="B85" s="2">
        <v>0.76946759259259256</v>
      </c>
      <c r="C85">
        <v>207.79</v>
      </c>
      <c r="D85" s="4">
        <v>0.77013888888888704</v>
      </c>
      <c r="E85" t="s">
        <v>102</v>
      </c>
      <c r="F85">
        <v>50.376172485669599</v>
      </c>
      <c r="G85">
        <v>46.817597055758206</v>
      </c>
      <c r="H85">
        <v>47.921687727983326</v>
      </c>
      <c r="I85">
        <v>28.427753411306043</v>
      </c>
    </row>
    <row r="86" spans="1:9" x14ac:dyDescent="0.25">
      <c r="A86" s="1">
        <v>44350</v>
      </c>
      <c r="B86" s="2">
        <v>0.77293981481481477</v>
      </c>
      <c r="C86">
        <v>210.17</v>
      </c>
      <c r="D86" s="4">
        <v>0.77361111111111003</v>
      </c>
      <c r="E86" t="s">
        <v>103</v>
      </c>
      <c r="F86">
        <v>50.382075625325697</v>
      </c>
      <c r="G86">
        <v>47.811767196456486</v>
      </c>
      <c r="H86">
        <v>46.62096143824909</v>
      </c>
      <c r="I86">
        <v>27.800316764132553</v>
      </c>
    </row>
    <row r="87" spans="1:9" x14ac:dyDescent="0.25">
      <c r="A87" s="1">
        <v>44350</v>
      </c>
      <c r="B87" s="2">
        <v>0.77641203703703709</v>
      </c>
      <c r="C87">
        <v>209.03</v>
      </c>
      <c r="D87" s="4">
        <v>0.77708333333333202</v>
      </c>
      <c r="E87" t="s">
        <v>104</v>
      </c>
      <c r="F87">
        <v>50.358463066701397</v>
      </c>
      <c r="G87">
        <v>44.932052826993228</v>
      </c>
      <c r="H87">
        <v>45.328377410109432</v>
      </c>
      <c r="I87">
        <v>26.814083820662766</v>
      </c>
    </row>
    <row r="88" spans="1:9" x14ac:dyDescent="0.25">
      <c r="A88" s="1">
        <v>44350</v>
      </c>
      <c r="B88" s="2">
        <v>0.7798842592592593</v>
      </c>
      <c r="C88">
        <v>208.68</v>
      </c>
      <c r="D88" s="4">
        <v>0.780555555555554</v>
      </c>
      <c r="E88" t="s">
        <v>105</v>
      </c>
      <c r="F88">
        <v>50.426450951016101</v>
      </c>
      <c r="G88">
        <v>46.275933103178737</v>
      </c>
      <c r="H88">
        <v>45.126856435643568</v>
      </c>
      <c r="I88">
        <v>26.388888888888889</v>
      </c>
    </row>
    <row r="89" spans="1:9" x14ac:dyDescent="0.25">
      <c r="A89" s="1">
        <v>44350</v>
      </c>
      <c r="B89" s="2">
        <v>0.7833564814814814</v>
      </c>
      <c r="C89">
        <v>209.03</v>
      </c>
      <c r="D89" s="4">
        <v>0.78402777777777599</v>
      </c>
      <c r="E89" t="s">
        <v>106</v>
      </c>
      <c r="F89">
        <v>50.128240620114596</v>
      </c>
      <c r="G89">
        <v>45.624552175612301</v>
      </c>
      <c r="H89">
        <v>46.419033350703494</v>
      </c>
      <c r="I89">
        <v>26.686159844054583</v>
      </c>
    </row>
    <row r="90" spans="1:9" x14ac:dyDescent="0.25">
      <c r="A90" s="1">
        <v>44350</v>
      </c>
      <c r="B90" s="2">
        <v>0.78682870370370372</v>
      </c>
      <c r="C90">
        <v>209.81</v>
      </c>
      <c r="D90" s="4">
        <v>0.78749999999999898</v>
      </c>
      <c r="E90" t="s">
        <v>107</v>
      </c>
      <c r="F90">
        <v>50.158570544554401</v>
      </c>
      <c r="G90">
        <v>46.354709484106309</v>
      </c>
      <c r="H90">
        <v>46.633989056800417</v>
      </c>
      <c r="I90">
        <v>27.358674463937621</v>
      </c>
    </row>
    <row r="91" spans="1:9" x14ac:dyDescent="0.25">
      <c r="A91" s="1">
        <v>44350</v>
      </c>
      <c r="B91" s="2">
        <v>0.79030092592592593</v>
      </c>
      <c r="C91">
        <v>212.39</v>
      </c>
      <c r="D91" s="4">
        <v>0.79097222222222197</v>
      </c>
      <c r="E91" t="s">
        <v>108</v>
      </c>
      <c r="F91">
        <v>49.3895339369463</v>
      </c>
      <c r="G91">
        <v>42.866361060448149</v>
      </c>
      <c r="H91">
        <v>43.379527097446584</v>
      </c>
      <c r="I91">
        <v>23.010477582846004</v>
      </c>
    </row>
    <row r="92" spans="1:9" x14ac:dyDescent="0.25">
      <c r="A92" s="1">
        <v>44350</v>
      </c>
      <c r="B92" s="2">
        <v>0.79377314814814814</v>
      </c>
      <c r="C92">
        <v>210.63</v>
      </c>
      <c r="D92" s="4">
        <v>0.79444444444444295</v>
      </c>
      <c r="E92" t="s">
        <v>109</v>
      </c>
      <c r="F92">
        <v>50.488128582595103</v>
      </c>
      <c r="G92">
        <v>42.497923723293383</v>
      </c>
      <c r="H92">
        <v>42.972414017717561</v>
      </c>
      <c r="I92">
        <v>23.771929824561404</v>
      </c>
    </row>
    <row r="93" spans="1:9" x14ac:dyDescent="0.25">
      <c r="A93" s="1">
        <v>44350</v>
      </c>
      <c r="B93" s="2">
        <v>0.79724537037037047</v>
      </c>
      <c r="C93">
        <v>211.02</v>
      </c>
      <c r="D93" s="4">
        <v>0.79791666666666505</v>
      </c>
      <c r="E93" t="s">
        <v>110</v>
      </c>
      <c r="F93">
        <v>52.168487819176605</v>
      </c>
      <c r="G93">
        <v>43.683844124544031</v>
      </c>
      <c r="H93">
        <v>40.946619332985932</v>
      </c>
      <c r="I93">
        <v>20.148026315789473</v>
      </c>
    </row>
    <row r="94" spans="1:9" x14ac:dyDescent="0.25">
      <c r="A94" s="1">
        <v>44350</v>
      </c>
      <c r="B94" s="2">
        <v>0.80071759259259256</v>
      </c>
      <c r="C94">
        <v>210.74</v>
      </c>
      <c r="D94" s="4">
        <v>0.80138888888888704</v>
      </c>
      <c r="E94" t="s">
        <v>111</v>
      </c>
      <c r="F94">
        <v>50.964857998957704</v>
      </c>
      <c r="G94">
        <v>45.153725898905677</v>
      </c>
      <c r="H94">
        <v>44.325657894736842</v>
      </c>
      <c r="I94">
        <v>25.032285575048732</v>
      </c>
    </row>
    <row r="95" spans="1:9" x14ac:dyDescent="0.25">
      <c r="A95" s="1">
        <v>44350</v>
      </c>
      <c r="B95" s="2">
        <v>0.80418981481481477</v>
      </c>
      <c r="C95">
        <v>209.04</v>
      </c>
      <c r="D95" s="4">
        <v>0.80486111111111003</v>
      </c>
      <c r="E95" t="s">
        <v>112</v>
      </c>
      <c r="F95">
        <v>51.138898840541898</v>
      </c>
      <c r="G95">
        <v>43.896153595622721</v>
      </c>
      <c r="H95">
        <v>42.772521495570608</v>
      </c>
      <c r="I95">
        <v>23.517909356725145</v>
      </c>
    </row>
    <row r="96" spans="1:9" x14ac:dyDescent="0.25">
      <c r="A96" s="1">
        <v>44350</v>
      </c>
      <c r="B96" s="2">
        <v>0.80766203703703709</v>
      </c>
      <c r="C96">
        <v>209.51</v>
      </c>
      <c r="D96" s="4">
        <v>0.80833333333333202</v>
      </c>
      <c r="E96" t="s">
        <v>113</v>
      </c>
      <c r="F96">
        <v>52.0103243877019</v>
      </c>
      <c r="G96">
        <v>46.837749153204797</v>
      </c>
      <c r="H96">
        <v>45.171638874413759</v>
      </c>
      <c r="I96">
        <v>25.625</v>
      </c>
    </row>
    <row r="97" spans="1:9" x14ac:dyDescent="0.25">
      <c r="A97" s="1">
        <v>44350</v>
      </c>
      <c r="B97" s="2">
        <v>0.8111342592592593</v>
      </c>
      <c r="C97">
        <v>210.4</v>
      </c>
      <c r="D97" s="4">
        <v>0.811805555555554</v>
      </c>
      <c r="E97" t="s">
        <v>114</v>
      </c>
      <c r="F97">
        <v>51.092284392912902</v>
      </c>
      <c r="G97">
        <v>43.561303087545596</v>
      </c>
      <c r="H97">
        <v>44.781624544033349</v>
      </c>
      <c r="I97">
        <v>26.061769005847953</v>
      </c>
    </row>
    <row r="98" spans="1:9" x14ac:dyDescent="0.25">
      <c r="A98" s="1">
        <v>44350</v>
      </c>
      <c r="B98" s="2">
        <v>0.8146064814814814</v>
      </c>
      <c r="C98">
        <v>209.44</v>
      </c>
      <c r="D98" s="4">
        <v>0.81527777777777599</v>
      </c>
      <c r="E98" t="s">
        <v>115</v>
      </c>
      <c r="F98">
        <v>52.167062923397602</v>
      </c>
      <c r="G98">
        <v>44.874039213131837</v>
      </c>
      <c r="H98">
        <v>42.825446195935385</v>
      </c>
      <c r="I98">
        <v>22.390350877192983</v>
      </c>
    </row>
    <row r="99" spans="1:9" x14ac:dyDescent="0.25">
      <c r="A99" s="1">
        <v>44350</v>
      </c>
      <c r="B99" s="2">
        <v>0.81807870370370372</v>
      </c>
      <c r="C99">
        <v>209.82</v>
      </c>
      <c r="D99" s="4">
        <v>0.81874999999999898</v>
      </c>
      <c r="E99" t="s">
        <v>116</v>
      </c>
      <c r="F99">
        <v>50.965875781657097</v>
      </c>
      <c r="G99">
        <v>42.115644541427827</v>
      </c>
      <c r="H99">
        <v>39.122345622720168</v>
      </c>
      <c r="I99">
        <v>20.511695906432749</v>
      </c>
    </row>
    <row r="100" spans="1:9" x14ac:dyDescent="0.25">
      <c r="A100" s="1">
        <v>44350</v>
      </c>
      <c r="B100" s="2">
        <v>0.82155092592592593</v>
      </c>
      <c r="C100">
        <v>209.3</v>
      </c>
      <c r="D100" s="4">
        <v>0.82222222222222197</v>
      </c>
      <c r="E100" t="s">
        <v>117</v>
      </c>
      <c r="F100">
        <v>51.196912454403297</v>
      </c>
      <c r="G100">
        <v>43.417999283480981</v>
      </c>
      <c r="H100">
        <v>42.406526836894216</v>
      </c>
      <c r="I100">
        <v>22.241106237816766</v>
      </c>
    </row>
    <row r="101" spans="1:9" x14ac:dyDescent="0.25">
      <c r="A101" s="1">
        <v>44350</v>
      </c>
      <c r="B101" s="2">
        <v>0.82502314814814814</v>
      </c>
      <c r="C101">
        <v>210.12</v>
      </c>
      <c r="D101" s="4">
        <v>0.82569444444444295</v>
      </c>
      <c r="E101" t="s">
        <v>118</v>
      </c>
      <c r="F101">
        <v>50.710412324127098</v>
      </c>
      <c r="G101">
        <v>44.739081227201666</v>
      </c>
      <c r="H101">
        <v>44.504380536737884</v>
      </c>
      <c r="I101">
        <v>25.153508771929825</v>
      </c>
    </row>
    <row r="102" spans="1:9" x14ac:dyDescent="0.25">
      <c r="A102" s="1">
        <v>44350</v>
      </c>
      <c r="B102" s="2">
        <v>0.82849537037037047</v>
      </c>
      <c r="C102">
        <v>210.23</v>
      </c>
      <c r="D102" s="4">
        <v>0.82916666666666505</v>
      </c>
      <c r="E102" t="s">
        <v>119</v>
      </c>
      <c r="F102">
        <v>50.484057451797803</v>
      </c>
      <c r="G102">
        <v>45.16939975247525</v>
      </c>
      <c r="H102">
        <v>45.511578295987491</v>
      </c>
      <c r="I102">
        <v>26.630726120857698</v>
      </c>
    </row>
    <row r="103" spans="1:9" x14ac:dyDescent="0.25">
      <c r="A103" s="1">
        <v>44350</v>
      </c>
      <c r="B103" s="2">
        <v>0.83196759259259256</v>
      </c>
      <c r="C103">
        <v>209.93</v>
      </c>
      <c r="D103" s="4">
        <v>0.83263888888888704</v>
      </c>
      <c r="E103" t="s">
        <v>120</v>
      </c>
      <c r="F103">
        <v>50.315512636789904</v>
      </c>
      <c r="G103">
        <v>44.349677566440853</v>
      </c>
      <c r="H103">
        <v>44.480767978113597</v>
      </c>
      <c r="I103">
        <v>27.361720272904485</v>
      </c>
    </row>
    <row r="104" spans="1:9" x14ac:dyDescent="0.25">
      <c r="A104" s="1">
        <v>44350</v>
      </c>
      <c r="B104" s="2">
        <v>0.83543981481481477</v>
      </c>
      <c r="C104">
        <v>211.76</v>
      </c>
      <c r="D104" s="4">
        <v>0.83611111111110903</v>
      </c>
      <c r="E104" t="s">
        <v>121</v>
      </c>
      <c r="F104">
        <v>50.540035500260508</v>
      </c>
      <c r="G104">
        <v>46.260462806149036</v>
      </c>
      <c r="H104">
        <v>45.670759510161545</v>
      </c>
      <c r="I104">
        <v>26.175073099415204</v>
      </c>
    </row>
    <row r="105" spans="1:9" x14ac:dyDescent="0.25">
      <c r="A105" s="1">
        <v>44350</v>
      </c>
      <c r="B105" s="2">
        <v>0.83891203703703709</v>
      </c>
      <c r="C105">
        <v>211.03</v>
      </c>
      <c r="D105" s="4">
        <v>0.83958333333333202</v>
      </c>
      <c r="E105" t="s">
        <v>122</v>
      </c>
      <c r="F105">
        <v>50.351338587806104</v>
      </c>
      <c r="G105">
        <v>47.611060448150077</v>
      </c>
      <c r="H105">
        <v>47.310610995310057</v>
      </c>
      <c r="I105">
        <v>29.770346003898634</v>
      </c>
    </row>
    <row r="106" spans="1:9" x14ac:dyDescent="0.25">
      <c r="A106" s="1">
        <v>44350</v>
      </c>
      <c r="B106" s="2">
        <v>0.8423842592592593</v>
      </c>
      <c r="C106">
        <v>211.45</v>
      </c>
      <c r="D106" s="4">
        <v>0.843055555555554</v>
      </c>
      <c r="E106" t="s">
        <v>123</v>
      </c>
      <c r="F106">
        <v>50.352763483585193</v>
      </c>
      <c r="G106">
        <v>47.981126237623762</v>
      </c>
      <c r="H106">
        <v>46.110034523189164</v>
      </c>
      <c r="I106">
        <v>25.861963937621834</v>
      </c>
    </row>
    <row r="107" spans="1:9" x14ac:dyDescent="0.25">
      <c r="A107" s="1">
        <v>44350</v>
      </c>
      <c r="B107" s="2">
        <v>0.8458564814814814</v>
      </c>
      <c r="C107">
        <v>211.21</v>
      </c>
      <c r="D107" s="4">
        <v>0.84652777777777599</v>
      </c>
      <c r="E107" t="s">
        <v>124</v>
      </c>
      <c r="F107">
        <v>50.351949257425701</v>
      </c>
      <c r="G107">
        <v>47.709581813444501</v>
      </c>
      <c r="H107">
        <v>48.928071261073477</v>
      </c>
      <c r="I107">
        <v>30.596369395711502</v>
      </c>
    </row>
    <row r="108" spans="1:9" x14ac:dyDescent="0.25">
      <c r="A108" s="1">
        <v>44350</v>
      </c>
      <c r="B108" s="2">
        <v>0.84932870370370372</v>
      </c>
      <c r="C108">
        <v>210.69</v>
      </c>
      <c r="D108" s="4">
        <v>0.84999999999999898</v>
      </c>
      <c r="E108" t="s">
        <v>125</v>
      </c>
      <c r="F108">
        <v>50.293121417404897</v>
      </c>
      <c r="G108">
        <v>49.703418121417407</v>
      </c>
      <c r="H108">
        <v>48.72940007816571</v>
      </c>
      <c r="I108">
        <v>29.502314814814813</v>
      </c>
    </row>
    <row r="109" spans="1:9" x14ac:dyDescent="0.25">
      <c r="A109" s="1">
        <v>44350</v>
      </c>
      <c r="B109" s="2">
        <v>0.85280092592592593</v>
      </c>
      <c r="C109">
        <v>210.51</v>
      </c>
      <c r="D109" s="4">
        <v>0.85347222222221997</v>
      </c>
      <c r="E109" t="s">
        <v>126</v>
      </c>
      <c r="F109">
        <v>50.179943981240207</v>
      </c>
      <c r="G109">
        <v>50.961804650859825</v>
      </c>
      <c r="H109">
        <v>52.536314486711831</v>
      </c>
      <c r="I109">
        <v>34.543737816764136</v>
      </c>
    </row>
    <row r="110" spans="1:9" x14ac:dyDescent="0.25">
      <c r="A110" s="5">
        <v>44351</v>
      </c>
      <c r="B110" s="6">
        <v>0.26252314814814814</v>
      </c>
      <c r="C110" s="7">
        <v>213.83</v>
      </c>
      <c r="D110" s="8">
        <v>1.26319444444429</v>
      </c>
      <c r="E110" s="7" t="s">
        <v>244</v>
      </c>
      <c r="F110" s="7">
        <v>50.350117248566896</v>
      </c>
      <c r="G110" s="7">
        <v>45.96245603178739</v>
      </c>
      <c r="H110">
        <v>45.286037649817615</v>
      </c>
      <c r="I110">
        <v>26.792763157894736</v>
      </c>
    </row>
    <row r="111" spans="1:9" x14ac:dyDescent="0.25">
      <c r="A111" s="1">
        <v>44351</v>
      </c>
      <c r="B111" s="2">
        <v>0.26599537037037035</v>
      </c>
      <c r="C111">
        <v>213.77</v>
      </c>
      <c r="D111" s="4">
        <v>1.2666666666665101</v>
      </c>
      <c r="E111" t="s">
        <v>245</v>
      </c>
      <c r="F111">
        <v>50.347471013548692</v>
      </c>
      <c r="G111">
        <v>46.293438965607088</v>
      </c>
      <c r="H111">
        <v>46.83184601354872</v>
      </c>
      <c r="I111">
        <v>28.496588693957115</v>
      </c>
    </row>
    <row r="112" spans="1:9" x14ac:dyDescent="0.25">
      <c r="A112" s="1">
        <v>44351</v>
      </c>
      <c r="B112" s="2">
        <v>0.26946759259259262</v>
      </c>
      <c r="C112">
        <v>214.58</v>
      </c>
      <c r="D112" s="4">
        <v>1.2701388888887299</v>
      </c>
      <c r="E112" t="s">
        <v>246</v>
      </c>
      <c r="F112">
        <v>50.073687467430908</v>
      </c>
      <c r="G112">
        <v>39.772708767587282</v>
      </c>
      <c r="H112">
        <v>43.709288692027094</v>
      </c>
      <c r="I112">
        <v>24.553484405458089</v>
      </c>
    </row>
    <row r="113" spans="1:9" x14ac:dyDescent="0.25">
      <c r="A113" s="1">
        <v>44351</v>
      </c>
      <c r="B113" s="2">
        <v>0.27293981481481483</v>
      </c>
      <c r="C113">
        <v>213.79</v>
      </c>
      <c r="D113" s="4">
        <v>1.27361111111095</v>
      </c>
      <c r="E113" t="s">
        <v>247</v>
      </c>
      <c r="F113">
        <v>50.345435448149999</v>
      </c>
      <c r="G113">
        <v>38.687141740489835</v>
      </c>
      <c r="H113">
        <v>42.157373632100054</v>
      </c>
      <c r="I113">
        <v>24.407285575048732</v>
      </c>
    </row>
    <row r="114" spans="1:9" x14ac:dyDescent="0.25">
      <c r="A114" s="1">
        <v>44351</v>
      </c>
      <c r="B114" s="2">
        <v>0.27641203703703704</v>
      </c>
      <c r="C114">
        <v>214.7</v>
      </c>
      <c r="D114" s="4">
        <v>1.2770833333331699</v>
      </c>
      <c r="E114" t="s">
        <v>248</v>
      </c>
      <c r="F114">
        <v>50.187475573215202</v>
      </c>
      <c r="G114">
        <v>39.645282373632099</v>
      </c>
      <c r="H114">
        <v>43.250879364252214</v>
      </c>
      <c r="I114">
        <v>24.556530214424953</v>
      </c>
    </row>
    <row r="115" spans="1:9" x14ac:dyDescent="0.25">
      <c r="A115" s="1">
        <v>44351</v>
      </c>
      <c r="B115" s="2">
        <v>0.27988425925925925</v>
      </c>
      <c r="C115">
        <v>214.35</v>
      </c>
      <c r="D115" s="4">
        <v>1.28055555555539</v>
      </c>
      <c r="E115" t="s">
        <v>249</v>
      </c>
      <c r="F115">
        <v>50.271340867639303</v>
      </c>
      <c r="G115">
        <v>38.465875781657111</v>
      </c>
      <c r="H115">
        <v>42.984627410109432</v>
      </c>
      <c r="I115">
        <v>23.882797270955166</v>
      </c>
    </row>
    <row r="116" spans="1:9" x14ac:dyDescent="0.25">
      <c r="A116" s="1">
        <v>44351</v>
      </c>
      <c r="B116" s="2">
        <v>0.28335648148148146</v>
      </c>
      <c r="C116">
        <v>214.28</v>
      </c>
      <c r="D116" s="4">
        <v>1.2840277777776099</v>
      </c>
      <c r="E116" t="s">
        <v>250</v>
      </c>
      <c r="F116">
        <v>50.227779768108306</v>
      </c>
      <c r="G116">
        <v>37.816123306409587</v>
      </c>
      <c r="H116">
        <v>37.865994658676392</v>
      </c>
      <c r="I116">
        <v>20.443469785575047</v>
      </c>
    </row>
    <row r="117" spans="1:9" x14ac:dyDescent="0.25">
      <c r="A117" s="1">
        <v>44351</v>
      </c>
      <c r="B117" s="2">
        <v>0.28682870370370367</v>
      </c>
      <c r="C117">
        <v>214.2</v>
      </c>
      <c r="D117" s="4">
        <v>1.28749999999983</v>
      </c>
      <c r="E117" t="s">
        <v>251</v>
      </c>
      <c r="F117">
        <v>50.308591714434606</v>
      </c>
      <c r="G117">
        <v>39.593171899426785</v>
      </c>
      <c r="H117">
        <v>41.844303673788431</v>
      </c>
      <c r="I117">
        <v>22.683966861598442</v>
      </c>
    </row>
    <row r="118" spans="1:9" x14ac:dyDescent="0.25">
      <c r="A118" s="1">
        <v>44351</v>
      </c>
      <c r="B118" s="2">
        <v>0.29030092592592593</v>
      </c>
      <c r="C118">
        <v>214.08</v>
      </c>
      <c r="D118" s="4">
        <v>1.2909722222220501</v>
      </c>
      <c r="E118" t="s">
        <v>252</v>
      </c>
      <c r="F118">
        <v>50.117859236581495</v>
      </c>
      <c r="G118">
        <v>44.294513744137575</v>
      </c>
      <c r="H118">
        <v>44.718522016675351</v>
      </c>
      <c r="I118">
        <v>24.209917153996102</v>
      </c>
    </row>
    <row r="119" spans="1:9" x14ac:dyDescent="0.25">
      <c r="A119" s="1">
        <v>44351</v>
      </c>
      <c r="B119" s="2">
        <v>0.29377314814814814</v>
      </c>
      <c r="C119">
        <v>213.66</v>
      </c>
      <c r="D119" s="4">
        <v>1.29444444444427</v>
      </c>
      <c r="E119" t="s">
        <v>253</v>
      </c>
      <c r="F119">
        <v>50.348081683168303</v>
      </c>
      <c r="G119">
        <v>45.319420922355391</v>
      </c>
      <c r="H119">
        <v>44.421329468473161</v>
      </c>
      <c r="I119">
        <v>25.148026315789473</v>
      </c>
    </row>
    <row r="120" spans="1:9" x14ac:dyDescent="0.25">
      <c r="A120" s="1">
        <v>44351</v>
      </c>
      <c r="B120" s="2">
        <v>0.29724537037037035</v>
      </c>
      <c r="C120">
        <v>213.29</v>
      </c>
      <c r="D120" s="4">
        <v>1.2979166666664901</v>
      </c>
      <c r="E120" t="s">
        <v>254</v>
      </c>
      <c r="F120">
        <v>50.1606061099531</v>
      </c>
      <c r="G120">
        <v>38.865457269411152</v>
      </c>
      <c r="H120">
        <v>38.071179650859825</v>
      </c>
      <c r="I120">
        <v>21.647173489278753</v>
      </c>
    </row>
    <row r="121" spans="1:9" x14ac:dyDescent="0.25">
      <c r="A121" s="1">
        <v>44351</v>
      </c>
      <c r="B121" s="2">
        <v>0.30071759259259262</v>
      </c>
      <c r="C121">
        <v>213.48</v>
      </c>
      <c r="D121" s="4">
        <v>1.30138888888871</v>
      </c>
      <c r="E121" t="s">
        <v>255</v>
      </c>
      <c r="F121">
        <v>50.077351485148505</v>
      </c>
      <c r="G121">
        <v>32.134046052631582</v>
      </c>
      <c r="H121">
        <v>33.45655289213132</v>
      </c>
      <c r="I121">
        <v>16.496101364522417</v>
      </c>
    </row>
    <row r="122" spans="1:9" x14ac:dyDescent="0.25">
      <c r="A122" s="1">
        <v>44351</v>
      </c>
      <c r="B122" s="2">
        <v>0.30418981481481483</v>
      </c>
      <c r="C122">
        <v>213.51</v>
      </c>
      <c r="D122" s="4">
        <v>1.3048611111109301</v>
      </c>
      <c r="E122" t="s">
        <v>256</v>
      </c>
      <c r="F122">
        <v>50.273376433037996</v>
      </c>
      <c r="G122">
        <v>26.915874153204793</v>
      </c>
      <c r="H122">
        <v>28.131920922355395</v>
      </c>
      <c r="I122">
        <v>12.902655945419104</v>
      </c>
    </row>
    <row r="123" spans="1:9" x14ac:dyDescent="0.25">
      <c r="A123" s="1">
        <v>44351</v>
      </c>
      <c r="B123" s="2">
        <v>0.30766203703703704</v>
      </c>
      <c r="C123">
        <v>213.11</v>
      </c>
      <c r="D123" s="4">
        <v>1.3083333333331499</v>
      </c>
      <c r="E123" t="s">
        <v>257</v>
      </c>
      <c r="F123">
        <v>50.596827774882705</v>
      </c>
      <c r="G123">
        <v>36.573207073996876</v>
      </c>
      <c r="H123">
        <v>36.485067092235539</v>
      </c>
      <c r="I123">
        <v>19.052144249512672</v>
      </c>
    </row>
    <row r="124" spans="1:9" x14ac:dyDescent="0.25">
      <c r="A124" s="1">
        <v>44351</v>
      </c>
      <c r="B124" s="2">
        <v>0.31113425925925925</v>
      </c>
      <c r="C124">
        <v>214.12</v>
      </c>
      <c r="D124" s="4">
        <v>1.31180555555537</v>
      </c>
      <c r="E124" t="s">
        <v>258</v>
      </c>
      <c r="F124">
        <v>50.273376433037996</v>
      </c>
      <c r="G124">
        <v>31.83135747785305</v>
      </c>
      <c r="H124">
        <v>32.672045987493483</v>
      </c>
      <c r="I124">
        <v>16.619152046783626</v>
      </c>
    </row>
    <row r="125" spans="1:9" x14ac:dyDescent="0.25">
      <c r="A125" s="1">
        <v>44351</v>
      </c>
      <c r="B125" s="2">
        <v>0.31460648148148146</v>
      </c>
      <c r="C125">
        <v>213.44</v>
      </c>
      <c r="D125" s="4">
        <v>1.3152777777775899</v>
      </c>
      <c r="E125" t="s">
        <v>259</v>
      </c>
      <c r="F125">
        <v>50.154092300677398</v>
      </c>
      <c r="G125">
        <v>43.943785825951018</v>
      </c>
      <c r="H125">
        <v>42.995619463262116</v>
      </c>
      <c r="I125">
        <v>23.876705653021443</v>
      </c>
    </row>
    <row r="126" spans="1:9" x14ac:dyDescent="0.25">
      <c r="A126" s="1">
        <v>44351</v>
      </c>
      <c r="B126" s="2">
        <v>0.31807870370370367</v>
      </c>
      <c r="C126">
        <v>213.53</v>
      </c>
      <c r="D126" s="4">
        <v>1.31874999999981</v>
      </c>
      <c r="E126" t="s">
        <v>260</v>
      </c>
      <c r="F126">
        <v>50.443549700364699</v>
      </c>
      <c r="G126">
        <v>46.673886138613859</v>
      </c>
      <c r="H126">
        <v>47.194583767587282</v>
      </c>
      <c r="I126">
        <v>27.450048732943468</v>
      </c>
    </row>
    <row r="127" spans="1:9" x14ac:dyDescent="0.25">
      <c r="A127" s="1">
        <v>44351</v>
      </c>
      <c r="B127" s="2">
        <v>0.32155092592592593</v>
      </c>
      <c r="C127">
        <v>212.93</v>
      </c>
      <c r="D127" s="4">
        <v>1.3222222222220299</v>
      </c>
      <c r="E127" t="s">
        <v>261</v>
      </c>
      <c r="F127">
        <v>50.411591323605997</v>
      </c>
      <c r="G127">
        <v>44.519036607608129</v>
      </c>
      <c r="H127">
        <v>43.628680302240753</v>
      </c>
      <c r="I127">
        <v>25.082236842105264</v>
      </c>
    </row>
    <row r="128" spans="1:9" x14ac:dyDescent="0.25">
      <c r="A128" s="1">
        <v>44351</v>
      </c>
      <c r="B128" s="2">
        <v>0.32502314814814814</v>
      </c>
      <c r="C128">
        <v>213.28749999999999</v>
      </c>
      <c r="D128" s="4">
        <v>1.32569444444425</v>
      </c>
      <c r="E128" t="s">
        <v>262</v>
      </c>
      <c r="F128">
        <v>50.376579598749302</v>
      </c>
      <c r="G128">
        <v>45.58302664147994</v>
      </c>
      <c r="H128">
        <v>45.394329729025536</v>
      </c>
      <c r="I128">
        <v>26.466252436647174</v>
      </c>
    </row>
    <row r="129" spans="1:9" x14ac:dyDescent="0.25">
      <c r="A129" s="1">
        <v>44351</v>
      </c>
      <c r="B129" s="2">
        <v>0.32849537037037035</v>
      </c>
      <c r="C129">
        <v>213.95</v>
      </c>
      <c r="D129" s="4">
        <v>1.3291666666664701</v>
      </c>
      <c r="E129" t="s">
        <v>263</v>
      </c>
      <c r="F129">
        <v>50.538610604481505</v>
      </c>
      <c r="G129">
        <v>42.829924439812402</v>
      </c>
      <c r="H129">
        <v>44.843912845231891</v>
      </c>
      <c r="I129">
        <v>25.237573099415204</v>
      </c>
    </row>
    <row r="130" spans="1:9" x14ac:dyDescent="0.25">
      <c r="A130" s="1">
        <v>44351</v>
      </c>
      <c r="B130" s="2">
        <v>0.33196759259259262</v>
      </c>
      <c r="C130">
        <v>214.59</v>
      </c>
      <c r="D130" s="4">
        <v>1.33263888888869</v>
      </c>
      <c r="E130" t="s">
        <v>264</v>
      </c>
      <c r="F130">
        <v>50.3517457008858</v>
      </c>
      <c r="G130">
        <v>37.561677631578945</v>
      </c>
      <c r="H130">
        <v>37.861109301719644</v>
      </c>
      <c r="I130">
        <v>19.105750487329434</v>
      </c>
    </row>
    <row r="131" spans="1:9" x14ac:dyDescent="0.25">
      <c r="A131" s="1">
        <v>44351</v>
      </c>
      <c r="B131" s="2">
        <v>0.33543981481481483</v>
      </c>
      <c r="C131">
        <v>214.05</v>
      </c>
      <c r="D131" s="4">
        <v>1.3361111111109101</v>
      </c>
      <c r="E131" t="s">
        <v>265</v>
      </c>
      <c r="F131">
        <v>50.227779768108306</v>
      </c>
      <c r="G131">
        <v>42.737306214174048</v>
      </c>
      <c r="H131">
        <v>42.686620635747786</v>
      </c>
      <c r="I131">
        <v>23.619639376218323</v>
      </c>
    </row>
    <row r="132" spans="1:9" x14ac:dyDescent="0.25">
      <c r="A132" s="1">
        <v>44351</v>
      </c>
      <c r="B132" s="2">
        <v>0.33891203703703704</v>
      </c>
      <c r="C132">
        <v>215.76</v>
      </c>
      <c r="D132" s="4">
        <v>1.33958333333313</v>
      </c>
      <c r="E132" t="s">
        <v>266</v>
      </c>
      <c r="F132">
        <v>50.451081292339694</v>
      </c>
      <c r="G132">
        <v>45.523384575299637</v>
      </c>
      <c r="H132">
        <v>46.346160109431999</v>
      </c>
      <c r="I132">
        <v>26.996832358674464</v>
      </c>
    </row>
    <row r="133" spans="1:9" x14ac:dyDescent="0.25">
      <c r="A133" s="1">
        <v>44351</v>
      </c>
      <c r="B133" s="2">
        <v>0.34238425925925925</v>
      </c>
      <c r="C133">
        <v>214.15</v>
      </c>
      <c r="D133" s="4">
        <v>1.3430555555553501</v>
      </c>
      <c r="E133" t="s">
        <v>267</v>
      </c>
      <c r="F133">
        <v>50.254242118290705</v>
      </c>
      <c r="G133">
        <v>44.739895453361129</v>
      </c>
      <c r="H133">
        <v>45.632490880667014</v>
      </c>
      <c r="I133">
        <v>25.795565302144251</v>
      </c>
    </row>
    <row r="134" spans="1:9" x14ac:dyDescent="0.25">
      <c r="A134" s="1">
        <v>44351</v>
      </c>
      <c r="B134" s="2">
        <v>0.34585648148148151</v>
      </c>
      <c r="C134">
        <v>214.37</v>
      </c>
      <c r="D134" s="4">
        <v>1.3465277777775699</v>
      </c>
      <c r="E134" t="s">
        <v>268</v>
      </c>
      <c r="F134">
        <v>50.221673071912399</v>
      </c>
      <c r="G134">
        <v>46.024337219906201</v>
      </c>
      <c r="H134">
        <v>48.155777748827518</v>
      </c>
      <c r="I134">
        <v>29.751461988304094</v>
      </c>
    </row>
    <row r="135" spans="1:9" x14ac:dyDescent="0.25">
      <c r="A135" s="1">
        <v>44351</v>
      </c>
      <c r="B135" s="2">
        <v>0.34932870370370367</v>
      </c>
      <c r="C135">
        <v>213.98</v>
      </c>
      <c r="D135" s="4">
        <v>1.34999999999979</v>
      </c>
      <c r="E135" t="s">
        <v>269</v>
      </c>
      <c r="F135">
        <v>50.2137343668577</v>
      </c>
      <c r="G135">
        <v>43.342886920270978</v>
      </c>
      <c r="H135">
        <v>44.676589369463265</v>
      </c>
      <c r="I135">
        <v>24.422514619883042</v>
      </c>
    </row>
    <row r="136" spans="1:9" x14ac:dyDescent="0.25">
      <c r="A136" s="1">
        <v>44351</v>
      </c>
      <c r="B136" s="2">
        <v>0.35280092592592593</v>
      </c>
      <c r="C136">
        <v>213.23</v>
      </c>
      <c r="D136" s="4">
        <v>1.3534722222220099</v>
      </c>
      <c r="E136" t="s">
        <v>270</v>
      </c>
      <c r="F136">
        <v>50.229001107347507</v>
      </c>
      <c r="G136">
        <v>42.536599465867639</v>
      </c>
      <c r="H136">
        <v>44.603309015112039</v>
      </c>
      <c r="I136">
        <v>24.382309941520468</v>
      </c>
    </row>
    <row r="137" spans="1:9" x14ac:dyDescent="0.25">
      <c r="A137" s="1">
        <v>44351</v>
      </c>
      <c r="B137" s="2">
        <v>0.3562731481481482</v>
      </c>
      <c r="C137">
        <v>214.86</v>
      </c>
      <c r="D137" s="4">
        <v>1.35694444444423</v>
      </c>
      <c r="E137" t="s">
        <v>271</v>
      </c>
      <c r="F137">
        <v>50.249153204794098</v>
      </c>
      <c r="G137">
        <v>43.134852136529446</v>
      </c>
      <c r="H137">
        <v>43.638858129233974</v>
      </c>
      <c r="I137">
        <v>24.309210526315791</v>
      </c>
    </row>
    <row r="138" spans="1:9" x14ac:dyDescent="0.25">
      <c r="A138" s="1">
        <v>44351</v>
      </c>
      <c r="B138" s="2">
        <v>0.35974537037037035</v>
      </c>
      <c r="C138">
        <v>214.32</v>
      </c>
      <c r="D138" s="4">
        <v>1.3604166666664499</v>
      </c>
      <c r="E138" t="s">
        <v>272</v>
      </c>
      <c r="F138">
        <v>50.342178543512198</v>
      </c>
      <c r="G138">
        <v>43.578401836894216</v>
      </c>
      <c r="H138">
        <v>43.751221339239187</v>
      </c>
      <c r="I138">
        <v>23.954678362573098</v>
      </c>
    </row>
    <row r="139" spans="1:9" x14ac:dyDescent="0.25">
      <c r="A139" s="1">
        <v>44351</v>
      </c>
      <c r="B139" s="2">
        <v>0.36321759259259262</v>
      </c>
      <c r="C139">
        <v>214.09</v>
      </c>
      <c r="D139" s="4">
        <v>1.36388888888867</v>
      </c>
      <c r="E139" t="s">
        <v>273</v>
      </c>
      <c r="F139">
        <v>50.264419945283997</v>
      </c>
      <c r="G139">
        <v>46.013752279833248</v>
      </c>
      <c r="H139">
        <v>46.313183949973947</v>
      </c>
      <c r="I139">
        <v>27.119273879142302</v>
      </c>
    </row>
    <row r="140" spans="1:9" x14ac:dyDescent="0.25">
      <c r="A140" s="1">
        <v>44351</v>
      </c>
      <c r="B140" s="2">
        <v>0.36668981481481483</v>
      </c>
      <c r="C140">
        <v>213.7</v>
      </c>
      <c r="D140" s="4">
        <v>1.3673611111108901</v>
      </c>
      <c r="E140" t="s">
        <v>274</v>
      </c>
      <c r="F140">
        <v>50.118266349661198</v>
      </c>
      <c r="G140">
        <v>44.328100573215217</v>
      </c>
      <c r="H140">
        <v>46.809861907243359</v>
      </c>
      <c r="I140">
        <v>28.533747563352826</v>
      </c>
    </row>
    <row r="141" spans="1:9" x14ac:dyDescent="0.25">
      <c r="A141" s="1">
        <v>44351</v>
      </c>
      <c r="B141" s="2">
        <v>0.37016203703703704</v>
      </c>
      <c r="C141">
        <v>212.89</v>
      </c>
      <c r="D141" s="4">
        <v>1.37083333333311</v>
      </c>
      <c r="E141" t="s">
        <v>275</v>
      </c>
      <c r="F141">
        <v>50.339125195414205</v>
      </c>
      <c r="G141">
        <v>46.847519867118294</v>
      </c>
      <c r="H141">
        <v>48.601973684210527</v>
      </c>
      <c r="I141">
        <v>30.218689083820664</v>
      </c>
    </row>
    <row r="142" spans="1:9" x14ac:dyDescent="0.25">
      <c r="A142" s="1">
        <v>44351</v>
      </c>
      <c r="B142" s="2">
        <v>0.37363425925925925</v>
      </c>
      <c r="C142">
        <v>213.06</v>
      </c>
      <c r="D142" s="4">
        <v>1.3743055555553301</v>
      </c>
      <c r="E142" t="s">
        <v>276</v>
      </c>
      <c r="F142">
        <v>50.211291688379298</v>
      </c>
      <c r="G142">
        <v>45.677680432516937</v>
      </c>
      <c r="H142">
        <v>47.386741141219382</v>
      </c>
      <c r="I142">
        <v>29.229410331384017</v>
      </c>
    </row>
    <row r="143" spans="1:9" x14ac:dyDescent="0.25">
      <c r="A143" s="1">
        <v>44351</v>
      </c>
      <c r="B143" s="2">
        <v>0.37710648148148151</v>
      </c>
      <c r="C143">
        <v>213.23</v>
      </c>
      <c r="D143" s="4">
        <v>1.37777777777755</v>
      </c>
      <c r="E143" t="s">
        <v>277</v>
      </c>
      <c r="F143">
        <v>50.232665125065104</v>
      </c>
      <c r="G143">
        <v>45.553103830119852</v>
      </c>
      <c r="H143">
        <v>46.007849140177179</v>
      </c>
      <c r="I143">
        <v>27.875243664717349</v>
      </c>
    </row>
    <row r="144" spans="1:9" x14ac:dyDescent="0.25">
      <c r="A144" s="1">
        <v>44351</v>
      </c>
      <c r="B144" s="2">
        <v>0.38057870370370367</v>
      </c>
      <c r="C144">
        <v>214.62</v>
      </c>
      <c r="D144" s="4">
        <v>1.3812499999997701</v>
      </c>
      <c r="E144" t="s">
        <v>278</v>
      </c>
      <c r="F144">
        <v>50.259331031787305</v>
      </c>
      <c r="G144">
        <v>46.316237298071911</v>
      </c>
      <c r="H144">
        <v>46.88680627931214</v>
      </c>
      <c r="I144">
        <v>28.246223196881093</v>
      </c>
    </row>
    <row r="145" spans="1:9" x14ac:dyDescent="0.25">
      <c r="A145" s="1">
        <v>44351</v>
      </c>
      <c r="B145" s="2">
        <v>0.38405092592592593</v>
      </c>
      <c r="C145">
        <v>213.87</v>
      </c>
      <c r="D145" s="4">
        <v>1.3847222222219899</v>
      </c>
      <c r="E145" t="s">
        <v>279</v>
      </c>
      <c r="F145">
        <v>50.2269655419489</v>
      </c>
      <c r="G145">
        <v>45.255300612298072</v>
      </c>
      <c r="H145">
        <v>46.074615685252738</v>
      </c>
      <c r="I145">
        <v>26.831749512670566</v>
      </c>
    </row>
    <row r="146" spans="1:9" x14ac:dyDescent="0.25">
      <c r="A146" s="1">
        <v>44351</v>
      </c>
      <c r="B146" s="2">
        <v>0.3875231481481482</v>
      </c>
      <c r="C146">
        <v>214.35</v>
      </c>
      <c r="D146" s="4">
        <v>1.38819444444421</v>
      </c>
      <c r="E146" t="s">
        <v>280</v>
      </c>
      <c r="F146">
        <v>50.218212610734703</v>
      </c>
      <c r="G146">
        <v>44.498070284002083</v>
      </c>
      <c r="H146">
        <v>46.913675742574256</v>
      </c>
      <c r="I146">
        <v>28.387548732943468</v>
      </c>
    </row>
    <row r="147" spans="1:9" x14ac:dyDescent="0.25">
      <c r="A147" s="1">
        <v>44351</v>
      </c>
      <c r="B147" s="2">
        <v>0.39099537037037035</v>
      </c>
      <c r="C147">
        <v>213.2</v>
      </c>
      <c r="D147" s="4">
        <v>1.3916666666664299</v>
      </c>
      <c r="E147" t="s">
        <v>281</v>
      </c>
      <c r="F147">
        <v>50.173023058884802</v>
      </c>
      <c r="G147">
        <v>45.47575234497134</v>
      </c>
      <c r="H147">
        <v>45.557989187076601</v>
      </c>
      <c r="I147">
        <v>26.446150097465885</v>
      </c>
    </row>
    <row r="148" spans="1:9" x14ac:dyDescent="0.25">
      <c r="A148" s="1">
        <v>44351</v>
      </c>
      <c r="B148" s="2">
        <v>0.39446759259259262</v>
      </c>
      <c r="C148">
        <v>214.26</v>
      </c>
      <c r="D148" s="4">
        <v>1.39513888888865</v>
      </c>
      <c r="E148" t="s">
        <v>282</v>
      </c>
      <c r="F148">
        <v>50.221673071912399</v>
      </c>
      <c r="G148">
        <v>45.687654702970299</v>
      </c>
      <c r="H148">
        <v>44.857754689942681</v>
      </c>
      <c r="I148">
        <v>25.199195906432749</v>
      </c>
    </row>
    <row r="149" spans="1:9" x14ac:dyDescent="0.25">
      <c r="A149" s="1">
        <v>44351</v>
      </c>
      <c r="B149" s="2">
        <v>0.39793981481481483</v>
      </c>
      <c r="C149">
        <v>212.86</v>
      </c>
      <c r="D149" s="4">
        <v>1.3986111111108701</v>
      </c>
      <c r="E149" t="s">
        <v>283</v>
      </c>
      <c r="F149">
        <v>50.230222446586701</v>
      </c>
      <c r="G149">
        <v>45.745871873371549</v>
      </c>
      <c r="H149">
        <v>46.175172615945804</v>
      </c>
      <c r="I149">
        <v>27.793006822612085</v>
      </c>
    </row>
    <row r="150" spans="1:9" x14ac:dyDescent="0.25">
      <c r="A150" s="1">
        <v>44351</v>
      </c>
      <c r="B150" s="2">
        <v>0.40141203703703704</v>
      </c>
      <c r="C150">
        <v>213.09</v>
      </c>
      <c r="D150" s="4">
        <v>1.40208333333309</v>
      </c>
      <c r="E150" t="s">
        <v>284</v>
      </c>
      <c r="F150">
        <v>50.173023058884802</v>
      </c>
      <c r="G150">
        <v>43.75529247003648</v>
      </c>
      <c r="H150">
        <v>45.836861646690984</v>
      </c>
      <c r="I150">
        <v>26.58077485380117</v>
      </c>
    </row>
    <row r="151" spans="1:9" x14ac:dyDescent="0.25">
      <c r="A151" s="1">
        <v>44351</v>
      </c>
      <c r="B151" s="2">
        <v>0.40488425925925925</v>
      </c>
      <c r="C151">
        <v>213.68</v>
      </c>
      <c r="D151" s="4">
        <v>1.4055555555553101</v>
      </c>
      <c r="E151" t="s">
        <v>285</v>
      </c>
      <c r="F151">
        <v>50.174855067743593</v>
      </c>
      <c r="G151">
        <v>44.96502898645128</v>
      </c>
      <c r="H151">
        <v>47.674977201667538</v>
      </c>
      <c r="I151">
        <v>29.334795321637426</v>
      </c>
    </row>
    <row r="152" spans="1:9" x14ac:dyDescent="0.25">
      <c r="A152" s="1">
        <v>44351</v>
      </c>
      <c r="B152" s="2">
        <v>0.40835648148148151</v>
      </c>
      <c r="C152">
        <v>213.47</v>
      </c>
      <c r="D152" s="4">
        <v>1.40902777777753</v>
      </c>
      <c r="E152" t="s">
        <v>286</v>
      </c>
      <c r="F152">
        <v>50.112770323084902</v>
      </c>
      <c r="G152">
        <v>45.542315333507034</v>
      </c>
      <c r="H152">
        <v>46.192678478374155</v>
      </c>
      <c r="I152">
        <v>27.501218323586745</v>
      </c>
    </row>
    <row r="153" spans="1:9" x14ac:dyDescent="0.25">
      <c r="A153" s="1">
        <v>44351</v>
      </c>
      <c r="B153" s="2">
        <v>0.41182870370370367</v>
      </c>
      <c r="C153">
        <v>214.22</v>
      </c>
      <c r="D153" s="4">
        <v>1.4124999999997501</v>
      </c>
      <c r="E153" t="s">
        <v>287</v>
      </c>
      <c r="F153">
        <v>50.439275013027597</v>
      </c>
      <c r="G153">
        <v>46.538521039603964</v>
      </c>
      <c r="H153">
        <v>46.51429781136008</v>
      </c>
      <c r="I153">
        <v>27.36293859649123</v>
      </c>
    </row>
    <row r="154" spans="1:9" x14ac:dyDescent="0.25">
      <c r="A154" s="1">
        <v>44351</v>
      </c>
      <c r="B154" s="2">
        <v>0.41530092592592593</v>
      </c>
      <c r="C154">
        <v>213.1</v>
      </c>
      <c r="D154" s="4">
        <v>1.4159722222219699</v>
      </c>
      <c r="E154" t="s">
        <v>288</v>
      </c>
      <c r="F154">
        <v>50.373119137571599</v>
      </c>
      <c r="G154">
        <v>44.403620049504951</v>
      </c>
      <c r="H154">
        <v>47.703475117248566</v>
      </c>
      <c r="I154">
        <v>29.362816764132553</v>
      </c>
    </row>
    <row r="155" spans="1:9" x14ac:dyDescent="0.25">
      <c r="A155" s="1">
        <v>44351</v>
      </c>
      <c r="B155" s="2">
        <v>0.4187731481481482</v>
      </c>
      <c r="C155">
        <v>213.44</v>
      </c>
      <c r="D155" s="4">
        <v>1.41944444444419</v>
      </c>
      <c r="E155" t="s">
        <v>289</v>
      </c>
      <c r="F155">
        <v>50.304317027097397</v>
      </c>
      <c r="G155">
        <v>47.489333637311098</v>
      </c>
      <c r="H155">
        <v>50.434796769150601</v>
      </c>
      <c r="I155">
        <v>32.273391812865498</v>
      </c>
    </row>
    <row r="156" spans="1:9" x14ac:dyDescent="0.25">
      <c r="A156" s="1">
        <v>44351</v>
      </c>
      <c r="B156" s="2">
        <v>0.42224537037037035</v>
      </c>
      <c r="C156">
        <v>213.52</v>
      </c>
      <c r="D156" s="4">
        <v>1.4229166666664099</v>
      </c>
      <c r="E156" t="s">
        <v>290</v>
      </c>
      <c r="F156">
        <v>50.390625</v>
      </c>
      <c r="G156">
        <v>44.721778921313181</v>
      </c>
      <c r="H156">
        <v>46.661672746221988</v>
      </c>
      <c r="I156">
        <v>27.473196881091617</v>
      </c>
    </row>
    <row r="157" spans="1:9" x14ac:dyDescent="0.25">
      <c r="A157" s="1">
        <v>44351</v>
      </c>
      <c r="B157" s="2">
        <v>0.42571759259259262</v>
      </c>
      <c r="C157">
        <v>212.87</v>
      </c>
      <c r="D157" s="4">
        <v>1.42638888888863</v>
      </c>
      <c r="E157" t="s">
        <v>291</v>
      </c>
      <c r="F157">
        <v>50.399581487753998</v>
      </c>
      <c r="G157">
        <v>44.775314291297548</v>
      </c>
      <c r="H157">
        <v>46.994691245440336</v>
      </c>
      <c r="I157">
        <v>28.102461013645225</v>
      </c>
    </row>
    <row r="158" spans="1:9" x14ac:dyDescent="0.25">
      <c r="A158" s="1">
        <v>44351</v>
      </c>
      <c r="B158" s="2">
        <v>0.42918981481481483</v>
      </c>
      <c r="C158">
        <v>212.58</v>
      </c>
      <c r="D158" s="4">
        <v>1.4298611111108499</v>
      </c>
      <c r="E158" t="s">
        <v>292</v>
      </c>
      <c r="F158">
        <v>50.329558038040602</v>
      </c>
      <c r="G158">
        <v>45.134388027618549</v>
      </c>
      <c r="H158">
        <v>45.674423527879107</v>
      </c>
      <c r="I158">
        <v>26.187865497076022</v>
      </c>
    </row>
    <row r="159" spans="1:9" x14ac:dyDescent="0.25">
      <c r="A159" s="1">
        <v>44351</v>
      </c>
      <c r="B159" s="2">
        <v>0.43266203703703704</v>
      </c>
      <c r="C159">
        <v>214.18</v>
      </c>
      <c r="D159" s="4">
        <v>1.43333333333307</v>
      </c>
      <c r="E159" t="s">
        <v>293</v>
      </c>
      <c r="F159">
        <v>50.328133142261599</v>
      </c>
      <c r="G159">
        <v>45.302729286086503</v>
      </c>
      <c r="H159">
        <v>45.748110995310057</v>
      </c>
      <c r="I159">
        <v>27.083333333333332</v>
      </c>
    </row>
    <row r="160" spans="1:9" x14ac:dyDescent="0.25">
      <c r="A160" s="1">
        <v>44351</v>
      </c>
      <c r="B160" s="2">
        <v>0.43613425925925925</v>
      </c>
      <c r="C160">
        <v>212.12</v>
      </c>
      <c r="D160" s="4">
        <v>1.4368055555552901</v>
      </c>
      <c r="E160" t="s">
        <v>294</v>
      </c>
      <c r="F160">
        <v>50.382279181865499</v>
      </c>
      <c r="G160">
        <v>45.768670205836372</v>
      </c>
      <c r="H160">
        <v>47.770648775403856</v>
      </c>
      <c r="I160">
        <v>29.876340155945417</v>
      </c>
    </row>
    <row r="161" spans="1:9" x14ac:dyDescent="0.25">
      <c r="A161" s="1">
        <v>44351</v>
      </c>
      <c r="B161" s="2">
        <v>0.43960648148148151</v>
      </c>
      <c r="C161">
        <v>213.2</v>
      </c>
      <c r="D161" s="4">
        <v>1.44027777777751</v>
      </c>
      <c r="E161" t="s">
        <v>295</v>
      </c>
      <c r="F161">
        <v>50.363755536737798</v>
      </c>
      <c r="G161">
        <v>45.445625977071394</v>
      </c>
      <c r="H161">
        <v>47.916802371026577</v>
      </c>
      <c r="I161">
        <v>29.158747563352826</v>
      </c>
    </row>
    <row r="162" spans="1:9" x14ac:dyDescent="0.25">
      <c r="A162" s="1">
        <v>44351</v>
      </c>
      <c r="B162" s="2">
        <v>0.44307870370370367</v>
      </c>
      <c r="C162">
        <v>213.34</v>
      </c>
      <c r="D162" s="4">
        <v>1.4437499999997301</v>
      </c>
      <c r="E162" t="s">
        <v>296</v>
      </c>
      <c r="F162">
        <v>50.305131253256896</v>
      </c>
      <c r="G162">
        <v>47.26623566961959</v>
      </c>
      <c r="H162">
        <v>47.529230719124541</v>
      </c>
      <c r="I162">
        <v>28.152412280701753</v>
      </c>
    </row>
    <row r="163" spans="1:9" x14ac:dyDescent="0.25">
      <c r="A163" s="1">
        <v>44351</v>
      </c>
      <c r="B163" s="2">
        <v>0.44655092592592593</v>
      </c>
      <c r="C163">
        <v>213.02</v>
      </c>
      <c r="D163" s="4">
        <v>1.44722222222195</v>
      </c>
      <c r="E163" t="s">
        <v>297</v>
      </c>
      <c r="F163">
        <v>50.399581487753998</v>
      </c>
      <c r="G163">
        <v>46.029222576862949</v>
      </c>
      <c r="H163">
        <v>46.198378061490359</v>
      </c>
      <c r="I163">
        <v>27.2666910331384</v>
      </c>
    </row>
    <row r="164" spans="1:9" x14ac:dyDescent="0.25">
      <c r="A164" s="1">
        <v>44351</v>
      </c>
      <c r="B164" s="2">
        <v>0.4500231481481482</v>
      </c>
      <c r="C164">
        <v>213.23</v>
      </c>
      <c r="D164" s="4">
        <v>1.4506944444441701</v>
      </c>
      <c r="E164" t="s">
        <v>298</v>
      </c>
      <c r="F164">
        <v>50.351949257425701</v>
      </c>
      <c r="G164">
        <v>45.618649035956224</v>
      </c>
      <c r="H164">
        <v>48.539278269932254</v>
      </c>
      <c r="I164">
        <v>30.107212475633528</v>
      </c>
    </row>
    <row r="165" spans="1:9" x14ac:dyDescent="0.25">
      <c r="A165" s="1">
        <v>44351</v>
      </c>
      <c r="B165" s="2">
        <v>0.45349537037037035</v>
      </c>
      <c r="C165">
        <v>215.51</v>
      </c>
      <c r="D165" s="4">
        <v>1.4541666666663899</v>
      </c>
      <c r="E165" t="s">
        <v>299</v>
      </c>
      <c r="F165">
        <v>50.417698019801904</v>
      </c>
      <c r="G165">
        <v>45.05642587285044</v>
      </c>
      <c r="H165">
        <v>44.678217821782177</v>
      </c>
      <c r="I165">
        <v>25.827850877192983</v>
      </c>
    </row>
    <row r="166" spans="1:9" x14ac:dyDescent="0.25">
      <c r="A166" s="1">
        <v>44351</v>
      </c>
      <c r="B166" s="2">
        <v>0.45696759259259262</v>
      </c>
      <c r="C166">
        <v>212.97</v>
      </c>
      <c r="D166" s="4">
        <v>1.45763888888861</v>
      </c>
      <c r="E166" t="s">
        <v>300</v>
      </c>
      <c r="F166">
        <v>50.246303413236006</v>
      </c>
      <c r="G166">
        <v>45.112200364773322</v>
      </c>
      <c r="H166">
        <v>46.395013678999476</v>
      </c>
      <c r="I166">
        <v>27.013888888888889</v>
      </c>
    </row>
    <row r="167" spans="1:9" x14ac:dyDescent="0.25">
      <c r="A167" s="1">
        <v>44351</v>
      </c>
      <c r="B167" s="2">
        <v>0.46043981481481483</v>
      </c>
      <c r="C167">
        <v>213.27</v>
      </c>
      <c r="D167" s="4">
        <v>1.4611111111108299</v>
      </c>
      <c r="E167" t="s">
        <v>301</v>
      </c>
      <c r="F167">
        <v>50.419937141740398</v>
      </c>
      <c r="G167">
        <v>43.134445023449715</v>
      </c>
      <c r="H167">
        <v>45.531119723814484</v>
      </c>
      <c r="I167">
        <v>25.923489278752438</v>
      </c>
    </row>
    <row r="168" spans="1:9" x14ac:dyDescent="0.25">
      <c r="A168" s="1">
        <v>44351</v>
      </c>
      <c r="B168" s="2">
        <v>0.46391203703703704</v>
      </c>
      <c r="C168">
        <v>214.48</v>
      </c>
      <c r="D168" s="4">
        <v>1.46458333333305</v>
      </c>
      <c r="E168" t="s">
        <v>302</v>
      </c>
      <c r="F168">
        <v>50.715501237623698</v>
      </c>
      <c r="G168">
        <v>46.557044684731629</v>
      </c>
      <c r="H168">
        <v>46.22239773319437</v>
      </c>
      <c r="I168">
        <v>27.106481481481481</v>
      </c>
    </row>
    <row r="169" spans="1:9" x14ac:dyDescent="0.25">
      <c r="A169" s="1">
        <v>44351</v>
      </c>
      <c r="B169" s="2">
        <v>0.46738425925925925</v>
      </c>
      <c r="C169">
        <v>213.47</v>
      </c>
      <c r="D169" s="4">
        <v>1.4680555555552699</v>
      </c>
      <c r="E169" t="s">
        <v>303</v>
      </c>
      <c r="F169">
        <v>50.511334028139601</v>
      </c>
      <c r="G169">
        <v>46.965582660239711</v>
      </c>
      <c r="H169">
        <v>47.892375586242835</v>
      </c>
      <c r="I169">
        <v>29.195906432748536</v>
      </c>
    </row>
    <row r="170" spans="1:9" x14ac:dyDescent="0.25">
      <c r="A170" s="1">
        <v>44351</v>
      </c>
      <c r="B170" s="2">
        <v>0.47085648148148151</v>
      </c>
      <c r="C170">
        <v>213.58</v>
      </c>
      <c r="D170" s="4">
        <v>1.47152777777749</v>
      </c>
      <c r="E170" t="s">
        <v>304</v>
      </c>
      <c r="F170">
        <v>50.612298071912399</v>
      </c>
      <c r="G170">
        <v>44.74091323606045</v>
      </c>
      <c r="H170">
        <v>45.593000911933295</v>
      </c>
      <c r="I170">
        <v>26.186647173489281</v>
      </c>
    </row>
    <row r="171" spans="1:9" x14ac:dyDescent="0.25">
      <c r="A171" s="1">
        <v>44351</v>
      </c>
      <c r="B171" s="2">
        <v>0.47432870370370367</v>
      </c>
      <c r="C171">
        <v>213.83</v>
      </c>
      <c r="D171" s="4">
        <v>1.4749999999997101</v>
      </c>
      <c r="E171" t="s">
        <v>305</v>
      </c>
      <c r="F171">
        <v>50.605987819176605</v>
      </c>
      <c r="G171">
        <v>45.276266935904118</v>
      </c>
      <c r="H171">
        <v>45.2367769671704</v>
      </c>
      <c r="I171">
        <v>25.339912280701753</v>
      </c>
    </row>
    <row r="172" spans="1:9" x14ac:dyDescent="0.25">
      <c r="A172" s="1">
        <v>44351</v>
      </c>
      <c r="B172" s="2">
        <v>0.47780092592592593</v>
      </c>
      <c r="C172">
        <v>212.5</v>
      </c>
      <c r="D172" s="4">
        <v>1.47847222222193</v>
      </c>
      <c r="E172" t="s">
        <v>306</v>
      </c>
      <c r="F172">
        <v>50.658301849921806</v>
      </c>
      <c r="G172">
        <v>45.594222251172482</v>
      </c>
      <c r="H172">
        <v>44.980295726941115</v>
      </c>
      <c r="I172">
        <v>25.376461988304094</v>
      </c>
    </row>
    <row r="173" spans="1:9" x14ac:dyDescent="0.25">
      <c r="A173" s="1">
        <v>44351</v>
      </c>
      <c r="B173" s="2">
        <v>0.4812731481481482</v>
      </c>
      <c r="C173">
        <v>213.06</v>
      </c>
      <c r="D173" s="4">
        <v>1.4819444444441501</v>
      </c>
      <c r="E173" t="s">
        <v>307</v>
      </c>
      <c r="F173">
        <v>50.5583555888483</v>
      </c>
      <c r="G173">
        <v>45.365831813444501</v>
      </c>
      <c r="H173">
        <v>44.544684731631058</v>
      </c>
      <c r="I173">
        <v>24.507188109161792</v>
      </c>
    </row>
    <row r="174" spans="1:9" x14ac:dyDescent="0.25">
      <c r="A174" s="1">
        <v>44351</v>
      </c>
      <c r="B174" s="2">
        <v>0.48474537037037035</v>
      </c>
      <c r="C174">
        <v>213.33</v>
      </c>
      <c r="D174" s="4">
        <v>1.48541666666637</v>
      </c>
      <c r="E174" t="s">
        <v>308</v>
      </c>
      <c r="F174">
        <v>50.4968815138092</v>
      </c>
      <c r="G174">
        <v>44.181946977592496</v>
      </c>
      <c r="H174">
        <v>43.736565268368942</v>
      </c>
      <c r="I174">
        <v>24.998172514619885</v>
      </c>
    </row>
    <row r="175" spans="1:9" x14ac:dyDescent="0.25">
      <c r="A175" s="1">
        <v>44351</v>
      </c>
      <c r="B175" s="2">
        <v>0.48821759259259262</v>
      </c>
      <c r="C175">
        <v>212.38</v>
      </c>
      <c r="D175" s="4">
        <v>1.4888888888885901</v>
      </c>
      <c r="E175" t="s">
        <v>309</v>
      </c>
      <c r="F175">
        <v>50.478968538301103</v>
      </c>
      <c r="G175">
        <v>44.961772081813443</v>
      </c>
      <c r="H175">
        <v>45.248176133402815</v>
      </c>
      <c r="I175">
        <v>25.415448343079923</v>
      </c>
    </row>
    <row r="176" spans="1:9" x14ac:dyDescent="0.25">
      <c r="A176" s="1">
        <v>44351</v>
      </c>
      <c r="B176" s="2">
        <v>0.49168981481481483</v>
      </c>
      <c r="C176">
        <v>213.65</v>
      </c>
      <c r="D176" s="4">
        <v>1.4923611111108099</v>
      </c>
      <c r="E176" t="s">
        <v>310</v>
      </c>
      <c r="F176">
        <v>50.578914799374594</v>
      </c>
      <c r="G176">
        <v>44.156298853569567</v>
      </c>
      <c r="H176">
        <v>45.961845362167793</v>
      </c>
      <c r="I176">
        <v>26.863425925925927</v>
      </c>
    </row>
    <row r="177" spans="1:9" x14ac:dyDescent="0.25">
      <c r="A177" s="1">
        <v>44351</v>
      </c>
      <c r="B177" s="2">
        <v>0.49516203703703704</v>
      </c>
      <c r="C177">
        <v>212.64</v>
      </c>
      <c r="D177" s="4">
        <v>1.49583333333303</v>
      </c>
      <c r="E177" t="s">
        <v>311</v>
      </c>
      <c r="F177">
        <v>50.5235474205315</v>
      </c>
      <c r="G177">
        <v>45.349343733715479</v>
      </c>
      <c r="H177">
        <v>49.429227462219906</v>
      </c>
      <c r="I177">
        <v>31.451023391812864</v>
      </c>
    </row>
    <row r="178" spans="1:9" x14ac:dyDescent="0.25">
      <c r="A178" s="1">
        <v>44351</v>
      </c>
      <c r="B178" s="2">
        <v>0.49863425925925925</v>
      </c>
      <c r="C178">
        <v>212.75</v>
      </c>
      <c r="D178" s="4">
        <v>1.4993055555552499</v>
      </c>
      <c r="E178" t="s">
        <v>312</v>
      </c>
      <c r="F178">
        <v>50.599677566440803</v>
      </c>
      <c r="G178">
        <v>44.676182256383534</v>
      </c>
      <c r="H178">
        <v>46.857901250651381</v>
      </c>
      <c r="I178">
        <v>27.322733918128655</v>
      </c>
    </row>
    <row r="179" spans="1:9" x14ac:dyDescent="0.25">
      <c r="A179" s="1">
        <v>44351</v>
      </c>
      <c r="B179" s="2">
        <v>0.50210648148148151</v>
      </c>
      <c r="C179">
        <v>212.74</v>
      </c>
      <c r="D179" s="4">
        <v>1.50277777777747</v>
      </c>
      <c r="E179" t="s">
        <v>313</v>
      </c>
      <c r="F179">
        <v>50.406705966649298</v>
      </c>
      <c r="G179">
        <v>44.898873110995311</v>
      </c>
      <c r="H179">
        <v>47.709988926524233</v>
      </c>
      <c r="I179">
        <v>28.941276803118907</v>
      </c>
    </row>
    <row r="180" spans="1:9" x14ac:dyDescent="0.25">
      <c r="A180" s="1">
        <v>44351</v>
      </c>
      <c r="B180" s="2">
        <v>0.50557870370370372</v>
      </c>
      <c r="C180">
        <v>212.62</v>
      </c>
      <c r="D180" s="4">
        <v>1.5062499999996899</v>
      </c>
      <c r="E180" t="s">
        <v>314</v>
      </c>
      <c r="F180">
        <v>50.093432451797803</v>
      </c>
      <c r="G180">
        <v>44.342756644085462</v>
      </c>
      <c r="H180">
        <v>46.403970166753517</v>
      </c>
      <c r="I180">
        <v>27.300804093567251</v>
      </c>
    </row>
    <row r="181" spans="1:9" x14ac:dyDescent="0.25">
      <c r="A181" s="1">
        <v>44351</v>
      </c>
      <c r="B181" s="2">
        <v>0.50905092592592593</v>
      </c>
      <c r="C181">
        <v>213.18</v>
      </c>
      <c r="D181" s="4">
        <v>1.50972222222192</v>
      </c>
      <c r="E181" t="s">
        <v>315</v>
      </c>
      <c r="F181">
        <v>50.426654507556002</v>
      </c>
      <c r="G181">
        <v>37.474148319437205</v>
      </c>
      <c r="H181">
        <v>40.489024231370507</v>
      </c>
      <c r="I181">
        <v>22.697977582846004</v>
      </c>
    </row>
    <row r="182" spans="1:9" x14ac:dyDescent="0.25">
      <c r="A182" s="1">
        <v>44351</v>
      </c>
      <c r="B182" s="2">
        <v>0.51252314814814814</v>
      </c>
      <c r="C182">
        <v>211.97</v>
      </c>
      <c r="D182" s="4">
        <v>1.5131944444441301</v>
      </c>
      <c r="E182" t="s">
        <v>316</v>
      </c>
      <c r="F182">
        <v>50.235311360083301</v>
      </c>
      <c r="G182">
        <v>43.57229514069828</v>
      </c>
      <c r="H182">
        <v>44.627735799895781</v>
      </c>
      <c r="I182">
        <v>25.600024366471736</v>
      </c>
    </row>
    <row r="183" spans="1:9" x14ac:dyDescent="0.25">
      <c r="A183" s="1">
        <v>44351</v>
      </c>
      <c r="B183" s="2">
        <v>0.51599537037037035</v>
      </c>
      <c r="C183">
        <v>212.94</v>
      </c>
      <c r="D183" s="4">
        <v>1.51666666666635</v>
      </c>
      <c r="E183" t="s">
        <v>317</v>
      </c>
      <c r="F183">
        <v>50.189918251693499</v>
      </c>
      <c r="G183">
        <v>46.87825690463783</v>
      </c>
      <c r="H183">
        <v>49.997557321521626</v>
      </c>
      <c r="I183">
        <v>32.021198830409354</v>
      </c>
    </row>
    <row r="184" spans="1:9" x14ac:dyDescent="0.25">
      <c r="A184" s="1">
        <v>44351</v>
      </c>
      <c r="B184" s="2">
        <v>0.51946759259259256</v>
      </c>
      <c r="C184">
        <v>215.6</v>
      </c>
      <c r="D184" s="4">
        <v>1.5201388888885701</v>
      </c>
      <c r="E184" t="s">
        <v>318</v>
      </c>
      <c r="F184">
        <v>50.0132311750911</v>
      </c>
      <c r="G184">
        <v>45.256318394997393</v>
      </c>
      <c r="H184">
        <v>43.791525534132361</v>
      </c>
      <c r="I184">
        <v>23.853557504873294</v>
      </c>
    </row>
    <row r="185" spans="1:9" x14ac:dyDescent="0.25">
      <c r="A185" s="1">
        <v>44351</v>
      </c>
      <c r="B185" s="2">
        <v>0.52293981481481489</v>
      </c>
      <c r="C185">
        <v>213.48</v>
      </c>
      <c r="D185" s="4">
        <v>1.5236111111107999</v>
      </c>
      <c r="E185" t="s">
        <v>319</v>
      </c>
      <c r="F185">
        <v>49.912674244398097</v>
      </c>
      <c r="G185">
        <v>45.048080054715996</v>
      </c>
      <c r="H185">
        <v>44.874446326211569</v>
      </c>
      <c r="I185">
        <v>25.757797270955166</v>
      </c>
    </row>
    <row r="186" spans="1:9" x14ac:dyDescent="0.25">
      <c r="A186" s="1">
        <v>44351</v>
      </c>
      <c r="B186" s="2">
        <v>0.52641203703703698</v>
      </c>
      <c r="C186">
        <v>213.33</v>
      </c>
      <c r="D186" s="4">
        <v>1.5270833333330101</v>
      </c>
      <c r="E186" t="s">
        <v>320</v>
      </c>
      <c r="F186">
        <v>50.171394606565897</v>
      </c>
      <c r="G186">
        <v>46.789506253256903</v>
      </c>
      <c r="H186">
        <v>46.660451406982801</v>
      </c>
      <c r="I186">
        <v>27.441520467836256</v>
      </c>
    </row>
    <row r="187" spans="1:9" x14ac:dyDescent="0.25">
      <c r="G187">
        <v>46.260462806149036</v>
      </c>
      <c r="H187">
        <v>44.646870114643043</v>
      </c>
      <c r="I187">
        <v>24.192251461988302</v>
      </c>
    </row>
    <row r="188" spans="1:9" x14ac:dyDescent="0.25">
      <c r="G188">
        <v>46.527121873371549</v>
      </c>
      <c r="H188">
        <v>47.911102787910373</v>
      </c>
      <c r="I188">
        <v>28.647051656920077</v>
      </c>
    </row>
    <row r="189" spans="1:9" x14ac:dyDescent="0.25">
      <c r="G189">
        <v>46.919782438770191</v>
      </c>
      <c r="H189">
        <v>47.775941245440336</v>
      </c>
      <c r="I189">
        <v>28.245004873294349</v>
      </c>
    </row>
    <row r="190" spans="1:9" x14ac:dyDescent="0.25">
      <c r="G190">
        <v>45.660378126628451</v>
      </c>
      <c r="H190">
        <v>47.662356696195936</v>
      </c>
      <c r="I190">
        <v>28.801778752436647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June-03ARTS</vt:lpstr>
      <vt:lpstr>June-03USGS</vt:lpstr>
      <vt:lpstr>Model</vt:lpstr>
      <vt:lpstr>Analysis</vt:lpstr>
      <vt:lpstr>output_roi</vt:lpstr>
      <vt:lpstr>output_roi_v2</vt:lpstr>
      <vt:lpstr>Analysis_v2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Erfani, Seyed Mohammad Hassan</dc:creator>
  <cp:lastModifiedBy>ERFANI, SEYED MOHAMMAD HASSAN</cp:lastModifiedBy>
  <dcterms:created xsi:type="dcterms:W3CDTF">2015-06-05T18:17:20Z</dcterms:created>
  <dcterms:modified xsi:type="dcterms:W3CDTF">2021-06-30T14:56:55Z</dcterms:modified>
</cp:coreProperties>
</file>