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tronomy\Projects\Planets\Jupiter\Spectral Data\JupiterSpectralAnalysis\"/>
    </mc:Choice>
  </mc:AlternateContent>
  <xr:revisionPtr revIDLastSave="0" documentId="13_ncr:1_{673F8950-DD1C-43C2-9E1B-0B57DE9FD5D4}" xr6:coauthVersionLast="43" xr6:coauthVersionMax="43" xr10:uidLastSave="{00000000-0000-0000-0000-000000000000}"/>
  <bookViews>
    <workbookView xWindow="820" yWindow="-110" windowWidth="18490" windowHeight="11020" xr2:uid="{212DF576-E98D-4922-8E13-DF7A51F1F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1" l="1"/>
  <c r="K11" i="1" s="1"/>
  <c r="K13" i="1" s="1"/>
  <c r="J10" i="1"/>
  <c r="J11" i="1" s="1"/>
  <c r="J13" i="1" s="1"/>
  <c r="K9" i="1"/>
  <c r="J9" i="1"/>
  <c r="H11" i="1"/>
  <c r="H13" i="1" s="1"/>
  <c r="I10" i="1"/>
  <c r="I12" i="1" s="1"/>
  <c r="H10" i="1"/>
  <c r="H12" i="1" s="1"/>
  <c r="I9" i="1"/>
  <c r="H9" i="1"/>
  <c r="G10" i="1"/>
  <c r="G11" i="1" s="1"/>
  <c r="G13" i="1" s="1"/>
  <c r="F10" i="1"/>
  <c r="F11" i="1" s="1"/>
  <c r="F13" i="1" s="1"/>
  <c r="G9" i="1"/>
  <c r="F9" i="1"/>
  <c r="E10" i="1"/>
  <c r="E11" i="1" s="1"/>
  <c r="E13" i="1" s="1"/>
  <c r="D10" i="1"/>
  <c r="D11" i="1" s="1"/>
  <c r="D13" i="1" s="1"/>
  <c r="E9" i="1"/>
  <c r="D9" i="1"/>
  <c r="C13" i="1"/>
  <c r="B13" i="1"/>
  <c r="C12" i="1"/>
  <c r="B12" i="1"/>
  <c r="C11" i="1"/>
  <c r="B11" i="1"/>
  <c r="C10" i="1"/>
  <c r="B10" i="1"/>
  <c r="B9" i="1"/>
  <c r="C9" i="1"/>
  <c r="J12" i="1" l="1"/>
  <c r="K12" i="1"/>
  <c r="I11" i="1"/>
  <c r="I13" i="1" s="1"/>
  <c r="G12" i="1"/>
  <c r="F12" i="1"/>
  <c r="D12" i="1"/>
  <c r="E12" i="1"/>
</calcChain>
</file>

<file path=xl/sharedStrings.xml><?xml version="1.0" encoding="utf-8"?>
<sst xmlns="http://schemas.openxmlformats.org/spreadsheetml/2006/main" count="26" uniqueCount="18">
  <si>
    <t>20150322UT</t>
  </si>
  <si>
    <t>20150331UT</t>
  </si>
  <si>
    <t>20150318UT</t>
  </si>
  <si>
    <t>20150210UT</t>
  </si>
  <si>
    <t>20150209UT</t>
  </si>
  <si>
    <t>20150123UT</t>
  </si>
  <si>
    <t>Raw</t>
  </si>
  <si>
    <t>Albedo</t>
  </si>
  <si>
    <t>Mean</t>
  </si>
  <si>
    <t>Std. Dev.</t>
  </si>
  <si>
    <t>SEM</t>
  </si>
  <si>
    <t>Frac. Std. Dev.</t>
  </si>
  <si>
    <t>Frac. SEM</t>
  </si>
  <si>
    <t>889nm</t>
  </si>
  <si>
    <t>619nm</t>
  </si>
  <si>
    <t>725nm</t>
  </si>
  <si>
    <t>790nm</t>
  </si>
  <si>
    <t>862nm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</si>
</sst>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164" fontId="0" fillId="2" borderId="0" xfId="0" applyNumberFormat="1" applyFill="1"/>
    <xf numFmtId="165" fontId="0" fillId="2" borderId="0" xfId="1" applyNumberFormat="1" applyFont="1" applyFill="1"/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3FF1-B021-41F9-A75F-9595BF40280E}">
  <dimension ref="A1:K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defaultRowHeight="14.5" x14ac:dyDescent="0.35"/>
  <cols>
    <col min="1" max="1" width="12" customWidth="1"/>
    <col min="2" max="3" width="9.36328125" bestFit="1" customWidth="1"/>
  </cols>
  <sheetData>
    <row r="1" spans="1:11" s="1" customFormat="1" x14ac:dyDescent="0.35">
      <c r="B1" s="7" t="s">
        <v>13</v>
      </c>
      <c r="C1" s="7"/>
      <c r="D1" s="7" t="s">
        <v>14</v>
      </c>
      <c r="E1" s="7"/>
      <c r="F1" s="7" t="s">
        <v>15</v>
      </c>
      <c r="G1" s="7"/>
      <c r="H1" s="7" t="s">
        <v>16</v>
      </c>
      <c r="I1" s="7"/>
      <c r="J1" s="7" t="s">
        <v>17</v>
      </c>
      <c r="K1" s="7"/>
    </row>
    <row r="2" spans="1:11" s="1" customFormat="1" x14ac:dyDescent="0.35">
      <c r="B2" s="5" t="s">
        <v>6</v>
      </c>
      <c r="C2" s="5" t="s">
        <v>7</v>
      </c>
      <c r="D2" s="5" t="s">
        <v>6</v>
      </c>
      <c r="E2" s="5" t="s">
        <v>7</v>
      </c>
      <c r="F2" s="5" t="s">
        <v>6</v>
      </c>
      <c r="G2" s="5" t="s">
        <v>7</v>
      </c>
      <c r="H2" s="5" t="s">
        <v>6</v>
      </c>
      <c r="I2" s="5" t="s">
        <v>7</v>
      </c>
      <c r="J2" s="5" t="s">
        <v>6</v>
      </c>
      <c r="K2" s="5" t="s">
        <v>7</v>
      </c>
    </row>
    <row r="3" spans="1:11" x14ac:dyDescent="0.35">
      <c r="A3" t="s">
        <v>5</v>
      </c>
      <c r="B3">
        <v>21.164999999999999</v>
      </c>
      <c r="C3">
        <v>19.853000000000002</v>
      </c>
      <c r="D3" s="6">
        <v>1.47</v>
      </c>
      <c r="E3">
        <v>1.669</v>
      </c>
      <c r="F3">
        <v>7.968</v>
      </c>
      <c r="G3">
        <v>7.1449999999999996</v>
      </c>
      <c r="H3">
        <v>6.1829999999999998</v>
      </c>
      <c r="I3">
        <v>5.827</v>
      </c>
      <c r="J3">
        <v>3.1389999999999998</v>
      </c>
      <c r="K3">
        <v>2.8130000000000002</v>
      </c>
    </row>
    <row r="4" spans="1:11" x14ac:dyDescent="0.35">
      <c r="A4" t="s">
        <v>4</v>
      </c>
      <c r="B4">
        <v>21.135999999999999</v>
      </c>
      <c r="C4">
        <v>22.231000000000002</v>
      </c>
      <c r="D4">
        <v>1.3680000000000001</v>
      </c>
      <c r="E4">
        <v>1.4370000000000001</v>
      </c>
      <c r="F4">
        <v>8.4239999999999995</v>
      </c>
      <c r="G4">
        <v>7.274</v>
      </c>
      <c r="H4">
        <v>6.1289999999999996</v>
      </c>
      <c r="I4">
        <v>6.7469999999999999</v>
      </c>
      <c r="J4">
        <v>3.0760000000000001</v>
      </c>
      <c r="K4">
        <v>2.3959999999999999</v>
      </c>
    </row>
    <row r="5" spans="1:11" x14ac:dyDescent="0.35">
      <c r="A5" s="1" t="s">
        <v>3</v>
      </c>
      <c r="B5">
        <v>20.632000000000001</v>
      </c>
      <c r="C5">
        <v>21.936</v>
      </c>
      <c r="D5">
        <v>1.4490000000000001</v>
      </c>
      <c r="E5" s="6">
        <v>1.51</v>
      </c>
      <c r="F5">
        <v>8.3040000000000003</v>
      </c>
      <c r="G5">
        <v>7.1820000000000004</v>
      </c>
      <c r="H5">
        <v>6.3410000000000002</v>
      </c>
      <c r="I5">
        <v>7.085</v>
      </c>
      <c r="J5">
        <v>2.843</v>
      </c>
      <c r="K5">
        <v>2.1120000000000001</v>
      </c>
    </row>
    <row r="6" spans="1:11" x14ac:dyDescent="0.35">
      <c r="A6" t="s">
        <v>2</v>
      </c>
      <c r="B6">
        <v>21.088999999999999</v>
      </c>
      <c r="C6">
        <v>19.529</v>
      </c>
      <c r="H6">
        <v>5.6959999999999997</v>
      </c>
      <c r="I6">
        <v>6.423</v>
      </c>
      <c r="J6">
        <v>2.661</v>
      </c>
      <c r="K6">
        <v>2.2360000000000002</v>
      </c>
    </row>
    <row r="7" spans="1:11" x14ac:dyDescent="0.35">
      <c r="A7" t="s">
        <v>0</v>
      </c>
      <c r="B7">
        <v>21.376999999999999</v>
      </c>
      <c r="C7">
        <v>18.609000000000002</v>
      </c>
      <c r="H7">
        <v>6.7229999999999999</v>
      </c>
      <c r="I7">
        <v>7.1289999999999996</v>
      </c>
      <c r="J7">
        <v>3.2120000000000002</v>
      </c>
      <c r="K7">
        <v>2.8769999999999998</v>
      </c>
    </row>
    <row r="8" spans="1:11" x14ac:dyDescent="0.35">
      <c r="A8" s="1" t="s">
        <v>1</v>
      </c>
      <c r="B8">
        <v>21.196999999999999</v>
      </c>
      <c r="C8">
        <v>18.428000000000001</v>
      </c>
      <c r="H8">
        <v>6.1340000000000003</v>
      </c>
      <c r="I8">
        <v>6.6609999999999996</v>
      </c>
      <c r="J8">
        <v>3.1389999999999998</v>
      </c>
      <c r="K8">
        <v>2.8130000000000002</v>
      </c>
    </row>
    <row r="9" spans="1:11" s="2" customFormat="1" x14ac:dyDescent="0.35">
      <c r="A9" s="2" t="s">
        <v>8</v>
      </c>
      <c r="B9" s="3">
        <f t="shared" ref="B9:K9" si="0">AVERAGE(B3:B8)</f>
        <v>21.099333333333334</v>
      </c>
      <c r="C9" s="3">
        <f t="shared" si="0"/>
        <v>20.097666666666669</v>
      </c>
      <c r="D9" s="3">
        <f t="shared" si="0"/>
        <v>1.429</v>
      </c>
      <c r="E9" s="3">
        <f t="shared" si="0"/>
        <v>1.5386666666666666</v>
      </c>
      <c r="F9" s="3">
        <f t="shared" si="0"/>
        <v>8.2319999999999993</v>
      </c>
      <c r="G9" s="3">
        <f t="shared" si="0"/>
        <v>7.200333333333333</v>
      </c>
      <c r="H9" s="3">
        <f t="shared" si="0"/>
        <v>6.2009999999999996</v>
      </c>
      <c r="I9" s="3">
        <f t="shared" si="0"/>
        <v>6.6453333333333333</v>
      </c>
      <c r="J9" s="3">
        <f t="shared" si="0"/>
        <v>3.0116666666666667</v>
      </c>
      <c r="K9" s="3">
        <f t="shared" si="0"/>
        <v>2.5411666666666668</v>
      </c>
    </row>
    <row r="10" spans="1:11" s="2" customFormat="1" x14ac:dyDescent="0.35">
      <c r="A10" s="2" t="s">
        <v>9</v>
      </c>
      <c r="B10" s="3">
        <f t="shared" ref="B10:K10" si="1">STDEV(B3:B8)</f>
        <v>0.24931960746532997</v>
      </c>
      <c r="C10" s="3">
        <f t="shared" si="1"/>
        <v>1.6320379489051919</v>
      </c>
      <c r="D10" s="3">
        <f t="shared" si="1"/>
        <v>5.3860932037980869E-2</v>
      </c>
      <c r="E10" s="3">
        <f t="shared" si="1"/>
        <v>0.11862686598462142</v>
      </c>
      <c r="F10" s="3">
        <f t="shared" si="1"/>
        <v>0.23637258724310636</v>
      </c>
      <c r="G10" s="3">
        <f t="shared" si="1"/>
        <v>6.6425396749536625E-2</v>
      </c>
      <c r="H10" s="3">
        <f t="shared" si="1"/>
        <v>0.33379814259519186</v>
      </c>
      <c r="I10" s="3">
        <f t="shared" si="1"/>
        <v>0.48102460089549115</v>
      </c>
      <c r="J10" s="3">
        <f t="shared" si="1"/>
        <v>0.21359556799397</v>
      </c>
      <c r="K10" s="3">
        <f t="shared" si="1"/>
        <v>0.3343515614838164</v>
      </c>
    </row>
    <row r="11" spans="1:11" s="2" customFormat="1" x14ac:dyDescent="0.35">
      <c r="A11" s="2" t="s">
        <v>10</v>
      </c>
      <c r="B11" s="3">
        <f t="shared" ref="B11:K11" si="2">B10/SQRT(COUNT(B3:B8))</f>
        <v>0.10178430352684235</v>
      </c>
      <c r="C11" s="3">
        <f t="shared" si="2"/>
        <v>0.66627670261269412</v>
      </c>
      <c r="D11" s="3">
        <f t="shared" si="2"/>
        <v>3.1096623610932395E-2</v>
      </c>
      <c r="E11" s="3">
        <f t="shared" si="2"/>
        <v>6.8489253009342846E-2</v>
      </c>
      <c r="F11" s="3">
        <f t="shared" si="2"/>
        <v>0.13646977687385578</v>
      </c>
      <c r="G11" s="3">
        <f t="shared" si="2"/>
        <v>3.8350720694372661E-2</v>
      </c>
      <c r="H11" s="3">
        <f t="shared" si="2"/>
        <v>0.13627252107449986</v>
      </c>
      <c r="I11" s="3">
        <f t="shared" si="2"/>
        <v>0.19637747098664626</v>
      </c>
      <c r="J11" s="3">
        <f t="shared" si="2"/>
        <v>8.7200025484196073E-2</v>
      </c>
      <c r="K11" s="3">
        <f t="shared" si="2"/>
        <v>0.13649845338969124</v>
      </c>
    </row>
    <row r="12" spans="1:11" s="2" customFormat="1" x14ac:dyDescent="0.35">
      <c r="A12" s="2" t="s">
        <v>11</v>
      </c>
      <c r="B12" s="4">
        <f t="shared" ref="B12:K12" si="3">B10/B9</f>
        <v>1.1816468488672467E-2</v>
      </c>
      <c r="C12" s="4">
        <f t="shared" si="3"/>
        <v>8.1205344678745045E-2</v>
      </c>
      <c r="D12" s="4">
        <f t="shared" si="3"/>
        <v>3.7691345023079685E-2</v>
      </c>
      <c r="E12" s="4">
        <f t="shared" si="3"/>
        <v>7.7097183265568525E-2</v>
      </c>
      <c r="F12" s="4">
        <f t="shared" si="3"/>
        <v>2.8713871142262679E-2</v>
      </c>
      <c r="G12" s="4">
        <f t="shared" si="3"/>
        <v>9.2253224502851661E-3</v>
      </c>
      <c r="H12" s="4">
        <f t="shared" si="3"/>
        <v>5.3829727881824205E-2</v>
      </c>
      <c r="I12" s="4">
        <f t="shared" si="3"/>
        <v>7.2385323168462759E-2</v>
      </c>
      <c r="J12" s="4">
        <f t="shared" si="3"/>
        <v>7.0922712117532927E-2</v>
      </c>
      <c r="K12" s="4">
        <f t="shared" si="3"/>
        <v>0.13157403875535503</v>
      </c>
    </row>
    <row r="13" spans="1:11" s="2" customFormat="1" x14ac:dyDescent="0.35">
      <c r="A13" s="2" t="s">
        <v>12</v>
      </c>
      <c r="B13" s="4">
        <f t="shared" ref="B13:K13" si="4">B11/B9</f>
        <v>4.8240530598206433E-3</v>
      </c>
      <c r="C13" s="4">
        <f t="shared" si="4"/>
        <v>3.3151943141626429E-2</v>
      </c>
      <c r="D13" s="4">
        <f t="shared" si="4"/>
        <v>2.1761108195194119E-2</v>
      </c>
      <c r="E13" s="4">
        <f t="shared" si="4"/>
        <v>4.4512079512137898E-2</v>
      </c>
      <c r="F13" s="4">
        <f t="shared" si="4"/>
        <v>1.6577961233461589E-2</v>
      </c>
      <c r="G13" s="4">
        <f t="shared" si="4"/>
        <v>5.3262424000332384E-3</v>
      </c>
      <c r="H13" s="4">
        <f t="shared" si="4"/>
        <v>2.1975894383889673E-2</v>
      </c>
      <c r="I13" s="4">
        <f t="shared" si="4"/>
        <v>2.9551184438199176E-2</v>
      </c>
      <c r="J13" s="4">
        <f t="shared" si="4"/>
        <v>2.8954075977043522E-2</v>
      </c>
      <c r="K13" s="4">
        <f t="shared" si="4"/>
        <v>5.3714876391299758E-2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Hill</dc:creator>
  <cp:lastModifiedBy>Steven Hill</cp:lastModifiedBy>
  <dcterms:created xsi:type="dcterms:W3CDTF">2019-04-02T12:30:58Z</dcterms:created>
  <dcterms:modified xsi:type="dcterms:W3CDTF">2019-04-14T15:33:48Z</dcterms:modified>
</cp:coreProperties>
</file>