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1_{CD911330-0E3C-4DB9-8F43-ABDA3B0558BD}" xr6:coauthVersionLast="47" xr6:coauthVersionMax="47" xr10:uidLastSave="{00000000-0000-0000-0000-000000000000}"/>
  <bookViews>
    <workbookView xWindow="1410" yWindow="0" windowWidth="17790" windowHeight="10800" activeTab="1" xr2:uid="{4AB9AD4E-00D1-4C07-ACD7-7AC355D198DC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B9" i="1"/>
  <c r="C9" i="1"/>
  <c r="D9" i="1"/>
  <c r="E9" i="1"/>
  <c r="F9" i="1"/>
  <c r="G9" i="1"/>
  <c r="I9" i="1"/>
  <c r="J9" i="1"/>
  <c r="K9" i="1"/>
  <c r="L9" i="1"/>
  <c r="H9" i="1"/>
  <c r="M6" i="1" l="1"/>
  <c r="M4" i="1"/>
  <c r="M2" i="1"/>
</calcChain>
</file>

<file path=xl/sharedStrings.xml><?xml version="1.0" encoding="utf-8"?>
<sst xmlns="http://schemas.openxmlformats.org/spreadsheetml/2006/main" count="18" uniqueCount="14">
  <si>
    <t>20200902UT</t>
  </si>
  <si>
    <t>20200903UT</t>
  </si>
  <si>
    <t>20200904UT</t>
  </si>
  <si>
    <t>20200913UT</t>
  </si>
  <si>
    <t>20200914UT</t>
  </si>
  <si>
    <t>20200915UT</t>
  </si>
  <si>
    <t>20200924UT</t>
  </si>
  <si>
    <t>20200925UT</t>
  </si>
  <si>
    <t>20201007UT</t>
  </si>
  <si>
    <t>20201008UT</t>
  </si>
  <si>
    <t>20201009UT</t>
  </si>
  <si>
    <t>NH3 Abs</t>
  </si>
  <si>
    <t>Trans Conf</t>
  </si>
  <si>
    <t>Avg 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</si>
</sst>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of 647 over Continuum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xVal>
            <c:numRef>
              <c:f>Sheet1!$B$8:$L$8</c:f>
              <c:numCache>
                <c:formatCode>m/d/yyyy</c:formatCode>
                <c:ptCount val="11"/>
                <c:pt idx="0">
                  <c:v>44076</c:v>
                </c:pt>
                <c:pt idx="1">
                  <c:v>44077</c:v>
                </c:pt>
                <c:pt idx="2">
                  <c:v>44078</c:v>
                </c:pt>
                <c:pt idx="3">
                  <c:v>44087</c:v>
                </c:pt>
                <c:pt idx="4">
                  <c:v>44088</c:v>
                </c:pt>
                <c:pt idx="5">
                  <c:v>44089</c:v>
                </c:pt>
                <c:pt idx="6">
                  <c:v>44098</c:v>
                </c:pt>
                <c:pt idx="7">
                  <c:v>44099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</c:numCache>
            </c:numRef>
          </c:xVal>
          <c:yVal>
            <c:numRef>
              <c:f>Sheet1!$B$9:$L$9</c:f>
              <c:numCache>
                <c:formatCode>0.000</c:formatCode>
                <c:ptCount val="11"/>
                <c:pt idx="0">
                  <c:v>4.5329662887842001E-2</c:v>
                </c:pt>
                <c:pt idx="1">
                  <c:v>2.7849187010718399E-2</c:v>
                </c:pt>
                <c:pt idx="2">
                  <c:v>3.0642391691586199E-2</c:v>
                </c:pt>
                <c:pt idx="3">
                  <c:v>3.0510113116163098E-2</c:v>
                </c:pt>
                <c:pt idx="4">
                  <c:v>2.33567073698751E-2</c:v>
                </c:pt>
                <c:pt idx="5">
                  <c:v>3.8479801727083748E-2</c:v>
                </c:pt>
                <c:pt idx="6">
                  <c:v>4.0528758758345745E-2</c:v>
                </c:pt>
                <c:pt idx="7">
                  <c:v>2.3604146456040649E-2</c:v>
                </c:pt>
                <c:pt idx="8">
                  <c:v>-1.163592859174962E-2</c:v>
                </c:pt>
                <c:pt idx="9">
                  <c:v>1.331791137798247E-2</c:v>
                </c:pt>
                <c:pt idx="10">
                  <c:v>2.299682268581435E-2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3-4DE1-907E-D575EFED32A0}"/>
            </c:ext>
          </c:extLst>
        </c:ser>
        <c:ser>
          <c:idx val="1"/>
          <c:order val="1"/>
          <c:tx>
            <c:v>658/672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Sheet1!$H$8:$L$8</c:f>
              <c:numCache>
                <c:formatCode>m/d/yyyy</c:formatCode>
                <c:ptCount val="5"/>
                <c:pt idx="0">
                  <c:v>44098</c:v>
                </c:pt>
                <c:pt idx="1">
                  <c:v>44099</c:v>
                </c:pt>
                <c:pt idx="2">
                  <c:v>44111</c:v>
                </c:pt>
                <c:pt idx="3">
                  <c:v>44112</c:v>
                </c:pt>
                <c:pt idx="4">
                  <c:v>44113</c:v>
                </c:pt>
              </c:numCache>
            </c:numRef>
          </c:xVal>
          <c:yVal>
            <c:numRef>
              <c:f>Sheet1!$H$11:$L$11</c:f>
              <c:numCache>
                <c:formatCode>General</c:formatCode>
                <c:ptCount val="5"/>
                <c:pt idx="0">
                  <c:v>-1.91955958982192E-2</c:v>
                </c:pt>
                <c:pt idx="1">
                  <c:v>2.3696267362937899E-2</c:v>
                </c:pt>
                <c:pt idx="2">
                  <c:v>1.7945098420220799E-2</c:v>
                </c:pt>
                <c:pt idx="3">
                  <c:v>7.0140963154756699E-3</c:v>
                </c:pt>
                <c:pt idx="4">
                  <c:v>2.3641266054778998E-2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3-4DE1-907E-D575EFED32A0}"/>
            </c:ext>
          </c:extLst>
        </c:ser>
        <c:ser>
          <c:idx val="2"/>
          <c:order val="2"/>
          <c:tx>
            <c:v>656/672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Sheet1!$G$8</c:f>
              <c:numCache>
                <c:formatCode>m/d/yyyy</c:formatCode>
                <c:ptCount val="1"/>
                <c:pt idx="0">
                  <c:v>44089</c:v>
                </c:pt>
              </c:numCache>
            </c:numRef>
          </c:xVal>
          <c:yVal>
            <c:numRef>
              <c:f>Sheet1!$G$14</c:f>
              <c:numCache>
                <c:formatCode>General</c:formatCode>
                <c:ptCount val="1"/>
                <c:pt idx="0">
                  <c:v>1.00601890463516E-2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03-4DE1-907E-D575EFED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24672"/>
        <c:axId val="577025000"/>
      </c:scatterChart>
      <c:valAx>
        <c:axId val="5770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25000"/>
        <c:crossesAt val="-1000"/>
        <c:crossBetween val="midCat"/>
      </c:valAx>
      <c:valAx>
        <c:axId val="5770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FBDA5C-E3E4-4157-A9FC-498CFB79CA67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2D91E-B873-4E1E-864D-DC98EEFC47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42F9-4C87-41A7-A2D9-2688B2631AD2}">
  <dimension ref="A1:M15"/>
  <sheetViews>
    <sheetView topLeftCell="B1" workbookViewId="0">
      <selection activeCell="G14" sqref="G14"/>
    </sheetView>
  </sheetViews>
  <sheetFormatPr defaultRowHeight="14.5" x14ac:dyDescent="0.35"/>
  <cols>
    <col min="2" max="12" width="10.089843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35">
      <c r="A2" t="s">
        <v>11</v>
      </c>
      <c r="B2" s="2">
        <v>4.5329662887842001E-2</v>
      </c>
      <c r="C2" s="2">
        <v>2.7849187010718399E-2</v>
      </c>
      <c r="D2" s="2">
        <v>3.0642391691586199E-2</v>
      </c>
      <c r="E2" s="2">
        <v>3.0510113116163098E-2</v>
      </c>
      <c r="F2" s="2">
        <v>2.33567073698751E-2</v>
      </c>
      <c r="G2" s="2">
        <v>3.3942994370485403E-2</v>
      </c>
      <c r="H2" s="2">
        <v>4.9703551197923898E-2</v>
      </c>
      <c r="I2" s="2">
        <v>1.18123321375177E-2</v>
      </c>
      <c r="J2" s="2">
        <v>-2.0559978459737799E-2</v>
      </c>
      <c r="K2" s="2">
        <v>9.9129040660227395E-3</v>
      </c>
      <c r="L2" s="2">
        <v>1.1315426694614E-2</v>
      </c>
      <c r="M2" s="3">
        <f>AVERAGE(B2:L2)</f>
        <v>2.3074117462091884E-2</v>
      </c>
    </row>
    <row r="3" spans="1:13" x14ac:dyDescent="0.35">
      <c r="A3" t="s">
        <v>12</v>
      </c>
      <c r="B3" s="3">
        <v>9.0158702551470793E-3</v>
      </c>
      <c r="C3" s="3">
        <v>1.62802489273653E-2</v>
      </c>
      <c r="D3" s="3">
        <v>6.7529566594936802E-3</v>
      </c>
      <c r="E3" s="3">
        <v>2.81722628587289E-3</v>
      </c>
      <c r="F3" s="3">
        <v>1.4141820036736899E-2</v>
      </c>
      <c r="G3" s="3">
        <v>1.17165968211658E-2</v>
      </c>
      <c r="H3" s="3">
        <v>1.1921937218790901E-2</v>
      </c>
      <c r="I3" s="3">
        <v>1.1876757693702901E-2</v>
      </c>
      <c r="J3" s="3">
        <v>7.9510618870560698E-3</v>
      </c>
      <c r="K3" s="3">
        <v>6.8893620346687596E-3</v>
      </c>
      <c r="L3" s="3">
        <v>5.2500737925636597E-3</v>
      </c>
    </row>
    <row r="4" spans="1:13" x14ac:dyDescent="0.35">
      <c r="A4" t="s">
        <v>11</v>
      </c>
      <c r="B4" s="3"/>
      <c r="C4" s="3"/>
      <c r="D4" s="3"/>
      <c r="E4" s="3"/>
      <c r="F4" s="3"/>
      <c r="G4" s="2">
        <v>4.30166090836821E-2</v>
      </c>
      <c r="H4" s="3"/>
      <c r="I4" s="3"/>
      <c r="J4" s="3"/>
      <c r="K4" s="3"/>
      <c r="L4" s="3"/>
      <c r="M4" s="3">
        <f>AVERAGE(B4:L4)</f>
        <v>4.30166090836821E-2</v>
      </c>
    </row>
    <row r="5" spans="1:13" x14ac:dyDescent="0.35">
      <c r="A5" t="s">
        <v>12</v>
      </c>
      <c r="B5" s="3"/>
      <c r="C5" s="3"/>
      <c r="D5" s="3"/>
      <c r="E5" s="3"/>
      <c r="F5" s="3"/>
      <c r="G5" s="3">
        <v>8.2300507507641792E-3</v>
      </c>
      <c r="H5" s="3"/>
      <c r="I5" s="3"/>
      <c r="J5" s="3"/>
      <c r="K5" s="3"/>
      <c r="L5" s="3"/>
    </row>
    <row r="6" spans="1:13" x14ac:dyDescent="0.35">
      <c r="A6" t="s">
        <v>11</v>
      </c>
      <c r="B6" s="3"/>
      <c r="C6" s="3"/>
      <c r="D6" s="3"/>
      <c r="E6" s="3"/>
      <c r="F6" s="3"/>
      <c r="G6" s="3"/>
      <c r="H6" s="2">
        <v>3.13539663187676E-2</v>
      </c>
      <c r="I6" s="2">
        <v>3.5395960774563598E-2</v>
      </c>
      <c r="J6" s="2">
        <v>-2.7118787237614401E-3</v>
      </c>
      <c r="K6" s="2">
        <v>1.67229186899422E-2</v>
      </c>
      <c r="L6" s="2">
        <v>3.4678218677014698E-2</v>
      </c>
      <c r="M6" s="3">
        <f>AVERAGE(B6:L6)</f>
        <v>2.3087837147305328E-2</v>
      </c>
    </row>
    <row r="7" spans="1:13" x14ac:dyDescent="0.35">
      <c r="A7" t="s">
        <v>12</v>
      </c>
      <c r="B7" s="3"/>
      <c r="C7" s="3"/>
      <c r="D7" s="3"/>
      <c r="E7" s="3"/>
      <c r="F7" s="3"/>
      <c r="G7" s="3"/>
      <c r="H7" s="3">
        <v>1.1852930194970799E-2</v>
      </c>
      <c r="I7" s="3">
        <v>1.5848091328664299E-2</v>
      </c>
      <c r="J7" s="3">
        <v>6.9170581821363002E-3</v>
      </c>
      <c r="K7" s="3">
        <v>3.9725680262506398E-3</v>
      </c>
      <c r="L7" s="3">
        <v>4.1685271651337704E-3</v>
      </c>
    </row>
    <row r="8" spans="1:13" x14ac:dyDescent="0.35">
      <c r="B8" s="4">
        <v>44076</v>
      </c>
      <c r="C8" s="4">
        <v>44077</v>
      </c>
      <c r="D8" s="4">
        <v>44078</v>
      </c>
      <c r="E8" s="4">
        <v>44087</v>
      </c>
      <c r="F8" s="4">
        <v>44088</v>
      </c>
      <c r="G8" s="4">
        <v>44089</v>
      </c>
      <c r="H8" s="4">
        <v>44098</v>
      </c>
      <c r="I8" s="4">
        <v>44099</v>
      </c>
      <c r="J8" s="4">
        <v>44111</v>
      </c>
      <c r="K8" s="4">
        <v>44112</v>
      </c>
      <c r="L8" s="4">
        <v>44113</v>
      </c>
    </row>
    <row r="9" spans="1:13" x14ac:dyDescent="0.35">
      <c r="A9" s="1" t="s">
        <v>13</v>
      </c>
      <c r="B9" s="2">
        <f t="shared" ref="B9:G9" si="0">AVERAGE(B6,B4,B2)</f>
        <v>4.5329662887842001E-2</v>
      </c>
      <c r="C9" s="2">
        <f t="shared" si="0"/>
        <v>2.7849187010718399E-2</v>
      </c>
      <c r="D9" s="2">
        <f t="shared" si="0"/>
        <v>3.0642391691586199E-2</v>
      </c>
      <c r="E9" s="2">
        <f t="shared" si="0"/>
        <v>3.0510113116163098E-2</v>
      </c>
      <c r="F9" s="2">
        <f t="shared" si="0"/>
        <v>2.33567073698751E-2</v>
      </c>
      <c r="G9" s="2">
        <f t="shared" si="0"/>
        <v>3.8479801727083748E-2</v>
      </c>
      <c r="H9" s="2">
        <f>AVERAGE(H6,H4,H2)</f>
        <v>4.0528758758345745E-2</v>
      </c>
      <c r="I9" s="2">
        <f>AVERAGE(I6,I4,I2)</f>
        <v>2.3604146456040649E-2</v>
      </c>
      <c r="J9" s="2">
        <f>AVERAGE(J6,J4,J2)</f>
        <v>-1.163592859174962E-2</v>
      </c>
      <c r="K9" s="2">
        <f>AVERAGE(K6,K4,K2)</f>
        <v>1.331791137798247E-2</v>
      </c>
      <c r="L9" s="2">
        <f>AVERAGE(L6,L4,L2)</f>
        <v>2.299682268581435E-2</v>
      </c>
      <c r="M9" s="2">
        <f>AVERAGE(B9:L9)</f>
        <v>2.5907234044518387E-2</v>
      </c>
    </row>
    <row r="11" spans="1:13" x14ac:dyDescent="0.35">
      <c r="H11">
        <v>-1.91955958982192E-2</v>
      </c>
      <c r="I11">
        <v>2.3696267362937899E-2</v>
      </c>
      <c r="J11">
        <v>1.7945098420220799E-2</v>
      </c>
      <c r="K11">
        <v>7.0140963154756699E-3</v>
      </c>
      <c r="L11">
        <v>2.3641266054778998E-2</v>
      </c>
    </row>
    <row r="12" spans="1:13" x14ac:dyDescent="0.35">
      <c r="H12">
        <v>7.3605135030463398E-3</v>
      </c>
      <c r="I12">
        <v>5.1829434792358903E-3</v>
      </c>
      <c r="J12">
        <v>1.48111064169172E-2</v>
      </c>
      <c r="K12">
        <v>7.7415112429300402E-3</v>
      </c>
      <c r="L12">
        <v>1.0815939689606E-3</v>
      </c>
    </row>
    <row r="14" spans="1:13" x14ac:dyDescent="0.35">
      <c r="G14">
        <v>1.00601890463516E-2</v>
      </c>
    </row>
    <row r="15" spans="1:13" x14ac:dyDescent="0.35">
      <c r="G15">
        <v>1.9545124867373299E-2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2021-07-14T20:55:14Z</dcterms:created>
  <dcterms:modified xsi:type="dcterms:W3CDTF">2021-07-19T22:49:08Z</dcterms:modified>
</cp:coreProperties>
</file>