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"/>
    </mc:Choice>
  </mc:AlternateContent>
  <xr:revisionPtr revIDLastSave="0" documentId="13_ncr:1_{CBA2C131-E72F-4ED7-961E-EA8E2FFB0185}" xr6:coauthVersionLast="47" xr6:coauthVersionMax="47" xr10:uidLastSave="{00000000-0000-0000-0000-000000000000}"/>
  <bookViews>
    <workbookView xWindow="-80" yWindow="-80" windowWidth="19360" windowHeight="10240" xr2:uid="{DE140F0E-5E6A-4D54-8374-BA43FF538A8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E18" i="1"/>
  <c r="E17" i="1"/>
  <c r="E16" i="1"/>
  <c r="E15" i="1"/>
</calcChain>
</file>

<file path=xl/sharedStrings.xml><?xml version="1.0" encoding="utf-8"?>
<sst xmlns="http://schemas.openxmlformats.org/spreadsheetml/2006/main" count="169" uniqueCount="29">
  <si>
    <t>Molecule</t>
  </si>
  <si>
    <t>Band</t>
  </si>
  <si>
    <t>Source</t>
  </si>
  <si>
    <t>Planet</t>
  </si>
  <si>
    <t>CH4</t>
  </si>
  <si>
    <t>Jupiter</t>
  </si>
  <si>
    <t>EW (cm-1)</t>
  </si>
  <si>
    <t>EW (nm)</t>
  </si>
  <si>
    <t>nN (m-atm)</t>
  </si>
  <si>
    <t>N (m-atm</t>
  </si>
  <si>
    <t>Notes</t>
  </si>
  <si>
    <t>Saturn</t>
  </si>
  <si>
    <t>Titan</t>
  </si>
  <si>
    <t>Possible telluric contamination</t>
  </si>
  <si>
    <t>[Lutz et al., 1976]</t>
  </si>
  <si>
    <t>NH3</t>
  </si>
  <si>
    <t>Using individual lines</t>
  </si>
  <si>
    <t>Giver 1974 band strength</t>
  </si>
  <si>
    <r>
      <t>[</t>
    </r>
    <r>
      <rPr>
        <i/>
        <sz val="11"/>
        <color theme="1"/>
        <rFont val="Calibri"/>
        <family val="2"/>
        <scheme val="minor"/>
      </rPr>
      <t>Encrenaz et al.</t>
    </r>
    <r>
      <rPr>
        <sz val="11"/>
        <color theme="1"/>
        <rFont val="Calibri"/>
        <family val="2"/>
        <scheme val="minor"/>
      </rPr>
      <t xml:space="preserve">, 1974] </t>
    </r>
  </si>
  <si>
    <t>Region</t>
  </si>
  <si>
    <t>Global</t>
  </si>
  <si>
    <t>EZ</t>
  </si>
  <si>
    <r>
      <t>[</t>
    </r>
    <r>
      <rPr>
        <i/>
        <sz val="11"/>
        <color theme="1"/>
        <rFont val="Calibri"/>
        <family val="2"/>
        <scheme val="minor"/>
      </rPr>
      <t>Lutz and Owen</t>
    </r>
    <r>
      <rPr>
        <sz val="11"/>
        <color theme="1"/>
        <rFont val="Calibri"/>
        <family val="2"/>
        <scheme val="minor"/>
      </rPr>
      <t xml:space="preserve">, 1980] </t>
    </r>
  </si>
  <si>
    <t>NEB</t>
  </si>
  <si>
    <t>SEB</t>
  </si>
  <si>
    <t>STrZ</t>
  </si>
  <si>
    <t>GRS</t>
  </si>
  <si>
    <t>Average; 0.8nm data</t>
  </si>
  <si>
    <t>0.8nm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</si>
</sst>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5DE2-3EF6-48AC-A4A4-AF66BBBA5C59}">
  <dimension ref="A1:J34"/>
  <sheetViews>
    <sheetView tabSelected="1" topLeftCell="A17" workbookViewId="0">
      <selection activeCell="I29" sqref="I29:I34"/>
    </sheetView>
  </sheetViews>
  <sheetFormatPr defaultRowHeight="15" x14ac:dyDescent="0.25"/>
  <cols>
    <col min="1" max="1" width="8.140625" customWidth="1"/>
    <col min="2" max="2" width="5.28515625" customWidth="1"/>
    <col min="9" max="9" width="29.28515625" customWidth="1"/>
    <col min="10" max="10" width="21.140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19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</v>
      </c>
    </row>
    <row r="2" spans="1:10" x14ac:dyDescent="0.25">
      <c r="A2" t="s">
        <v>4</v>
      </c>
      <c r="B2">
        <v>576</v>
      </c>
      <c r="C2" t="s">
        <v>5</v>
      </c>
      <c r="D2" t="s">
        <v>20</v>
      </c>
      <c r="E2">
        <v>5.8</v>
      </c>
      <c r="G2">
        <v>580</v>
      </c>
      <c r="H2">
        <v>230</v>
      </c>
      <c r="I2" t="s">
        <v>13</v>
      </c>
      <c r="J2" t="s">
        <v>14</v>
      </c>
    </row>
    <row r="3" spans="1:10" x14ac:dyDescent="0.25">
      <c r="A3" t="s">
        <v>4</v>
      </c>
      <c r="B3">
        <v>543</v>
      </c>
      <c r="C3" t="s">
        <v>5</v>
      </c>
      <c r="D3" t="s">
        <v>20</v>
      </c>
      <c r="E3">
        <v>11.4</v>
      </c>
      <c r="G3">
        <v>430</v>
      </c>
      <c r="H3">
        <v>170</v>
      </c>
      <c r="J3" t="s">
        <v>14</v>
      </c>
    </row>
    <row r="4" spans="1:10" x14ac:dyDescent="0.25">
      <c r="A4" t="s">
        <v>4</v>
      </c>
      <c r="B4">
        <v>486</v>
      </c>
      <c r="C4" t="s">
        <v>5</v>
      </c>
      <c r="D4" t="s">
        <v>20</v>
      </c>
      <c r="E4">
        <v>1.9</v>
      </c>
      <c r="G4">
        <v>330</v>
      </c>
      <c r="H4">
        <v>130</v>
      </c>
      <c r="J4" t="s">
        <v>14</v>
      </c>
    </row>
    <row r="5" spans="1:10" x14ac:dyDescent="0.25">
      <c r="A5" t="s">
        <v>4</v>
      </c>
      <c r="B5">
        <v>576</v>
      </c>
      <c r="C5" t="s">
        <v>11</v>
      </c>
      <c r="D5" t="s">
        <v>20</v>
      </c>
      <c r="E5">
        <v>4.5</v>
      </c>
      <c r="G5">
        <v>450</v>
      </c>
      <c r="H5">
        <v>180</v>
      </c>
      <c r="I5" t="s">
        <v>13</v>
      </c>
      <c r="J5" t="s">
        <v>14</v>
      </c>
    </row>
    <row r="6" spans="1:10" x14ac:dyDescent="0.25">
      <c r="A6" t="s">
        <v>4</v>
      </c>
      <c r="B6">
        <v>543</v>
      </c>
      <c r="C6" t="s">
        <v>11</v>
      </c>
      <c r="D6" t="s">
        <v>20</v>
      </c>
      <c r="E6">
        <v>10.199999999999999</v>
      </c>
      <c r="G6">
        <v>380</v>
      </c>
      <c r="H6">
        <v>160</v>
      </c>
      <c r="J6" t="s">
        <v>14</v>
      </c>
    </row>
    <row r="7" spans="1:10" x14ac:dyDescent="0.25">
      <c r="A7" t="s">
        <v>4</v>
      </c>
      <c r="B7">
        <v>486</v>
      </c>
      <c r="C7" t="s">
        <v>11</v>
      </c>
      <c r="D7" t="s">
        <v>20</v>
      </c>
      <c r="E7">
        <v>2</v>
      </c>
      <c r="G7">
        <v>350</v>
      </c>
      <c r="H7">
        <v>140</v>
      </c>
      <c r="J7" t="s">
        <v>14</v>
      </c>
    </row>
    <row r="8" spans="1:10" x14ac:dyDescent="0.25">
      <c r="A8" t="s">
        <v>4</v>
      </c>
      <c r="B8">
        <v>576</v>
      </c>
      <c r="C8" t="s">
        <v>12</v>
      </c>
      <c r="D8" t="s">
        <v>20</v>
      </c>
      <c r="E8">
        <v>4.5</v>
      </c>
      <c r="G8">
        <v>450</v>
      </c>
      <c r="H8">
        <v>110</v>
      </c>
      <c r="I8" t="s">
        <v>13</v>
      </c>
      <c r="J8" t="s">
        <v>14</v>
      </c>
    </row>
    <row r="9" spans="1:10" x14ac:dyDescent="0.25">
      <c r="A9" t="s">
        <v>4</v>
      </c>
      <c r="B9">
        <v>543</v>
      </c>
      <c r="C9" t="s">
        <v>12</v>
      </c>
      <c r="D9" t="s">
        <v>20</v>
      </c>
      <c r="E9">
        <v>9.6</v>
      </c>
      <c r="G9">
        <v>360</v>
      </c>
      <c r="H9">
        <v>90</v>
      </c>
      <c r="J9" t="s">
        <v>14</v>
      </c>
    </row>
    <row r="10" spans="1:10" x14ac:dyDescent="0.25">
      <c r="A10" t="s">
        <v>4</v>
      </c>
      <c r="B10">
        <v>486</v>
      </c>
      <c r="C10" t="s">
        <v>12</v>
      </c>
      <c r="D10" t="s">
        <v>20</v>
      </c>
      <c r="E10">
        <v>1.4</v>
      </c>
      <c r="G10">
        <v>250</v>
      </c>
      <c r="H10">
        <v>60</v>
      </c>
      <c r="J10" t="s">
        <v>14</v>
      </c>
    </row>
    <row r="11" spans="1:10" x14ac:dyDescent="0.25">
      <c r="A11" t="s">
        <v>15</v>
      </c>
      <c r="B11">
        <v>647</v>
      </c>
      <c r="C11" t="s">
        <v>5</v>
      </c>
      <c r="D11" t="s">
        <v>20</v>
      </c>
      <c r="G11">
        <v>24</v>
      </c>
      <c r="H11">
        <v>12</v>
      </c>
      <c r="I11" t="s">
        <v>16</v>
      </c>
      <c r="J11" t="s">
        <v>18</v>
      </c>
    </row>
    <row r="12" spans="1:10" x14ac:dyDescent="0.25">
      <c r="A12" t="s">
        <v>15</v>
      </c>
      <c r="B12">
        <v>647</v>
      </c>
      <c r="C12" t="s">
        <v>5</v>
      </c>
      <c r="D12" t="s">
        <v>20</v>
      </c>
      <c r="E12">
        <v>8</v>
      </c>
      <c r="H12">
        <v>14</v>
      </c>
      <c r="I12" t="s">
        <v>17</v>
      </c>
      <c r="J12" t="s">
        <v>18</v>
      </c>
    </row>
    <row r="13" spans="1:10" x14ac:dyDescent="0.25">
      <c r="A13" t="s">
        <v>15</v>
      </c>
      <c r="B13">
        <v>647</v>
      </c>
      <c r="C13" t="s">
        <v>11</v>
      </c>
      <c r="D13" t="s">
        <v>20</v>
      </c>
      <c r="H13">
        <v>1.3</v>
      </c>
      <c r="I13" t="s">
        <v>16</v>
      </c>
      <c r="J13" t="s">
        <v>18</v>
      </c>
    </row>
    <row r="14" spans="1:10" x14ac:dyDescent="0.25">
      <c r="A14" t="s">
        <v>15</v>
      </c>
      <c r="B14">
        <v>647</v>
      </c>
      <c r="C14" t="s">
        <v>11</v>
      </c>
      <c r="D14" t="s">
        <v>20</v>
      </c>
      <c r="E14">
        <v>1</v>
      </c>
      <c r="H14">
        <v>2.5</v>
      </c>
      <c r="I14" t="s">
        <v>17</v>
      </c>
      <c r="J14" t="s">
        <v>18</v>
      </c>
    </row>
    <row r="15" spans="1:10" x14ac:dyDescent="0.25">
      <c r="A15" t="s">
        <v>4</v>
      </c>
      <c r="B15">
        <v>543</v>
      </c>
      <c r="C15" t="s">
        <v>5</v>
      </c>
      <c r="D15" t="s">
        <v>21</v>
      </c>
      <c r="E15">
        <f>AVERAGE(13.2,12.8,11.2,16,13.6)</f>
        <v>13.36</v>
      </c>
      <c r="G15">
        <v>500</v>
      </c>
      <c r="I15" t="s">
        <v>27</v>
      </c>
      <c r="J15" t="s">
        <v>22</v>
      </c>
    </row>
    <row r="16" spans="1:10" x14ac:dyDescent="0.25">
      <c r="A16" t="s">
        <v>15</v>
      </c>
      <c r="B16">
        <v>552</v>
      </c>
      <c r="C16" t="s">
        <v>5</v>
      </c>
      <c r="D16" t="s">
        <v>21</v>
      </c>
      <c r="E16">
        <f>AVERAGE(6.1,6.9,4.9,8.1,8.1)</f>
        <v>6.82</v>
      </c>
      <c r="G16">
        <v>71</v>
      </c>
      <c r="I16" t="s">
        <v>27</v>
      </c>
      <c r="J16" t="s">
        <v>22</v>
      </c>
    </row>
    <row r="17" spans="1:10" x14ac:dyDescent="0.25">
      <c r="A17" t="s">
        <v>4</v>
      </c>
      <c r="B17">
        <v>543</v>
      </c>
      <c r="C17" t="s">
        <v>5</v>
      </c>
      <c r="D17" t="s">
        <v>23</v>
      </c>
      <c r="E17">
        <f>AVERAGE(10.8,10.5)</f>
        <v>10.65</v>
      </c>
      <c r="G17">
        <v>400</v>
      </c>
      <c r="I17" t="s">
        <v>27</v>
      </c>
      <c r="J17" t="s">
        <v>22</v>
      </c>
    </row>
    <row r="18" spans="1:10" x14ac:dyDescent="0.25">
      <c r="A18" t="s">
        <v>15</v>
      </c>
      <c r="B18">
        <v>552</v>
      </c>
      <c r="C18" t="s">
        <v>5</v>
      </c>
      <c r="D18" t="s">
        <v>23</v>
      </c>
      <c r="E18">
        <f>AVERAGE(5.3,3.5)</f>
        <v>4.4000000000000004</v>
      </c>
      <c r="G18">
        <v>55</v>
      </c>
      <c r="I18" t="s">
        <v>27</v>
      </c>
      <c r="J18" t="s">
        <v>22</v>
      </c>
    </row>
    <row r="19" spans="1:10" x14ac:dyDescent="0.25">
      <c r="A19" t="s">
        <v>4</v>
      </c>
      <c r="B19">
        <v>543</v>
      </c>
      <c r="C19" t="s">
        <v>5</v>
      </c>
      <c r="D19" t="s">
        <v>24</v>
      </c>
      <c r="E19">
        <v>11.9</v>
      </c>
      <c r="G19">
        <v>440</v>
      </c>
      <c r="I19" t="s">
        <v>28</v>
      </c>
      <c r="J19" t="s">
        <v>22</v>
      </c>
    </row>
    <row r="20" spans="1:10" x14ac:dyDescent="0.25">
      <c r="A20" t="s">
        <v>15</v>
      </c>
      <c r="B20">
        <v>552</v>
      </c>
      <c r="C20" t="s">
        <v>5</v>
      </c>
      <c r="D20" t="s">
        <v>24</v>
      </c>
      <c r="E20">
        <v>5.8</v>
      </c>
      <c r="G20">
        <v>60</v>
      </c>
      <c r="I20" t="s">
        <v>28</v>
      </c>
      <c r="J20" t="s">
        <v>22</v>
      </c>
    </row>
    <row r="21" spans="1:10" x14ac:dyDescent="0.25">
      <c r="A21" t="s">
        <v>4</v>
      </c>
      <c r="B21">
        <v>543</v>
      </c>
      <c r="C21" t="s">
        <v>5</v>
      </c>
      <c r="D21" t="s">
        <v>25</v>
      </c>
      <c r="E21">
        <v>11.7</v>
      </c>
      <c r="G21">
        <v>440</v>
      </c>
      <c r="I21" t="s">
        <v>28</v>
      </c>
      <c r="J21" t="s">
        <v>22</v>
      </c>
    </row>
    <row r="22" spans="1:10" x14ac:dyDescent="0.25">
      <c r="A22" t="s">
        <v>15</v>
      </c>
      <c r="B22">
        <v>552</v>
      </c>
      <c r="C22" t="s">
        <v>5</v>
      </c>
      <c r="D22" t="s">
        <v>25</v>
      </c>
      <c r="E22">
        <v>5.3</v>
      </c>
      <c r="G22">
        <v>55</v>
      </c>
      <c r="I22" t="s">
        <v>28</v>
      </c>
      <c r="J22" t="s">
        <v>22</v>
      </c>
    </row>
    <row r="23" spans="1:10" x14ac:dyDescent="0.25">
      <c r="A23" t="s">
        <v>4</v>
      </c>
      <c r="B23">
        <v>543</v>
      </c>
      <c r="C23" t="s">
        <v>5</v>
      </c>
      <c r="D23" t="s">
        <v>26</v>
      </c>
      <c r="E23">
        <v>11.4</v>
      </c>
      <c r="G23">
        <v>430</v>
      </c>
      <c r="I23" t="s">
        <v>28</v>
      </c>
      <c r="J23" t="s">
        <v>22</v>
      </c>
    </row>
    <row r="24" spans="1:10" x14ac:dyDescent="0.25">
      <c r="A24" t="s">
        <v>15</v>
      </c>
      <c r="B24">
        <v>552</v>
      </c>
      <c r="C24" t="s">
        <v>5</v>
      </c>
      <c r="D24" t="s">
        <v>26</v>
      </c>
      <c r="E24">
        <v>4.4000000000000004</v>
      </c>
      <c r="G24">
        <v>47</v>
      </c>
      <c r="I24" t="s">
        <v>28</v>
      </c>
      <c r="J24" t="s">
        <v>22</v>
      </c>
    </row>
    <row r="25" spans="1:10" x14ac:dyDescent="0.25">
      <c r="A25" t="s">
        <v>4</v>
      </c>
      <c r="B25">
        <v>619</v>
      </c>
      <c r="C25" t="s">
        <v>5</v>
      </c>
      <c r="D25" t="s">
        <v>21</v>
      </c>
      <c r="E25">
        <f>AVERAGE(50.2,48.478,55.3,52.7)</f>
        <v>51.669499999999999</v>
      </c>
      <c r="G25">
        <v>440</v>
      </c>
      <c r="I25" t="s">
        <v>27</v>
      </c>
      <c r="J25" t="s">
        <v>22</v>
      </c>
    </row>
    <row r="26" spans="1:10" x14ac:dyDescent="0.25">
      <c r="A26" t="s">
        <v>15</v>
      </c>
      <c r="B26">
        <v>647</v>
      </c>
      <c r="C26" t="s">
        <v>5</v>
      </c>
      <c r="D26" t="s">
        <v>21</v>
      </c>
      <c r="E26">
        <f>AVERAGE(24.9,26.1,27.8,33,23.1)</f>
        <v>26.98</v>
      </c>
      <c r="G26">
        <v>45</v>
      </c>
      <c r="I26" t="s">
        <v>27</v>
      </c>
      <c r="J26" t="s">
        <v>22</v>
      </c>
    </row>
    <row r="27" spans="1:10" x14ac:dyDescent="0.25">
      <c r="A27" t="s">
        <v>4</v>
      </c>
      <c r="B27">
        <v>619</v>
      </c>
      <c r="C27" t="s">
        <v>5</v>
      </c>
      <c r="D27" t="s">
        <v>23</v>
      </c>
      <c r="E27">
        <f>AVERAGE(45.1,44.4)</f>
        <v>44.75</v>
      </c>
      <c r="G27">
        <v>380</v>
      </c>
      <c r="I27" t="s">
        <v>27</v>
      </c>
      <c r="J27" t="s">
        <v>22</v>
      </c>
    </row>
    <row r="28" spans="1:10" x14ac:dyDescent="0.25">
      <c r="A28" t="s">
        <v>15</v>
      </c>
      <c r="B28">
        <v>647</v>
      </c>
      <c r="C28" t="s">
        <v>5</v>
      </c>
      <c r="D28" t="s">
        <v>23</v>
      </c>
      <c r="E28">
        <f>AVERAGE(20,21.1)</f>
        <v>20.55</v>
      </c>
      <c r="G28">
        <v>34</v>
      </c>
      <c r="I28" t="s">
        <v>27</v>
      </c>
      <c r="J28" t="s">
        <v>22</v>
      </c>
    </row>
    <row r="29" spans="1:10" x14ac:dyDescent="0.25">
      <c r="A29" t="s">
        <v>4</v>
      </c>
      <c r="B29">
        <v>619</v>
      </c>
      <c r="C29" t="s">
        <v>5</v>
      </c>
      <c r="D29" t="s">
        <v>24</v>
      </c>
      <c r="E29">
        <v>53.3</v>
      </c>
      <c r="G29">
        <v>470</v>
      </c>
      <c r="I29" t="s">
        <v>28</v>
      </c>
      <c r="J29" t="s">
        <v>22</v>
      </c>
    </row>
    <row r="30" spans="1:10" x14ac:dyDescent="0.25">
      <c r="A30" t="s">
        <v>15</v>
      </c>
      <c r="B30">
        <v>647</v>
      </c>
      <c r="C30" t="s">
        <v>5</v>
      </c>
      <c r="D30" t="s">
        <v>24</v>
      </c>
      <c r="E30">
        <v>30.9</v>
      </c>
      <c r="G30">
        <v>52</v>
      </c>
      <c r="I30" t="s">
        <v>28</v>
      </c>
      <c r="J30" t="s">
        <v>22</v>
      </c>
    </row>
    <row r="31" spans="1:10" x14ac:dyDescent="0.25">
      <c r="A31" t="s">
        <v>4</v>
      </c>
      <c r="B31">
        <v>619</v>
      </c>
      <c r="C31" t="s">
        <v>5</v>
      </c>
      <c r="D31" t="s">
        <v>25</v>
      </c>
      <c r="E31">
        <v>48.9</v>
      </c>
      <c r="G31">
        <v>430</v>
      </c>
      <c r="I31" t="s">
        <v>28</v>
      </c>
      <c r="J31" t="s">
        <v>22</v>
      </c>
    </row>
    <row r="32" spans="1:10" x14ac:dyDescent="0.25">
      <c r="A32" t="s">
        <v>15</v>
      </c>
      <c r="B32">
        <v>647</v>
      </c>
      <c r="C32" t="s">
        <v>5</v>
      </c>
      <c r="D32" t="s">
        <v>25</v>
      </c>
      <c r="E32">
        <v>26.4</v>
      </c>
      <c r="G32">
        <v>46</v>
      </c>
      <c r="I32" t="s">
        <v>28</v>
      </c>
      <c r="J32" t="s">
        <v>22</v>
      </c>
    </row>
    <row r="33" spans="1:10" x14ac:dyDescent="0.25">
      <c r="A33" t="s">
        <v>4</v>
      </c>
      <c r="B33">
        <v>619</v>
      </c>
      <c r="C33" t="s">
        <v>5</v>
      </c>
      <c r="D33" t="s">
        <v>26</v>
      </c>
      <c r="E33">
        <v>43</v>
      </c>
      <c r="G33">
        <v>370</v>
      </c>
      <c r="I33" t="s">
        <v>28</v>
      </c>
      <c r="J33" t="s">
        <v>22</v>
      </c>
    </row>
    <row r="34" spans="1:10" x14ac:dyDescent="0.25">
      <c r="A34" t="s">
        <v>15</v>
      </c>
      <c r="B34">
        <v>647</v>
      </c>
      <c r="C34" t="s">
        <v>5</v>
      </c>
      <c r="D34" t="s">
        <v>26</v>
      </c>
      <c r="E34">
        <v>22.2</v>
      </c>
      <c r="G34">
        <v>37</v>
      </c>
      <c r="I34" t="s">
        <v>28</v>
      </c>
      <c r="J34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</dc:creator>
  <cp:lastModifiedBy>Steven Hill</cp:lastModifiedBy>
  <dcterms:created xsi:type="dcterms:W3CDTF">2023-02-05T05:12:55Z</dcterms:created>
  <dcterms:modified xsi:type="dcterms:W3CDTF">2023-02-06T15:48:08Z</dcterms:modified>
</cp:coreProperties>
</file>