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stronomy\Projects\SAS 2021 Ammonia\Jupiter_NH3_Analysis_P3\Studies\maps\"/>
    </mc:Choice>
  </mc:AlternateContent>
  <xr:revisionPtr revIDLastSave="0" documentId="13_ncr:1_{5B1A1D51-2AF9-457F-A7EE-24BD4662892C}" xr6:coauthVersionLast="47" xr6:coauthVersionMax="47" xr10:uidLastSave="{00000000-0000-0000-0000-000000000000}"/>
  <bookViews>
    <workbookView xWindow="28680" yWindow="-120" windowWidth="29040" windowHeight="15720" xr2:uid="{BB5B5862-1F49-4C00-BA8D-B278FD70DF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" i="1" l="1"/>
  <c r="U9" i="1" s="1"/>
  <c r="T8" i="1"/>
  <c r="U8" i="1" s="1"/>
  <c r="T7" i="1"/>
  <c r="U7" i="1" s="1"/>
  <c r="T6" i="1"/>
  <c r="U6" i="1" s="1"/>
  <c r="U4" i="1"/>
  <c r="U5" i="1"/>
  <c r="U3" i="1"/>
  <c r="T5" i="1"/>
  <c r="T4" i="1"/>
  <c r="T3" i="1"/>
  <c r="N10" i="1"/>
  <c r="P10" i="1" s="1"/>
  <c r="O10" i="1"/>
  <c r="N9" i="1"/>
  <c r="O9" i="1"/>
  <c r="P9" i="1" s="1"/>
  <c r="N8" i="1"/>
  <c r="P8" i="1" s="1"/>
  <c r="O8" i="1"/>
  <c r="N7" i="1"/>
  <c r="P7" i="1" s="1"/>
  <c r="O7" i="1"/>
  <c r="N6" i="1"/>
  <c r="O6" i="1"/>
  <c r="P6" i="1" s="1"/>
  <c r="N5" i="1"/>
  <c r="O5" i="1"/>
  <c r="P5" i="1"/>
  <c r="P4" i="1"/>
  <c r="P3" i="1"/>
  <c r="O4" i="1"/>
  <c r="O3" i="1"/>
  <c r="N4" i="1"/>
  <c r="N3" i="1"/>
</calcChain>
</file>

<file path=xl/sharedStrings.xml><?xml version="1.0" encoding="utf-8"?>
<sst xmlns="http://schemas.openxmlformats.org/spreadsheetml/2006/main" count="39" uniqueCount="23">
  <si>
    <t>PCloud</t>
  </si>
  <si>
    <t>maxima</t>
  </si>
  <si>
    <t>2024-10-09T12:02:09.000</t>
  </si>
  <si>
    <t>Label</t>
  </si>
  <si>
    <t>Extrema_Type</t>
  </si>
  <si>
    <t>Index</t>
  </si>
  <si>
    <t>Time_FITS</t>
  </si>
  <si>
    <t>Time_JD</t>
  </si>
  <si>
    <t>Pixel_Row</t>
  </si>
  <si>
    <t>Pixel_Col</t>
  </si>
  <si>
    <t>Latitude</t>
  </si>
  <si>
    <t>Longitude</t>
  </si>
  <si>
    <t>Value_NH3</t>
  </si>
  <si>
    <t>Value_PCloud</t>
  </si>
  <si>
    <t>Value_RGB</t>
  </si>
  <si>
    <t>2024-11-05T05:10:01.680</t>
  </si>
  <si>
    <t>2024-11-18T08:13:46.000</t>
  </si>
  <si>
    <t>2024-11-28T04:48:01.412</t>
  </si>
  <si>
    <t>2024-12-03T03:09:12.000</t>
  </si>
  <si>
    <t>2024-12-05T04:45:26.488</t>
  </si>
  <si>
    <t>2025-01-06T04:19:22.800</t>
  </si>
  <si>
    <t>2025-01-27T02:35:34.588</t>
  </si>
  <si>
    <t>2025-01-29T03:55:56.400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</si>
</sst>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AA60E-53E6-4D8B-BE2E-B913DAF295E7}">
  <dimension ref="A1:U10"/>
  <sheetViews>
    <sheetView tabSelected="1" workbookViewId="0">
      <selection activeCell="U5" sqref="U5:U7"/>
    </sheetView>
  </sheetViews>
  <sheetFormatPr defaultRowHeight="14.5" x14ac:dyDescent="0.35"/>
  <cols>
    <col min="4" max="4" width="24.54296875" customWidth="1"/>
    <col min="10" max="10" width="11.1796875" customWidth="1"/>
    <col min="11" max="11" width="11.7265625" customWidth="1"/>
    <col min="12" max="12" width="10.36328125" customWidth="1"/>
  </cols>
  <sheetData>
    <row r="1" spans="1:21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</row>
    <row r="2" spans="1:21" x14ac:dyDescent="0.35">
      <c r="A2" t="s">
        <v>0</v>
      </c>
      <c r="B2" t="s">
        <v>1</v>
      </c>
      <c r="C2">
        <v>12</v>
      </c>
      <c r="D2" t="s">
        <v>2</v>
      </c>
      <c r="E2">
        <v>2460593.0014930498</v>
      </c>
      <c r="F2">
        <v>16</v>
      </c>
      <c r="G2">
        <v>12</v>
      </c>
      <c r="H2">
        <v>-1</v>
      </c>
      <c r="I2">
        <v>348</v>
      </c>
      <c r="J2">
        <v>144.57632867312901</v>
      </c>
      <c r="K2">
        <v>2130.28553383601</v>
      </c>
      <c r="L2">
        <v>0.47058823704719499</v>
      </c>
      <c r="R2">
        <v>-8</v>
      </c>
      <c r="S2">
        <v>347</v>
      </c>
    </row>
    <row r="3" spans="1:21" x14ac:dyDescent="0.35">
      <c r="A3" t="s">
        <v>0</v>
      </c>
      <c r="B3" t="s">
        <v>1</v>
      </c>
      <c r="C3">
        <v>1</v>
      </c>
      <c r="D3" t="s">
        <v>15</v>
      </c>
      <c r="E3">
        <v>2460619.7149999999</v>
      </c>
      <c r="F3">
        <v>19</v>
      </c>
      <c r="G3">
        <v>335</v>
      </c>
      <c r="H3">
        <v>-4</v>
      </c>
      <c r="I3">
        <v>25</v>
      </c>
      <c r="J3">
        <v>121.1764965</v>
      </c>
      <c r="K3">
        <v>1958.651026</v>
      </c>
      <c r="L3">
        <v>0.50337257000000002</v>
      </c>
      <c r="N3">
        <f>I3-(I2-360)</f>
        <v>37</v>
      </c>
      <c r="O3">
        <f>E3-E2</f>
        <v>26.713506950065494</v>
      </c>
      <c r="P3">
        <f>N3/O3</f>
        <v>1.3850671148929508</v>
      </c>
      <c r="R3">
        <v>-8</v>
      </c>
      <c r="S3">
        <v>38</v>
      </c>
      <c r="T3">
        <f>S3-(S2-360)</f>
        <v>51</v>
      </c>
      <c r="U3">
        <f>T3/O3</f>
        <v>1.9091465637713645</v>
      </c>
    </row>
    <row r="4" spans="1:21" x14ac:dyDescent="0.35">
      <c r="A4" t="s">
        <v>0</v>
      </c>
      <c r="B4" t="s">
        <v>1</v>
      </c>
      <c r="C4">
        <v>2</v>
      </c>
      <c r="D4" t="s">
        <v>16</v>
      </c>
      <c r="E4">
        <v>2460632.8428935101</v>
      </c>
      <c r="F4">
        <v>25</v>
      </c>
      <c r="G4">
        <v>300</v>
      </c>
      <c r="H4">
        <v>-10</v>
      </c>
      <c r="I4">
        <v>60</v>
      </c>
      <c r="J4">
        <v>115.830260682971</v>
      </c>
      <c r="K4">
        <v>2096.29495787628</v>
      </c>
      <c r="L4">
        <v>0.50849675138791395</v>
      </c>
      <c r="N4">
        <f>I4-I3</f>
        <v>35</v>
      </c>
      <c r="O4">
        <f>E4-E3</f>
        <v>13.127893510274589</v>
      </c>
      <c r="P4">
        <f>N4/O4</f>
        <v>2.6660789084408045</v>
      </c>
      <c r="S4">
        <v>55</v>
      </c>
      <c r="T4">
        <f>S4-S3</f>
        <v>17</v>
      </c>
      <c r="U4">
        <f t="shared" ref="U4:U5" si="0">T4/O4</f>
        <v>1.2949526126712481</v>
      </c>
    </row>
    <row r="5" spans="1:21" x14ac:dyDescent="0.35">
      <c r="A5" t="s">
        <v>0</v>
      </c>
      <c r="B5" t="s">
        <v>1</v>
      </c>
      <c r="C5">
        <v>2</v>
      </c>
      <c r="D5" t="s">
        <v>17</v>
      </c>
      <c r="E5">
        <v>2460642.7000163398</v>
      </c>
      <c r="F5">
        <v>15</v>
      </c>
      <c r="G5">
        <v>301</v>
      </c>
      <c r="H5">
        <v>0</v>
      </c>
      <c r="I5">
        <v>59</v>
      </c>
      <c r="J5">
        <v>143.80906627531999</v>
      </c>
      <c r="K5">
        <v>2144.4376703343401</v>
      </c>
      <c r="L5">
        <v>0.44590542947544698</v>
      </c>
      <c r="N5">
        <f>I5-I4</f>
        <v>-1</v>
      </c>
      <c r="O5">
        <f>E5-E4</f>
        <v>9.8571228296495974</v>
      </c>
      <c r="P5">
        <f>N5/O5</f>
        <v>-0.10144948148480647</v>
      </c>
      <c r="S5">
        <v>68</v>
      </c>
      <c r="T5">
        <f>S5-S4</f>
        <v>13</v>
      </c>
      <c r="U5">
        <f t="shared" si="0"/>
        <v>1.3188432593024841</v>
      </c>
    </row>
    <row r="6" spans="1:21" x14ac:dyDescent="0.35">
      <c r="A6" t="s">
        <v>0</v>
      </c>
      <c r="B6" t="s">
        <v>1</v>
      </c>
      <c r="C6">
        <v>6</v>
      </c>
      <c r="D6" t="s">
        <v>18</v>
      </c>
      <c r="E6">
        <v>2460647.6313888798</v>
      </c>
      <c r="F6">
        <v>16</v>
      </c>
      <c r="G6">
        <v>294</v>
      </c>
      <c r="H6">
        <v>-1</v>
      </c>
      <c r="I6">
        <v>66</v>
      </c>
      <c r="J6">
        <v>139.97035990665199</v>
      </c>
      <c r="K6">
        <v>2131.96599373561</v>
      </c>
      <c r="L6">
        <v>0.48627451658248899</v>
      </c>
      <c r="N6">
        <f>I6-I5</f>
        <v>7</v>
      </c>
      <c r="O6">
        <f>E6-E5</f>
        <v>4.9313725400716066</v>
      </c>
      <c r="P6">
        <f>N6/O6</f>
        <v>1.4194831039673097</v>
      </c>
      <c r="S6">
        <v>72</v>
      </c>
      <c r="T6">
        <f>S6-S5</f>
        <v>4</v>
      </c>
      <c r="U6">
        <f t="shared" ref="U6" si="1">T6/O6</f>
        <v>0.811133202267034</v>
      </c>
    </row>
    <row r="7" spans="1:21" x14ac:dyDescent="0.35">
      <c r="A7" t="s">
        <v>0</v>
      </c>
      <c r="B7" t="s">
        <v>1</v>
      </c>
      <c r="C7">
        <v>7</v>
      </c>
      <c r="D7" t="s">
        <v>19</v>
      </c>
      <c r="E7">
        <v>2460649.69822323</v>
      </c>
      <c r="F7">
        <v>21</v>
      </c>
      <c r="G7">
        <v>277</v>
      </c>
      <c r="H7">
        <v>-6</v>
      </c>
      <c r="I7">
        <v>83</v>
      </c>
      <c r="J7">
        <v>140.17358694251001</v>
      </c>
      <c r="K7">
        <v>2223.0071666025201</v>
      </c>
      <c r="L7">
        <v>0.34758489669823001</v>
      </c>
      <c r="N7">
        <f>I7-I6</f>
        <v>17</v>
      </c>
      <c r="O7">
        <f>E7-E6</f>
        <v>2.0668343501165509</v>
      </c>
      <c r="P7">
        <f>N7/O7</f>
        <v>8.2251390872429386</v>
      </c>
      <c r="S7">
        <v>74</v>
      </c>
      <c r="T7">
        <f>S7-S6</f>
        <v>2</v>
      </c>
      <c r="U7">
        <f t="shared" ref="U7" si="2">T7/O7</f>
        <v>0.96766342202858102</v>
      </c>
    </row>
    <row r="8" spans="1:21" x14ac:dyDescent="0.35">
      <c r="A8" t="s">
        <v>0</v>
      </c>
      <c r="B8" t="s">
        <v>1</v>
      </c>
      <c r="C8">
        <v>5</v>
      </c>
      <c r="D8" t="s">
        <v>20</v>
      </c>
      <c r="E8">
        <v>2460681.680125</v>
      </c>
      <c r="F8">
        <v>21</v>
      </c>
      <c r="G8">
        <v>274</v>
      </c>
      <c r="H8">
        <v>-6</v>
      </c>
      <c r="I8">
        <v>86</v>
      </c>
      <c r="J8">
        <v>124.582758384135</v>
      </c>
      <c r="K8">
        <v>2161.7972658602598</v>
      </c>
      <c r="L8">
        <v>0.45568627715110699</v>
      </c>
      <c r="N8">
        <f>I8-I7</f>
        <v>3</v>
      </c>
      <c r="O8">
        <f>E8-E7</f>
        <v>31.981901769991964</v>
      </c>
      <c r="P8">
        <f>N8/O8</f>
        <v>9.3803052162921882E-2</v>
      </c>
      <c r="S8">
        <v>94</v>
      </c>
      <c r="T8">
        <f>S8-S7</f>
        <v>20</v>
      </c>
      <c r="U8">
        <f t="shared" ref="U8" si="3">T8/O8</f>
        <v>0.62535368108614586</v>
      </c>
    </row>
    <row r="9" spans="1:21" x14ac:dyDescent="0.35">
      <c r="A9" t="s">
        <v>0</v>
      </c>
      <c r="B9" t="s">
        <v>1</v>
      </c>
      <c r="C9">
        <v>4</v>
      </c>
      <c r="D9" t="s">
        <v>21</v>
      </c>
      <c r="E9">
        <v>2460702.6080392101</v>
      </c>
      <c r="F9">
        <v>20</v>
      </c>
      <c r="G9">
        <v>262</v>
      </c>
      <c r="H9">
        <v>-5</v>
      </c>
      <c r="I9">
        <v>98</v>
      </c>
      <c r="J9">
        <v>119.61016787589099</v>
      </c>
      <c r="K9">
        <v>2074.68645334955</v>
      </c>
      <c r="L9">
        <v>0.50449829066500895</v>
      </c>
      <c r="N9">
        <f>I9-I8</f>
        <v>12</v>
      </c>
      <c r="O9">
        <f>E9-E8</f>
        <v>20.927914210129529</v>
      </c>
      <c r="P9">
        <f>N9/O9</f>
        <v>0.57339684593086493</v>
      </c>
      <c r="S9">
        <v>105</v>
      </c>
      <c r="T9">
        <f>S9-S8</f>
        <v>11</v>
      </c>
      <c r="U9">
        <f t="shared" ref="U9" si="4">T9/O9</f>
        <v>0.52561377543662613</v>
      </c>
    </row>
    <row r="10" spans="1:21" x14ac:dyDescent="0.35">
      <c r="A10" t="s">
        <v>0</v>
      </c>
      <c r="B10" t="s">
        <v>1</v>
      </c>
      <c r="C10">
        <v>6</v>
      </c>
      <c r="D10" t="s">
        <v>22</v>
      </c>
      <c r="E10">
        <v>2460704.6638472201</v>
      </c>
      <c r="F10">
        <v>20</v>
      </c>
      <c r="G10">
        <v>261</v>
      </c>
      <c r="H10">
        <v>-5</v>
      </c>
      <c r="I10">
        <v>99</v>
      </c>
      <c r="J10">
        <v>128.597401294728</v>
      </c>
      <c r="K10">
        <v>2105.0416510659602</v>
      </c>
      <c r="L10">
        <v>0.48911140700604</v>
      </c>
      <c r="N10">
        <f>I10-I9</f>
        <v>1</v>
      </c>
      <c r="O10">
        <f>E10-E9</f>
        <v>2.055808010045439</v>
      </c>
      <c r="P10">
        <f>N10/O10</f>
        <v>0.48642674564630051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Hill</dc:creator>
  <cp:lastModifiedBy>Steven Hill</cp:lastModifiedBy>
  <dcterms:created xsi:type="dcterms:W3CDTF">2025-07-27T18:15:28Z</dcterms:created>
  <dcterms:modified xsi:type="dcterms:W3CDTF">2025-07-29T00:14:43Z</dcterms:modified>
</cp:coreProperties>
</file>