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6"/>
  <workbookPr/>
  <mc:AlternateContent xmlns:mc="http://schemas.openxmlformats.org/markup-compatibility/2006">
    <mc:Choice Requires="x15">
      <x15ac:absPath xmlns:x15ac="http://schemas.microsoft.com/office/spreadsheetml/2010/11/ac" url="C:\Users\Smiki\workspace\excel_master\"/>
    </mc:Choice>
  </mc:AlternateContent>
  <xr:revisionPtr revIDLastSave="0" documentId="13_ncr:1_{D126F416-EB37-4B2A-B57B-A55593C2671C}" xr6:coauthVersionLast="47" xr6:coauthVersionMax="47" xr10:uidLastSave="{00000000-0000-0000-0000-000000000000}"/>
  <bookViews>
    <workbookView xWindow="1425" yWindow="1425" windowWidth="21600" windowHeight="11295" xr2:uid="{00000000-000D-0000-FFFF-FFFF00000000}"/>
  </bookViews>
  <sheets>
    <sheet name="P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M3" i="1"/>
  <c r="F3" i="1"/>
  <c r="D3" i="1" s="1"/>
  <c r="N3" i="1" l="1"/>
  <c r="I3" i="1"/>
  <c r="J3" i="1" s="1"/>
</calcChain>
</file>

<file path=xl/sharedStrings.xml><?xml version="1.0" encoding="utf-8"?>
<sst xmlns="http://schemas.openxmlformats.org/spreadsheetml/2006/main" count="15" uniqueCount="15">
  <si>
    <t>PMNT</t>
  </si>
  <si>
    <t>period (m)</t>
  </si>
  <si>
    <t>payment</t>
  </si>
  <si>
    <t>interest (y)</t>
  </si>
  <si>
    <t>interest (p)</t>
  </si>
  <si>
    <t># of periodds</t>
  </si>
  <si>
    <t>PV</t>
  </si>
  <si>
    <t>Expense</t>
  </si>
  <si>
    <t>overhead</t>
  </si>
  <si>
    <t>rent BGN</t>
  </si>
  <si>
    <t>rent EUR</t>
  </si>
  <si>
    <t>diff BGN</t>
  </si>
  <si>
    <t>% retrurn</t>
  </si>
  <si>
    <t>UniCredit 200k</t>
  </si>
  <si>
    <t>3.00%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</si>
</sst>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11">
    <xf numFmtId="0" fontId="0" fillId="0" borderId="0" xfId="0"/>
    <xf numFmtId="43" fontId="0" fillId="0" borderId="0" xfId="1" applyFont="1"/>
    <xf numFmtId="164" fontId="0" fillId="0" borderId="0" xfId="2" applyNumberFormat="1" applyFont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43" fontId="0" fillId="0" borderId="0" xfId="0" applyNumberFormat="1"/>
    <xf numFmtId="10" fontId="0" fillId="0" borderId="0" xfId="2" applyNumberFormat="1" applyFont="1"/>
    <xf numFmtId="0" fontId="3" fillId="0" borderId="0" xfId="0" applyFont="1"/>
    <xf numFmtId="43" fontId="4" fillId="0" borderId="0" xfId="1" applyFont="1"/>
    <xf numFmtId="10" fontId="3" fillId="0" borderId="0" xfId="2" applyNumberFormat="1" applyFont="1"/>
    <xf numFmtId="43" fontId="3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"/>
  <sheetViews>
    <sheetView tabSelected="1" zoomScale="120" zoomScaleNormal="120" workbookViewId="0">
      <selection activeCell="H6" sqref="H6"/>
    </sheetView>
  </sheetViews>
  <sheetFormatPr defaultRowHeight="15" x14ac:dyDescent="0.25"/>
  <cols>
    <col min="2" max="2" width="28.42578125" customWidth="1"/>
    <col min="3" max="3" width="11.5703125" customWidth="1"/>
    <col min="4" max="4" width="13" customWidth="1"/>
    <col min="5" max="5" width="15.28515625" customWidth="1"/>
    <col min="6" max="6" width="14.85546875" customWidth="1"/>
    <col min="7" max="7" width="16.5703125" customWidth="1"/>
    <col min="8" max="8" width="16.85546875" customWidth="1"/>
    <col min="9" max="9" width="15" customWidth="1"/>
    <col min="10" max="11" width="17.85546875" customWidth="1"/>
    <col min="12" max="12" width="16.140625" customWidth="1"/>
    <col min="13" max="14" width="12.28515625" customWidth="1"/>
  </cols>
  <sheetData>
    <row r="2" spans="2:15" ht="15.75" customHeight="1" thickBot="1" x14ac:dyDescent="0.3">
      <c r="B2" s="4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/>
      <c r="L2" s="3" t="s">
        <v>9</v>
      </c>
      <c r="M2" s="3" t="s">
        <v>10</v>
      </c>
      <c r="N2" s="3" t="s">
        <v>11</v>
      </c>
      <c r="O2" s="3" t="s">
        <v>12</v>
      </c>
    </row>
    <row r="3" spans="2:15" x14ac:dyDescent="0.25">
      <c r="B3" t="s">
        <v>13</v>
      </c>
      <c r="C3">
        <v>1</v>
      </c>
      <c r="D3" s="8">
        <f>PMT(F3,G3,H3)</f>
        <v>-1280.3705474157173</v>
      </c>
      <c r="E3" s="9" t="s">
        <v>14</v>
      </c>
      <c r="F3" s="2">
        <f>C3*E3/12</f>
        <v>2.5000000000000001E-3</v>
      </c>
      <c r="G3" s="7">
        <v>300</v>
      </c>
      <c r="H3" s="10">
        <v>270000</v>
      </c>
      <c r="I3" s="1">
        <f>-D3*G3</f>
        <v>384111.1642247152</v>
      </c>
      <c r="J3" s="5">
        <f>I3-H3</f>
        <v>114111.1642247152</v>
      </c>
      <c r="K3" s="5"/>
      <c r="L3" s="1">
        <v>600</v>
      </c>
      <c r="M3" s="1">
        <f>0.9*L3/1.96</f>
        <v>275.51020408163265</v>
      </c>
      <c r="N3" s="1">
        <f>(D3+M3)*1.96</f>
        <v>-1969.5262729348058</v>
      </c>
      <c r="O3" s="6">
        <f>(M3*12)/H3</f>
        <v>1.2244897959183673E-2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Kovachev</cp:lastModifiedBy>
  <dcterms:created xsi:type="dcterms:W3CDTF">2015-06-05T18:17:20Z</dcterms:created>
  <dcterms:modified xsi:type="dcterms:W3CDTF">2024-08-08T08:57:08Z</dcterms:modified>
</cp:coreProperties>
</file>