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<sst xmlns="http://schemas.openxmlformats.org/spreadsheetml/2006/main" count="125" uniqueCount="39">
  <si>
    <t>The overall results of average accuracy improvement(%) of six methods</t>
  </si>
  <si>
    <t>Sample Ratio</t>
  </si>
  <si>
    <t xml:space="preserve">        Dataset                     Method
                 </t>
  </si>
  <si>
    <t>FATP</t>
  </si>
  <si>
    <t>MCP</t>
  </si>
  <si>
    <t>DeepGini</t>
  </si>
  <si>
    <t>SRS</t>
  </si>
  <si>
    <t>DSA</t>
  </si>
  <si>
    <t>LSA</t>
  </si>
  <si>
    <t>Original_MNIST</t>
  </si>
  <si>
    <t>FGSM_MNIST</t>
  </si>
  <si>
    <t>BIM-A_MNIST</t>
  </si>
  <si>
    <t>BIM-B_MNIST</t>
  </si>
  <si>
    <t>C&amp;W_MNIST</t>
  </si>
  <si>
    <t>JSMA_MNIST</t>
  </si>
  <si>
    <t>Original_CIFAR10</t>
  </si>
  <si>
    <t>FGSM_CIFAR10</t>
  </si>
  <si>
    <t>BIM-A_CIFAR10</t>
  </si>
  <si>
    <t>BIM-B_CIFAR10</t>
  </si>
  <si>
    <t>C&amp;W_CIFAR10</t>
  </si>
  <si>
    <t>JSMA_CIFAR10</t>
  </si>
  <si>
    <t>Original_SVHN</t>
  </si>
  <si>
    <t>FGSM_SVHN</t>
  </si>
  <si>
    <t>BIM-A_SVHN</t>
  </si>
  <si>
    <t>BIM-B_SVHN</t>
  </si>
  <si>
    <t>C&amp;W_SVHN</t>
  </si>
  <si>
    <t>JSMA_SVHN</t>
  </si>
  <si>
    <t>Average</t>
  </si>
  <si>
    <t>AR</t>
  </si>
  <si>
    <r>
      <rPr>
        <sz val="10.5"/>
        <color rgb="FF000000"/>
        <rFont val="宋体"/>
        <charset val="134"/>
      </rPr>
      <t>↑</t>
    </r>
    <r>
      <rPr>
        <sz val="10.5"/>
        <color rgb="FF000000"/>
        <rFont val="Calibri"/>
        <charset val="134"/>
      </rPr>
      <t>(%)</t>
    </r>
  </si>
  <si>
    <t>/</t>
  </si>
  <si>
    <t>-</t>
  </si>
  <si>
    <t>average 
accuracy 
improvement</t>
  </si>
  <si>
    <r>
      <rPr>
        <sz val="10.5"/>
        <color theme="1"/>
        <rFont val="Calibri"/>
        <charset val="134"/>
      </rPr>
      <t xml:space="preserve">1% </t>
    </r>
    <r>
      <rPr>
        <sz val="10.5"/>
        <color rgb="FFFF0000"/>
        <rFont val="Calibri"/>
        <charset val="134"/>
      </rPr>
      <t xml:space="preserve"> 136</t>
    </r>
  </si>
  <si>
    <r>
      <rPr>
        <sz val="10.5"/>
        <color theme="1"/>
        <rFont val="Calibri"/>
        <charset val="134"/>
      </rPr>
      <t xml:space="preserve">3%  </t>
    </r>
    <r>
      <rPr>
        <sz val="10.5"/>
        <color rgb="FFFF0000"/>
        <rFont val="Calibri"/>
        <charset val="134"/>
      </rPr>
      <t>73.8</t>
    </r>
  </si>
  <si>
    <r>
      <rPr>
        <sz val="10.5"/>
        <color theme="1"/>
        <rFont val="Calibri"/>
        <charset val="134"/>
      </rPr>
      <t xml:space="preserve">5% </t>
    </r>
    <r>
      <rPr>
        <sz val="10.5"/>
        <color rgb="FFFF0000"/>
        <rFont val="Calibri"/>
        <charset val="134"/>
      </rPr>
      <t xml:space="preserve"> 43.4</t>
    </r>
  </si>
  <si>
    <r>
      <rPr>
        <sz val="10.5"/>
        <color theme="1"/>
        <rFont val="Calibri"/>
        <charset val="134"/>
      </rPr>
      <t>8%</t>
    </r>
    <r>
      <rPr>
        <sz val="10.5"/>
        <color rgb="FFFF0000"/>
        <rFont val="Calibri"/>
        <charset val="134"/>
      </rPr>
      <t xml:space="preserve">  26.8</t>
    </r>
  </si>
  <si>
    <r>
      <rPr>
        <sz val="10.5"/>
        <color theme="1"/>
        <rFont val="Calibri"/>
        <charset val="134"/>
      </rPr>
      <t xml:space="preserve">10%  </t>
    </r>
    <r>
      <rPr>
        <sz val="10.5"/>
        <color rgb="FFFF0000"/>
        <rFont val="Calibri"/>
        <charset val="134"/>
      </rPr>
      <t>25.4</t>
    </r>
  </si>
  <si>
    <t xml:space="preserve">                      Dataset                  
Method              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</si>
</sst>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34"/>
    </font>
    <font>
      <b/>
      <sz val="20"/>
      <color theme="1"/>
      <name val="宋体"/>
      <charset val="134"/>
      <scheme val="minor"/>
    </font>
    <font>
      <sz val="10.5"/>
      <name val="Calibri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23" applyNumberFormat="0" applyAlignment="0" applyProtection="0">
      <alignment vertical="center"/>
    </xf>
    <xf numFmtId="0" fontId="21" fillId="11" borderId="19" applyNumberFormat="0" applyAlignment="0" applyProtection="0">
      <alignment vertical="center"/>
    </xf>
    <xf numFmtId="0" fontId="22" fillId="12" borderId="2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top" wrapText="1"/>
    </xf>
    <xf numFmtId="9" fontId="1" fillId="0" borderId="1" xfId="0" applyNumberFormat="1" applyFont="1" applyFill="1" applyBorder="1" applyAlignment="1">
      <alignment horizontal="justify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justify" vertical="top" wrapText="1"/>
    </xf>
    <xf numFmtId="0" fontId="2" fillId="0" borderId="3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 wrapText="1"/>
    </xf>
    <xf numFmtId="0" fontId="1" fillId="0" borderId="4" xfId="0" applyFont="1" applyFill="1" applyBorder="1" applyAlignment="1">
      <alignment horizontal="justify" vertical="top" wrapText="1"/>
    </xf>
    <xf numFmtId="0" fontId="1" fillId="0" borderId="4" xfId="0" applyFont="1" applyFill="1" applyBorder="1" applyAlignment="1">
      <alignment horizontal="justify" vertical="center" wrapText="1"/>
    </xf>
    <xf numFmtId="0" fontId="2" fillId="0" borderId="4" xfId="0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justify" vertical="top" wrapText="1"/>
    </xf>
    <xf numFmtId="0" fontId="3" fillId="0" borderId="6" xfId="0" applyFont="1" applyFill="1" applyBorder="1" applyAlignment="1">
      <alignment horizontal="justify" vertical="top" wrapText="1"/>
    </xf>
    <xf numFmtId="0" fontId="4" fillId="0" borderId="4" xfId="0" applyFont="1" applyFill="1" applyBorder="1" applyAlignment="1">
      <alignment horizontal="justify" vertical="top" wrapText="1"/>
    </xf>
    <xf numFmtId="0" fontId="4" fillId="0" borderId="4" xfId="0" applyFont="1" applyFill="1" applyBorder="1" applyAlignment="1">
      <alignment horizontal="justify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0"/>
  <sheetViews>
    <sheetView tabSelected="1" zoomScale="70" zoomScaleNormal="70" workbookViewId="0">
      <selection activeCell="A1" sqref="A1:AE4"/>
    </sheetView>
  </sheetViews>
  <sheetFormatPr defaultColWidth="8.88888888888889" defaultRowHeight="14.4"/>
  <cols>
    <col min="1" max="1" width="17.9074074074074" customWidth="1"/>
    <col min="4" max="4" width="10.787037037037" customWidth="1"/>
    <col min="10" max="10" width="10.6388888888889" customWidth="1"/>
    <col min="16" max="16" width="9.84259259259259" customWidth="1"/>
    <col min="22" max="22" width="9.68518518518519" customWidth="1"/>
    <col min="28" max="28" width="10.3148148148148" customWidth="1"/>
  </cols>
  <sheetData>
    <row r="1" s="15" customFormat="1" spans="1:3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46"/>
    </row>
    <row r="2" s="15" customFormat="1" spans="1:3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47"/>
    </row>
    <row r="3" s="15" customFormat="1" spans="1:3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47"/>
    </row>
    <row r="4" s="15" customFormat="1" ht="15.15" spans="1:31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47"/>
    </row>
    <row r="5" ht="15.15" spans="1:31">
      <c r="A5" s="20" t="s">
        <v>1</v>
      </c>
      <c r="B5" s="21">
        <v>0.01</v>
      </c>
      <c r="C5" s="21"/>
      <c r="D5" s="21"/>
      <c r="E5" s="21"/>
      <c r="F5" s="21"/>
      <c r="G5" s="21"/>
      <c r="H5" s="21">
        <v>0.03</v>
      </c>
      <c r="I5" s="21"/>
      <c r="J5" s="21"/>
      <c r="K5" s="21"/>
      <c r="L5" s="21"/>
      <c r="M5" s="21"/>
      <c r="N5" s="21">
        <v>0.05</v>
      </c>
      <c r="O5" s="21"/>
      <c r="P5" s="21"/>
      <c r="Q5" s="21"/>
      <c r="R5" s="21"/>
      <c r="S5" s="21"/>
      <c r="T5" s="21">
        <v>0.08</v>
      </c>
      <c r="U5" s="21"/>
      <c r="V5" s="21"/>
      <c r="W5" s="21"/>
      <c r="X5" s="21"/>
      <c r="Y5" s="21"/>
      <c r="Z5" s="21">
        <v>0.1</v>
      </c>
      <c r="AA5" s="21"/>
      <c r="AB5" s="21"/>
      <c r="AC5" s="21"/>
      <c r="AD5" s="21"/>
      <c r="AE5" s="21"/>
    </row>
    <row r="6" ht="31" customHeight="1" spans="1:31">
      <c r="A6" s="22" t="s">
        <v>2</v>
      </c>
      <c r="B6" s="23" t="s">
        <v>3</v>
      </c>
      <c r="C6" s="23" t="s">
        <v>4</v>
      </c>
      <c r="D6" s="23" t="s">
        <v>5</v>
      </c>
      <c r="E6" s="23" t="s">
        <v>6</v>
      </c>
      <c r="F6" s="23" t="s">
        <v>7</v>
      </c>
      <c r="G6" s="20" t="s">
        <v>8</v>
      </c>
      <c r="H6" s="20" t="s">
        <v>3</v>
      </c>
      <c r="I6" s="20" t="s">
        <v>4</v>
      </c>
      <c r="J6" s="20" t="s">
        <v>5</v>
      </c>
      <c r="K6" s="20" t="s">
        <v>6</v>
      </c>
      <c r="L6" s="20" t="s">
        <v>7</v>
      </c>
      <c r="M6" s="20" t="s">
        <v>8</v>
      </c>
      <c r="N6" s="20" t="s">
        <v>3</v>
      </c>
      <c r="O6" s="20" t="s">
        <v>4</v>
      </c>
      <c r="P6" s="20" t="s">
        <v>5</v>
      </c>
      <c r="Q6" s="20" t="s">
        <v>6</v>
      </c>
      <c r="R6" s="20" t="s">
        <v>7</v>
      </c>
      <c r="S6" s="20" t="s">
        <v>8</v>
      </c>
      <c r="T6" s="20" t="s">
        <v>3</v>
      </c>
      <c r="U6" s="20" t="s">
        <v>4</v>
      </c>
      <c r="V6" s="20" t="s">
        <v>5</v>
      </c>
      <c r="W6" s="20" t="s">
        <v>6</v>
      </c>
      <c r="X6" s="20" t="s">
        <v>7</v>
      </c>
      <c r="Y6" s="20" t="s">
        <v>8</v>
      </c>
      <c r="Z6" s="20" t="s">
        <v>3</v>
      </c>
      <c r="AA6" s="20" t="s">
        <v>4</v>
      </c>
      <c r="AB6" s="20" t="s">
        <v>5</v>
      </c>
      <c r="AC6" s="20" t="s">
        <v>6</v>
      </c>
      <c r="AD6" s="20" t="s">
        <v>7</v>
      </c>
      <c r="AE6" s="20" t="s">
        <v>8</v>
      </c>
    </row>
    <row r="7" ht="15.15" spans="1:31">
      <c r="A7" s="23" t="s">
        <v>9</v>
      </c>
      <c r="B7" s="24">
        <v>0.2</v>
      </c>
      <c r="C7" s="23">
        <v>0.14</v>
      </c>
      <c r="D7" s="23">
        <v>-0.04</v>
      </c>
      <c r="E7" s="23">
        <v>-0.03</v>
      </c>
      <c r="F7" s="23">
        <v>-0.333</v>
      </c>
      <c r="G7" s="23">
        <v>-0.08</v>
      </c>
      <c r="H7" s="23">
        <v>0.34</v>
      </c>
      <c r="I7" s="24">
        <v>0.37</v>
      </c>
      <c r="J7" s="23">
        <v>0.33</v>
      </c>
      <c r="K7" s="23">
        <v>-0.08</v>
      </c>
      <c r="L7" s="23">
        <v>-0.05</v>
      </c>
      <c r="M7" s="23">
        <v>-0.04</v>
      </c>
      <c r="N7" s="24">
        <v>0.51</v>
      </c>
      <c r="O7" s="23">
        <v>0.38</v>
      </c>
      <c r="P7" s="23">
        <v>0.49</v>
      </c>
      <c r="Q7" s="23">
        <v>-0.11</v>
      </c>
      <c r="R7" s="23">
        <v>-0.01</v>
      </c>
      <c r="S7" s="23">
        <v>-0.33</v>
      </c>
      <c r="T7" s="24">
        <v>0.54</v>
      </c>
      <c r="U7" s="23">
        <v>0.45</v>
      </c>
      <c r="V7" s="23">
        <v>0.52</v>
      </c>
      <c r="W7" s="23">
        <v>-0.05</v>
      </c>
      <c r="X7" s="23">
        <v>0.17</v>
      </c>
      <c r="Y7" s="23">
        <v>0.22</v>
      </c>
      <c r="Z7" s="23">
        <v>0.55</v>
      </c>
      <c r="AA7" s="23">
        <v>0.5</v>
      </c>
      <c r="AB7" s="24">
        <v>0.61</v>
      </c>
      <c r="AC7" s="23">
        <v>-0.12</v>
      </c>
      <c r="AD7" s="23">
        <v>0.05</v>
      </c>
      <c r="AE7" s="23">
        <v>0.33</v>
      </c>
    </row>
    <row r="8" ht="15.15" spans="1:31">
      <c r="A8" s="23" t="s">
        <v>10</v>
      </c>
      <c r="B8" s="24">
        <v>11.8</v>
      </c>
      <c r="C8" s="23">
        <v>4.77</v>
      </c>
      <c r="D8" s="23">
        <v>11.17</v>
      </c>
      <c r="E8" s="23">
        <v>10.49</v>
      </c>
      <c r="F8" s="23">
        <v>11.61</v>
      </c>
      <c r="G8" s="23">
        <v>9.38</v>
      </c>
      <c r="H8" s="24">
        <v>14.49</v>
      </c>
      <c r="I8" s="23">
        <v>8.73</v>
      </c>
      <c r="J8" s="23">
        <v>12.96</v>
      </c>
      <c r="K8" s="23">
        <v>9.69</v>
      </c>
      <c r="L8" s="23">
        <v>13.56</v>
      </c>
      <c r="M8" s="23">
        <v>12.32</v>
      </c>
      <c r="N8" s="24">
        <v>15.22</v>
      </c>
      <c r="O8" s="23">
        <v>6.65</v>
      </c>
      <c r="P8" s="23">
        <v>12.78</v>
      </c>
      <c r="Q8" s="23">
        <v>12.95</v>
      </c>
      <c r="R8" s="23">
        <v>14</v>
      </c>
      <c r="S8" s="23">
        <v>14.12</v>
      </c>
      <c r="T8" s="24">
        <v>15.84</v>
      </c>
      <c r="U8" s="23">
        <v>8.99</v>
      </c>
      <c r="V8" s="23">
        <v>14.92</v>
      </c>
      <c r="W8" s="23">
        <v>14.66</v>
      </c>
      <c r="X8" s="23">
        <v>15.24</v>
      </c>
      <c r="Y8" s="23">
        <v>14.17</v>
      </c>
      <c r="Z8" s="23">
        <v>15.42</v>
      </c>
      <c r="AA8" s="23">
        <v>10.85</v>
      </c>
      <c r="AB8" s="23">
        <v>14.96</v>
      </c>
      <c r="AC8" s="23">
        <v>14.62</v>
      </c>
      <c r="AD8" s="24">
        <v>15.49</v>
      </c>
      <c r="AE8" s="23">
        <v>15.13</v>
      </c>
    </row>
    <row r="9" ht="15.15" spans="1:31">
      <c r="A9" s="23" t="s">
        <v>11</v>
      </c>
      <c r="B9" s="23">
        <v>4.16</v>
      </c>
      <c r="C9" s="23">
        <v>4.08</v>
      </c>
      <c r="D9" s="24">
        <v>4.2</v>
      </c>
      <c r="E9" s="23">
        <v>3.64</v>
      </c>
      <c r="F9" s="23">
        <v>4.195</v>
      </c>
      <c r="G9" s="23">
        <v>4.19</v>
      </c>
      <c r="H9" s="24">
        <v>4.3</v>
      </c>
      <c r="I9" s="23">
        <v>4.29</v>
      </c>
      <c r="J9" s="23">
        <v>4.24</v>
      </c>
      <c r="K9" s="23">
        <v>4.16</v>
      </c>
      <c r="L9" s="23">
        <v>4.22</v>
      </c>
      <c r="M9" s="23">
        <v>4.09</v>
      </c>
      <c r="N9" s="23">
        <v>4.32</v>
      </c>
      <c r="O9" s="24">
        <v>4.42</v>
      </c>
      <c r="P9" s="23">
        <v>4.11</v>
      </c>
      <c r="Q9" s="23">
        <v>4.13</v>
      </c>
      <c r="R9" s="23">
        <v>4.23</v>
      </c>
      <c r="S9" s="23">
        <v>4.28</v>
      </c>
      <c r="T9" s="23">
        <v>4.49</v>
      </c>
      <c r="U9" s="24">
        <v>4.52</v>
      </c>
      <c r="V9" s="23">
        <v>4.45</v>
      </c>
      <c r="W9" s="23">
        <v>4.21</v>
      </c>
      <c r="X9" s="23">
        <v>4.14</v>
      </c>
      <c r="Y9" s="23">
        <v>4.13</v>
      </c>
      <c r="Z9" s="23">
        <v>4.38</v>
      </c>
      <c r="AA9" s="24">
        <v>4.67</v>
      </c>
      <c r="AB9" s="23">
        <v>4.46</v>
      </c>
      <c r="AC9" s="23">
        <v>3.96</v>
      </c>
      <c r="AD9" s="23">
        <v>4.19</v>
      </c>
      <c r="AE9" s="23">
        <v>4.15</v>
      </c>
    </row>
    <row r="10" ht="15.15" spans="1:31">
      <c r="A10" s="23" t="s">
        <v>12</v>
      </c>
      <c r="B10" s="23">
        <v>2.98</v>
      </c>
      <c r="C10" s="23">
        <v>2.68</v>
      </c>
      <c r="D10" s="23">
        <v>2.68</v>
      </c>
      <c r="E10" s="23">
        <v>2.77</v>
      </c>
      <c r="F10" s="23">
        <v>3.085</v>
      </c>
      <c r="G10" s="24">
        <v>3.34</v>
      </c>
      <c r="H10" s="24">
        <v>3.56</v>
      </c>
      <c r="I10" s="23">
        <v>3.18</v>
      </c>
      <c r="J10" s="23">
        <v>3.12</v>
      </c>
      <c r="K10" s="23">
        <v>3.16</v>
      </c>
      <c r="L10" s="23">
        <v>3.46</v>
      </c>
      <c r="M10" s="23">
        <v>3.22</v>
      </c>
      <c r="N10" s="23">
        <v>3.74</v>
      </c>
      <c r="O10" s="24">
        <v>3.98</v>
      </c>
      <c r="P10" s="23">
        <v>3.1</v>
      </c>
      <c r="Q10" s="23">
        <v>1.6</v>
      </c>
      <c r="R10" s="23">
        <v>3.22</v>
      </c>
      <c r="S10" s="23">
        <v>3.15</v>
      </c>
      <c r="T10" s="23">
        <v>3.99</v>
      </c>
      <c r="U10" s="24">
        <v>4.16</v>
      </c>
      <c r="V10" s="23">
        <v>3.97</v>
      </c>
      <c r="W10" s="23">
        <v>3.35</v>
      </c>
      <c r="X10" s="23">
        <v>3.34</v>
      </c>
      <c r="Y10" s="23">
        <v>3.55</v>
      </c>
      <c r="Z10" s="23">
        <v>4.1</v>
      </c>
      <c r="AA10" s="23">
        <v>4.27</v>
      </c>
      <c r="AB10" s="24">
        <v>4.3</v>
      </c>
      <c r="AC10" s="23">
        <v>3.57</v>
      </c>
      <c r="AD10" s="23">
        <v>3.73</v>
      </c>
      <c r="AE10" s="23">
        <v>3.41</v>
      </c>
    </row>
    <row r="11" ht="15.15" spans="1:31">
      <c r="A11" s="23" t="s">
        <v>13</v>
      </c>
      <c r="B11" s="24">
        <v>7.06</v>
      </c>
      <c r="C11" s="23">
        <v>4.75</v>
      </c>
      <c r="D11" s="23">
        <v>6.6</v>
      </c>
      <c r="E11" s="23">
        <v>1.55</v>
      </c>
      <c r="F11" s="23">
        <v>3.603</v>
      </c>
      <c r="G11" s="23">
        <v>-2.2</v>
      </c>
      <c r="H11" s="24">
        <v>10.31</v>
      </c>
      <c r="I11" s="23">
        <v>10.25</v>
      </c>
      <c r="J11" s="23">
        <v>9.76</v>
      </c>
      <c r="K11" s="23">
        <v>7.41</v>
      </c>
      <c r="L11" s="23">
        <v>8.77</v>
      </c>
      <c r="M11" s="23">
        <v>5.8</v>
      </c>
      <c r="N11" s="24">
        <v>11</v>
      </c>
      <c r="O11" s="23">
        <v>9.93</v>
      </c>
      <c r="P11" s="23">
        <v>10.48</v>
      </c>
      <c r="Q11" s="23">
        <v>9.99</v>
      </c>
      <c r="R11" s="23">
        <v>4.92</v>
      </c>
      <c r="S11" s="23">
        <v>4.77</v>
      </c>
      <c r="T11" s="24">
        <v>11.18</v>
      </c>
      <c r="U11" s="23">
        <v>10.84</v>
      </c>
      <c r="V11" s="23">
        <v>10.86</v>
      </c>
      <c r="W11" s="23">
        <v>10.52</v>
      </c>
      <c r="X11" s="23">
        <v>-4.53</v>
      </c>
      <c r="Y11" s="23">
        <v>7.97</v>
      </c>
      <c r="Z11" s="24">
        <v>11.42</v>
      </c>
      <c r="AA11" s="23">
        <v>11.15</v>
      </c>
      <c r="AB11" s="23">
        <v>11.33</v>
      </c>
      <c r="AC11" s="23">
        <v>10.02</v>
      </c>
      <c r="AD11" s="23">
        <v>-2.83</v>
      </c>
      <c r="AE11" s="23">
        <v>5.19</v>
      </c>
    </row>
    <row r="12" ht="15.15" spans="1:31">
      <c r="A12" s="23" t="s">
        <v>14</v>
      </c>
      <c r="B12" s="23">
        <v>3.8</v>
      </c>
      <c r="C12" s="23">
        <v>3.39</v>
      </c>
      <c r="D12" s="24">
        <v>4.65</v>
      </c>
      <c r="E12" s="23">
        <v>2.71</v>
      </c>
      <c r="F12" s="23">
        <v>3.46</v>
      </c>
      <c r="G12" s="23">
        <v>3.72</v>
      </c>
      <c r="H12" s="23">
        <v>5.38</v>
      </c>
      <c r="I12" s="23">
        <v>4.73</v>
      </c>
      <c r="J12" s="23">
        <v>4.77</v>
      </c>
      <c r="K12" s="23">
        <v>3.97</v>
      </c>
      <c r="L12" s="23">
        <v>5.23</v>
      </c>
      <c r="M12" s="24">
        <v>5.4</v>
      </c>
      <c r="N12" s="24">
        <v>6.19</v>
      </c>
      <c r="O12" s="23">
        <v>5.5</v>
      </c>
      <c r="P12" s="23">
        <v>5.76</v>
      </c>
      <c r="Q12" s="23">
        <v>3.3</v>
      </c>
      <c r="R12" s="23">
        <v>5.52</v>
      </c>
      <c r="S12" s="23">
        <v>5.6</v>
      </c>
      <c r="T12" s="23">
        <v>6.11</v>
      </c>
      <c r="U12" s="23">
        <v>5.94</v>
      </c>
      <c r="V12" s="24">
        <v>6.35</v>
      </c>
      <c r="W12" s="23">
        <v>4.73</v>
      </c>
      <c r="X12" s="23">
        <v>5.47</v>
      </c>
      <c r="Y12" s="23">
        <v>5.74</v>
      </c>
      <c r="Z12" s="23">
        <v>6.77</v>
      </c>
      <c r="AA12" s="23">
        <v>5.65</v>
      </c>
      <c r="AB12" s="24">
        <v>6.91</v>
      </c>
      <c r="AC12" s="23">
        <v>4.62</v>
      </c>
      <c r="AD12" s="23">
        <v>6.28</v>
      </c>
      <c r="AE12" s="23">
        <v>6.12</v>
      </c>
    </row>
    <row r="13" ht="15.15" spans="1:31">
      <c r="A13" s="23" t="s">
        <v>15</v>
      </c>
      <c r="B13" s="24">
        <v>5.81</v>
      </c>
      <c r="C13" s="23">
        <v>5.66</v>
      </c>
      <c r="D13" s="23">
        <v>4.52</v>
      </c>
      <c r="E13" s="23">
        <v>4.85</v>
      </c>
      <c r="F13" s="23">
        <v>4.819</v>
      </c>
      <c r="G13" s="23">
        <v>5.09</v>
      </c>
      <c r="H13" s="24">
        <v>6.77</v>
      </c>
      <c r="I13" s="23">
        <v>6.73</v>
      </c>
      <c r="J13" s="23">
        <v>6.66</v>
      </c>
      <c r="K13" s="23">
        <v>5.64</v>
      </c>
      <c r="L13" s="23">
        <v>6.29</v>
      </c>
      <c r="M13" s="23">
        <v>6.16</v>
      </c>
      <c r="N13" s="23">
        <v>7.37</v>
      </c>
      <c r="O13" s="23">
        <v>7.47</v>
      </c>
      <c r="P13" s="24">
        <v>7.65</v>
      </c>
      <c r="Q13" s="23">
        <v>6.39</v>
      </c>
      <c r="R13" s="23">
        <v>7.21</v>
      </c>
      <c r="S13" s="23">
        <v>6.98</v>
      </c>
      <c r="T13" s="23">
        <v>8.17</v>
      </c>
      <c r="U13" s="23">
        <v>7.95</v>
      </c>
      <c r="V13" s="24">
        <v>8.4</v>
      </c>
      <c r="W13" s="23">
        <v>6.75</v>
      </c>
      <c r="X13" s="23">
        <v>8.06</v>
      </c>
      <c r="Y13" s="23">
        <v>7.57</v>
      </c>
      <c r="Z13" s="24">
        <v>9.06</v>
      </c>
      <c r="AA13" s="23">
        <v>8.54</v>
      </c>
      <c r="AB13" s="23">
        <v>8.62</v>
      </c>
      <c r="AC13" s="23">
        <v>6.99</v>
      </c>
      <c r="AD13" s="23">
        <v>8.85</v>
      </c>
      <c r="AE13" s="23">
        <v>8.44</v>
      </c>
    </row>
    <row r="14" ht="15.15" spans="1:31">
      <c r="A14" s="23" t="s">
        <v>16</v>
      </c>
      <c r="B14" s="24">
        <v>12.29</v>
      </c>
      <c r="C14" s="23">
        <v>10.88</v>
      </c>
      <c r="D14" s="23">
        <v>11.68</v>
      </c>
      <c r="E14" s="23">
        <v>12.21</v>
      </c>
      <c r="F14" s="23">
        <v>8.414</v>
      </c>
      <c r="G14" s="23">
        <v>-5.71</v>
      </c>
      <c r="H14" s="23">
        <v>15.3</v>
      </c>
      <c r="I14" s="24">
        <v>15.4</v>
      </c>
      <c r="J14" s="23">
        <v>15.01</v>
      </c>
      <c r="K14" s="23">
        <v>15.31</v>
      </c>
      <c r="L14" s="23">
        <v>13.21</v>
      </c>
      <c r="M14" s="23">
        <v>8.16</v>
      </c>
      <c r="N14" s="24">
        <v>17.44</v>
      </c>
      <c r="O14" s="23">
        <v>17.38</v>
      </c>
      <c r="P14" s="23">
        <v>17</v>
      </c>
      <c r="Q14" s="23">
        <v>15.99</v>
      </c>
      <c r="R14" s="23">
        <v>16.55</v>
      </c>
      <c r="S14" s="23">
        <v>8.47</v>
      </c>
      <c r="T14" s="24">
        <v>19.59</v>
      </c>
      <c r="U14" s="23">
        <v>18.52</v>
      </c>
      <c r="V14" s="23">
        <v>19.43</v>
      </c>
      <c r="W14" s="23">
        <v>18.12</v>
      </c>
      <c r="X14" s="23">
        <v>18.51</v>
      </c>
      <c r="Y14" s="23">
        <v>12.06</v>
      </c>
      <c r="Z14" s="24">
        <v>20.38</v>
      </c>
      <c r="AA14" s="23">
        <v>19.45</v>
      </c>
      <c r="AB14" s="23">
        <v>20.34</v>
      </c>
      <c r="AC14" s="23">
        <v>18.51</v>
      </c>
      <c r="AD14" s="23">
        <v>20</v>
      </c>
      <c r="AE14" s="23">
        <v>15.12</v>
      </c>
    </row>
    <row r="15" ht="15.15" spans="1:31">
      <c r="A15" s="23" t="s">
        <v>17</v>
      </c>
      <c r="B15" s="24">
        <v>20.17</v>
      </c>
      <c r="C15" s="23">
        <v>20</v>
      </c>
      <c r="D15" s="23">
        <v>19.86</v>
      </c>
      <c r="E15" s="23">
        <v>19.29</v>
      </c>
      <c r="F15" s="23">
        <v>18.437</v>
      </c>
      <c r="G15" s="23">
        <v>16.99</v>
      </c>
      <c r="H15" s="24">
        <v>22.03</v>
      </c>
      <c r="I15" s="23">
        <v>20.87</v>
      </c>
      <c r="J15" s="23">
        <v>21.7</v>
      </c>
      <c r="K15" s="23">
        <v>20.49</v>
      </c>
      <c r="L15" s="23">
        <v>20.78</v>
      </c>
      <c r="M15" s="23">
        <v>19.46</v>
      </c>
      <c r="N15" s="24">
        <v>23.31</v>
      </c>
      <c r="O15" s="23">
        <v>21.87</v>
      </c>
      <c r="P15" s="23">
        <v>22.67</v>
      </c>
      <c r="Q15" s="23">
        <v>21.71</v>
      </c>
      <c r="R15" s="23">
        <v>22.18</v>
      </c>
      <c r="S15" s="23">
        <v>20.45</v>
      </c>
      <c r="T15" s="23">
        <v>23.22</v>
      </c>
      <c r="U15" s="24">
        <v>23.56</v>
      </c>
      <c r="V15" s="23">
        <v>23.3</v>
      </c>
      <c r="W15" s="23">
        <v>21.79</v>
      </c>
      <c r="X15" s="23">
        <v>22.96</v>
      </c>
      <c r="Y15" s="23">
        <v>22.27</v>
      </c>
      <c r="Z15" s="23">
        <v>23.5</v>
      </c>
      <c r="AA15" s="23">
        <v>23.51</v>
      </c>
      <c r="AB15" s="24">
        <v>23.82</v>
      </c>
      <c r="AC15" s="23">
        <v>22.79</v>
      </c>
      <c r="AD15" s="23">
        <v>23.6</v>
      </c>
      <c r="AE15" s="23">
        <v>22.87</v>
      </c>
    </row>
    <row r="16" ht="15.15" spans="1:31">
      <c r="A16" s="23" t="s">
        <v>18</v>
      </c>
      <c r="B16" s="23">
        <v>10.64</v>
      </c>
      <c r="C16" s="23">
        <v>11.61</v>
      </c>
      <c r="D16" s="23">
        <v>12.1</v>
      </c>
      <c r="E16" s="23">
        <v>11.81</v>
      </c>
      <c r="F16" s="24">
        <v>13.255</v>
      </c>
      <c r="G16" s="23">
        <v>1.96</v>
      </c>
      <c r="H16" s="24">
        <v>15.5</v>
      </c>
      <c r="I16" s="23">
        <v>14.74</v>
      </c>
      <c r="J16" s="23">
        <v>15.22</v>
      </c>
      <c r="K16" s="23">
        <v>14.7</v>
      </c>
      <c r="L16" s="23">
        <v>15.28</v>
      </c>
      <c r="M16" s="23">
        <v>7.39</v>
      </c>
      <c r="N16" s="24">
        <v>17.47</v>
      </c>
      <c r="O16" s="23">
        <v>16.22</v>
      </c>
      <c r="P16" s="23">
        <v>17.02</v>
      </c>
      <c r="Q16" s="23">
        <v>15.67</v>
      </c>
      <c r="R16" s="23">
        <v>17.31</v>
      </c>
      <c r="S16" s="23">
        <v>11.58</v>
      </c>
      <c r="T16" s="24">
        <v>19.15</v>
      </c>
      <c r="U16" s="23">
        <v>18.05</v>
      </c>
      <c r="V16" s="23">
        <v>18.77</v>
      </c>
      <c r="W16" s="23">
        <v>17.47</v>
      </c>
      <c r="X16" s="23">
        <v>18.73</v>
      </c>
      <c r="Y16" s="23">
        <v>16.31</v>
      </c>
      <c r="Z16" s="24">
        <v>20.66</v>
      </c>
      <c r="AA16" s="23">
        <v>18.11</v>
      </c>
      <c r="AB16" s="23">
        <v>19.91</v>
      </c>
      <c r="AC16" s="23">
        <v>18.07</v>
      </c>
      <c r="AD16" s="23">
        <v>20.21</v>
      </c>
      <c r="AE16" s="23">
        <v>17.22</v>
      </c>
    </row>
    <row r="17" ht="15.15" spans="1:31">
      <c r="A17" s="23" t="s">
        <v>19</v>
      </c>
      <c r="B17" s="24">
        <v>7.59</v>
      </c>
      <c r="C17" s="23">
        <v>6.94</v>
      </c>
      <c r="D17" s="23">
        <v>5.15</v>
      </c>
      <c r="E17" s="23">
        <v>7.01</v>
      </c>
      <c r="F17" s="23">
        <v>-1.516</v>
      </c>
      <c r="G17" s="23">
        <v>-77.11</v>
      </c>
      <c r="H17" s="24">
        <v>9.86</v>
      </c>
      <c r="I17" s="23">
        <v>8.55</v>
      </c>
      <c r="J17" s="23">
        <v>9.47</v>
      </c>
      <c r="K17" s="23">
        <v>9.72</v>
      </c>
      <c r="L17" s="23">
        <v>8.02</v>
      </c>
      <c r="M17" s="23">
        <v>-29.13</v>
      </c>
      <c r="N17" s="24">
        <v>12.56</v>
      </c>
      <c r="O17" s="23">
        <v>10.03</v>
      </c>
      <c r="P17" s="23">
        <v>11.09</v>
      </c>
      <c r="Q17" s="23">
        <v>10.85</v>
      </c>
      <c r="R17" s="23">
        <v>9.39</v>
      </c>
      <c r="S17" s="23">
        <v>-6.93</v>
      </c>
      <c r="T17" s="24">
        <v>14.27</v>
      </c>
      <c r="U17" s="23">
        <v>11.84</v>
      </c>
      <c r="V17" s="23">
        <v>13.33</v>
      </c>
      <c r="W17" s="23">
        <v>11.04</v>
      </c>
      <c r="X17" s="23">
        <v>13.26</v>
      </c>
      <c r="Y17" s="23">
        <v>6</v>
      </c>
      <c r="Z17" s="23">
        <v>13.82</v>
      </c>
      <c r="AA17" s="23">
        <v>12.57</v>
      </c>
      <c r="AB17" s="23">
        <v>13.99</v>
      </c>
      <c r="AC17" s="23">
        <v>11.23</v>
      </c>
      <c r="AD17" s="24">
        <v>14.84</v>
      </c>
      <c r="AE17" s="23">
        <v>8.57</v>
      </c>
    </row>
    <row r="18" ht="15.15" spans="1:31">
      <c r="A18" s="23" t="s">
        <v>20</v>
      </c>
      <c r="B18" s="23">
        <v>5.64</v>
      </c>
      <c r="C18" s="23">
        <v>7.79</v>
      </c>
      <c r="D18" s="23">
        <v>4.33</v>
      </c>
      <c r="E18" s="24">
        <v>7.91</v>
      </c>
      <c r="F18" s="23">
        <v>-1.505</v>
      </c>
      <c r="G18" s="23">
        <v>-12.15</v>
      </c>
      <c r="H18" s="23">
        <v>10.4</v>
      </c>
      <c r="I18" s="23">
        <v>10.65</v>
      </c>
      <c r="J18" s="23">
        <v>9.56</v>
      </c>
      <c r="K18" s="24">
        <v>10.84</v>
      </c>
      <c r="L18" s="23">
        <v>7.14</v>
      </c>
      <c r="M18" s="23">
        <v>-0.37</v>
      </c>
      <c r="N18" s="24">
        <v>12.87</v>
      </c>
      <c r="O18" s="23">
        <v>12.61</v>
      </c>
      <c r="P18" s="23">
        <v>12.59</v>
      </c>
      <c r="Q18" s="23">
        <v>12.19</v>
      </c>
      <c r="R18" s="23">
        <v>9.47</v>
      </c>
      <c r="S18" s="23">
        <v>5.37</v>
      </c>
      <c r="T18" s="23">
        <v>13.68</v>
      </c>
      <c r="U18" s="23">
        <v>14.77</v>
      </c>
      <c r="V18" s="24">
        <v>15.04</v>
      </c>
      <c r="W18" s="23">
        <v>12.53</v>
      </c>
      <c r="X18" s="23">
        <v>12.74</v>
      </c>
      <c r="Y18" s="23">
        <v>10.8</v>
      </c>
      <c r="Z18" s="23">
        <v>16.05</v>
      </c>
      <c r="AA18" s="23">
        <v>15.49</v>
      </c>
      <c r="AB18" s="24">
        <v>16.5</v>
      </c>
      <c r="AC18" s="23">
        <v>12.66</v>
      </c>
      <c r="AD18" s="23">
        <v>13.39</v>
      </c>
      <c r="AE18" s="23">
        <v>11.09</v>
      </c>
    </row>
    <row r="19" ht="15.15" spans="1:31">
      <c r="A19" s="23" t="s">
        <v>21</v>
      </c>
      <c r="B19" s="23">
        <v>0.71</v>
      </c>
      <c r="C19" s="23">
        <v>1.28</v>
      </c>
      <c r="D19" s="24">
        <v>1.43</v>
      </c>
      <c r="E19" s="23">
        <v>0.32</v>
      </c>
      <c r="F19" s="23">
        <v>0.147</v>
      </c>
      <c r="G19" s="23">
        <v>-0.39</v>
      </c>
      <c r="H19" s="23">
        <v>1.96</v>
      </c>
      <c r="I19" s="23">
        <v>2.3</v>
      </c>
      <c r="J19" s="24">
        <v>2.45</v>
      </c>
      <c r="K19" s="23">
        <v>0.57</v>
      </c>
      <c r="L19" s="23">
        <v>1.49</v>
      </c>
      <c r="M19" s="23">
        <v>0.08</v>
      </c>
      <c r="N19" s="23">
        <v>2.56</v>
      </c>
      <c r="O19" s="23">
        <v>2.79</v>
      </c>
      <c r="P19" s="24">
        <v>2.87</v>
      </c>
      <c r="Q19" s="23">
        <v>0.74</v>
      </c>
      <c r="R19" s="23">
        <v>1.76</v>
      </c>
      <c r="S19" s="23">
        <v>0.68</v>
      </c>
      <c r="T19" s="23">
        <v>3.35</v>
      </c>
      <c r="U19" s="23">
        <v>3.07</v>
      </c>
      <c r="V19" s="24">
        <v>3.43</v>
      </c>
      <c r="W19" s="23">
        <v>1.18</v>
      </c>
      <c r="X19" s="23">
        <v>2.3</v>
      </c>
      <c r="Y19" s="23">
        <v>1.12</v>
      </c>
      <c r="Z19" s="23">
        <v>3.59</v>
      </c>
      <c r="AA19" s="23">
        <v>3.3</v>
      </c>
      <c r="AB19" s="24">
        <v>3.61</v>
      </c>
      <c r="AC19" s="23">
        <v>0.87</v>
      </c>
      <c r="AD19" s="23">
        <v>2.47</v>
      </c>
      <c r="AE19" s="23">
        <v>1.36</v>
      </c>
    </row>
    <row r="20" ht="15.15" spans="1:31">
      <c r="A20" s="23" t="s">
        <v>22</v>
      </c>
      <c r="B20" s="23">
        <v>10.24</v>
      </c>
      <c r="C20" s="24">
        <v>10.63</v>
      </c>
      <c r="D20" s="23">
        <v>7.53</v>
      </c>
      <c r="E20" s="23">
        <v>8.35</v>
      </c>
      <c r="F20" s="23">
        <v>-2.879</v>
      </c>
      <c r="G20" s="23">
        <v>-0.32</v>
      </c>
      <c r="H20" s="23">
        <v>13.41</v>
      </c>
      <c r="I20" s="24">
        <v>13.77</v>
      </c>
      <c r="J20" s="23">
        <v>11.62</v>
      </c>
      <c r="K20" s="23">
        <v>11.09</v>
      </c>
      <c r="L20" s="23">
        <v>4.54</v>
      </c>
      <c r="M20" s="23">
        <v>1.35</v>
      </c>
      <c r="N20" s="23">
        <v>14.32</v>
      </c>
      <c r="O20" s="24">
        <v>14.87</v>
      </c>
      <c r="P20" s="23">
        <v>12.03</v>
      </c>
      <c r="Q20" s="23">
        <v>11.57</v>
      </c>
      <c r="R20" s="23">
        <v>7.42</v>
      </c>
      <c r="S20" s="23">
        <v>1.9</v>
      </c>
      <c r="T20" s="23">
        <v>16.24</v>
      </c>
      <c r="U20" s="23">
        <v>16.15</v>
      </c>
      <c r="V20" s="24">
        <v>16.44</v>
      </c>
      <c r="W20" s="23">
        <v>14.2</v>
      </c>
      <c r="X20" s="23">
        <v>11.72</v>
      </c>
      <c r="Y20" s="23">
        <v>1.91</v>
      </c>
      <c r="Z20" s="24">
        <v>17.07</v>
      </c>
      <c r="AA20" s="23">
        <v>16.56</v>
      </c>
      <c r="AB20" s="23">
        <v>16.9</v>
      </c>
      <c r="AC20" s="23">
        <v>14.12</v>
      </c>
      <c r="AD20" s="23">
        <v>12.71</v>
      </c>
      <c r="AE20" s="23">
        <v>1.66</v>
      </c>
    </row>
    <row r="21" ht="15.15" spans="1:31">
      <c r="A21" s="23" t="s">
        <v>23</v>
      </c>
      <c r="B21" s="24">
        <v>20.03</v>
      </c>
      <c r="C21" s="23">
        <v>18.51</v>
      </c>
      <c r="D21" s="23">
        <v>15.95</v>
      </c>
      <c r="E21" s="23">
        <v>19.56</v>
      </c>
      <c r="F21" s="23">
        <v>8.299</v>
      </c>
      <c r="G21" s="23">
        <v>9.27</v>
      </c>
      <c r="H21" s="23">
        <v>21.27</v>
      </c>
      <c r="I21" s="24">
        <v>21.33</v>
      </c>
      <c r="J21" s="23">
        <v>17.65</v>
      </c>
      <c r="K21" s="23">
        <v>21</v>
      </c>
      <c r="L21" s="23">
        <v>11.74</v>
      </c>
      <c r="M21" s="23">
        <v>10.16</v>
      </c>
      <c r="N21" s="24">
        <v>22.29</v>
      </c>
      <c r="O21" s="23">
        <v>21.73</v>
      </c>
      <c r="P21" s="23">
        <v>20.61</v>
      </c>
      <c r="Q21" s="23">
        <v>20.56</v>
      </c>
      <c r="R21" s="23">
        <v>16.4</v>
      </c>
      <c r="S21" s="23">
        <v>7.88</v>
      </c>
      <c r="T21" s="23">
        <v>22.83</v>
      </c>
      <c r="U21" s="24">
        <v>23.1</v>
      </c>
      <c r="V21" s="23">
        <v>21.43</v>
      </c>
      <c r="W21" s="23">
        <v>22.02</v>
      </c>
      <c r="X21" s="23">
        <v>18.38</v>
      </c>
      <c r="Y21" s="23">
        <v>7.84</v>
      </c>
      <c r="Z21" s="24">
        <v>23.81</v>
      </c>
      <c r="AA21" s="23">
        <v>23.3</v>
      </c>
      <c r="AB21" s="23">
        <v>22.42</v>
      </c>
      <c r="AC21" s="23">
        <v>22.75</v>
      </c>
      <c r="AD21" s="23">
        <v>19.91</v>
      </c>
      <c r="AE21" s="23">
        <v>9.2</v>
      </c>
    </row>
    <row r="22" ht="15.15" spans="1:31">
      <c r="A22" s="23" t="s">
        <v>24</v>
      </c>
      <c r="B22" s="23">
        <v>10.31</v>
      </c>
      <c r="C22" s="24">
        <v>11.57</v>
      </c>
      <c r="D22" s="23">
        <v>2.77</v>
      </c>
      <c r="E22" s="23">
        <v>9.59</v>
      </c>
      <c r="F22" s="23">
        <v>-10.213</v>
      </c>
      <c r="G22" s="23">
        <v>0.49</v>
      </c>
      <c r="H22" s="23">
        <v>14.04</v>
      </c>
      <c r="I22" s="24">
        <v>14.44</v>
      </c>
      <c r="J22" s="23">
        <v>12.04</v>
      </c>
      <c r="K22" s="23">
        <v>11.77</v>
      </c>
      <c r="L22" s="23">
        <v>3.7</v>
      </c>
      <c r="M22" s="23">
        <v>1.1</v>
      </c>
      <c r="N22" s="24">
        <v>15.15</v>
      </c>
      <c r="O22" s="23">
        <v>14.95</v>
      </c>
      <c r="P22" s="23">
        <v>13.89</v>
      </c>
      <c r="Q22" s="23">
        <v>12.94</v>
      </c>
      <c r="R22" s="23">
        <v>6.51</v>
      </c>
      <c r="S22" s="23">
        <v>2.67</v>
      </c>
      <c r="T22" s="23">
        <v>17.06</v>
      </c>
      <c r="U22" s="23">
        <v>17.14</v>
      </c>
      <c r="V22" s="24">
        <v>17.34</v>
      </c>
      <c r="W22" s="23">
        <v>14.71</v>
      </c>
      <c r="X22" s="23">
        <v>11.32</v>
      </c>
      <c r="Y22" s="23">
        <v>4.19</v>
      </c>
      <c r="Z22" s="23">
        <v>17.71</v>
      </c>
      <c r="AA22" s="23">
        <v>17.55</v>
      </c>
      <c r="AB22" s="24">
        <v>18.16</v>
      </c>
      <c r="AC22" s="23">
        <v>15.56</v>
      </c>
      <c r="AD22" s="23">
        <v>12.85</v>
      </c>
      <c r="AE22" s="23">
        <v>4.5</v>
      </c>
    </row>
    <row r="23" ht="15.15" spans="1:31">
      <c r="A23" s="23" t="s">
        <v>25</v>
      </c>
      <c r="B23" s="23">
        <v>10.55</v>
      </c>
      <c r="C23" s="24">
        <v>10.65</v>
      </c>
      <c r="D23" s="23">
        <v>7.39</v>
      </c>
      <c r="E23" s="23">
        <v>7.24</v>
      </c>
      <c r="F23" s="23">
        <v>-42.11</v>
      </c>
      <c r="G23" s="23">
        <v>0.74</v>
      </c>
      <c r="H23" s="24">
        <v>15.1</v>
      </c>
      <c r="I23" s="23">
        <v>14.06</v>
      </c>
      <c r="J23" s="23">
        <v>7.02</v>
      </c>
      <c r="K23" s="23">
        <v>12.09</v>
      </c>
      <c r="L23" s="23">
        <v>-36.73</v>
      </c>
      <c r="M23" s="23">
        <v>0.63</v>
      </c>
      <c r="N23" s="24">
        <v>15.04</v>
      </c>
      <c r="O23" s="23">
        <v>15.01</v>
      </c>
      <c r="P23" s="23">
        <v>12.87</v>
      </c>
      <c r="Q23" s="23">
        <v>13.1</v>
      </c>
      <c r="R23" s="23">
        <v>-21.77</v>
      </c>
      <c r="S23" s="23">
        <v>0.5</v>
      </c>
      <c r="T23" s="24">
        <v>17.43</v>
      </c>
      <c r="U23" s="23">
        <v>13.91</v>
      </c>
      <c r="V23" s="23">
        <v>16.9</v>
      </c>
      <c r="W23" s="23">
        <v>14.81</v>
      </c>
      <c r="X23" s="23">
        <v>-6.03</v>
      </c>
      <c r="Y23" s="23">
        <v>1.23</v>
      </c>
      <c r="Z23" s="24">
        <v>17.79</v>
      </c>
      <c r="AA23" s="23">
        <v>15.83</v>
      </c>
      <c r="AB23" s="23">
        <v>15.27</v>
      </c>
      <c r="AC23" s="23">
        <v>14.22</v>
      </c>
      <c r="AD23" s="23">
        <v>-7.34</v>
      </c>
      <c r="AE23" s="23">
        <v>2.11</v>
      </c>
    </row>
    <row r="24" spans="1:31">
      <c r="A24" s="25" t="s">
        <v>26</v>
      </c>
      <c r="B24" s="25">
        <v>2.7</v>
      </c>
      <c r="C24" s="26">
        <v>3.47</v>
      </c>
      <c r="D24" s="25">
        <v>2.97</v>
      </c>
      <c r="E24" s="25">
        <v>1.21</v>
      </c>
      <c r="F24" s="25">
        <v>2.036</v>
      </c>
      <c r="G24" s="25">
        <v>-0.14</v>
      </c>
      <c r="H24" s="25">
        <v>4.85</v>
      </c>
      <c r="I24" s="26">
        <v>5.26</v>
      </c>
      <c r="J24" s="25">
        <v>5.26</v>
      </c>
      <c r="K24" s="25">
        <v>2.94</v>
      </c>
      <c r="L24" s="25">
        <v>4.14</v>
      </c>
      <c r="M24" s="25">
        <v>0.17</v>
      </c>
      <c r="N24" s="25">
        <v>5.54</v>
      </c>
      <c r="O24" s="26">
        <v>6.05</v>
      </c>
      <c r="P24" s="25">
        <v>5.34</v>
      </c>
      <c r="Q24" s="25">
        <v>3.23</v>
      </c>
      <c r="R24" s="25">
        <v>5.35</v>
      </c>
      <c r="S24" s="25">
        <v>1.08</v>
      </c>
      <c r="T24" s="25">
        <v>6.95</v>
      </c>
      <c r="U24" s="25">
        <v>6.87</v>
      </c>
      <c r="V24" s="26">
        <v>7.42</v>
      </c>
      <c r="W24" s="25">
        <v>4.17</v>
      </c>
      <c r="X24" s="25">
        <v>6.28</v>
      </c>
      <c r="Y24" s="25">
        <v>2.05</v>
      </c>
      <c r="Z24" s="25">
        <v>7.61</v>
      </c>
      <c r="AA24" s="25">
        <v>7.26</v>
      </c>
      <c r="AB24" s="26">
        <v>7.77</v>
      </c>
      <c r="AC24" s="25">
        <v>4.62</v>
      </c>
      <c r="AD24" s="25">
        <v>6.66</v>
      </c>
      <c r="AE24" s="25">
        <v>2.44</v>
      </c>
    </row>
    <row r="25" ht="15.15" spans="1:31">
      <c r="A25" s="27" t="s">
        <v>27</v>
      </c>
      <c r="B25" s="24">
        <f t="shared" ref="B25:AE25" si="0">ROUND(AVERAGE(B7,B8,B9,B10,B11,B12,B13,B14,B15,B16,B17,B18,B19,B20,B21,B22,B23,B24),2)</f>
        <v>8.15</v>
      </c>
      <c r="C25" s="23">
        <f t="shared" si="0"/>
        <v>7.71</v>
      </c>
      <c r="D25" s="23">
        <f t="shared" si="0"/>
        <v>6.94</v>
      </c>
      <c r="E25" s="23">
        <f t="shared" si="0"/>
        <v>7.25</v>
      </c>
      <c r="F25" s="23">
        <f t="shared" si="0"/>
        <v>1.27</v>
      </c>
      <c r="G25" s="23">
        <f t="shared" si="0"/>
        <v>-2.39</v>
      </c>
      <c r="H25" s="24">
        <f t="shared" si="0"/>
        <v>10.49</v>
      </c>
      <c r="I25" s="23">
        <f t="shared" si="0"/>
        <v>9.98</v>
      </c>
      <c r="J25" s="23">
        <f t="shared" si="0"/>
        <v>9.38</v>
      </c>
      <c r="K25" s="23">
        <f t="shared" si="0"/>
        <v>9.14</v>
      </c>
      <c r="L25" s="23">
        <f t="shared" si="0"/>
        <v>5.27</v>
      </c>
      <c r="M25" s="23">
        <f t="shared" si="0"/>
        <v>3.11</v>
      </c>
      <c r="N25" s="24">
        <f t="shared" si="0"/>
        <v>11.49</v>
      </c>
      <c r="O25" s="23">
        <f t="shared" si="0"/>
        <v>10.66</v>
      </c>
      <c r="P25" s="23">
        <f t="shared" si="0"/>
        <v>10.69</v>
      </c>
      <c r="Q25" s="23">
        <f t="shared" si="0"/>
        <v>9.82</v>
      </c>
      <c r="R25" s="23">
        <f t="shared" si="0"/>
        <v>7.2</v>
      </c>
      <c r="S25" s="23">
        <f t="shared" si="0"/>
        <v>5.12</v>
      </c>
      <c r="T25" s="24">
        <f t="shared" si="0"/>
        <v>12.45</v>
      </c>
      <c r="U25" s="23">
        <f t="shared" si="0"/>
        <v>11.66</v>
      </c>
      <c r="V25" s="23">
        <f t="shared" si="0"/>
        <v>12.35</v>
      </c>
      <c r="W25" s="23">
        <f t="shared" si="0"/>
        <v>10.9</v>
      </c>
      <c r="X25" s="23">
        <f t="shared" si="0"/>
        <v>9</v>
      </c>
      <c r="Y25" s="23">
        <f t="shared" si="0"/>
        <v>7.17</v>
      </c>
      <c r="Z25" s="24">
        <f t="shared" si="0"/>
        <v>12.98</v>
      </c>
      <c r="AA25" s="23">
        <f t="shared" si="0"/>
        <v>12.14</v>
      </c>
      <c r="AB25" s="23">
        <f t="shared" si="0"/>
        <v>12.77</v>
      </c>
      <c r="AC25" s="23">
        <f t="shared" si="0"/>
        <v>11.06</v>
      </c>
      <c r="AD25" s="23">
        <f t="shared" si="0"/>
        <v>9.73</v>
      </c>
      <c r="AE25" s="23">
        <f t="shared" si="0"/>
        <v>7.72</v>
      </c>
    </row>
    <row r="26" ht="15.15" spans="1:31">
      <c r="A26" s="27" t="s">
        <v>28</v>
      </c>
      <c r="B26" s="24">
        <f>ROUND(AVERAGE(RANK(B7,$B$7:$G$7),RANK(B8,$B$8:$G$8),RANK(B9,$B$9:$G$9),RANK(B10,$B$10:$G$10),RANK(B11,$B$11:$G$11),RANK(B12,$B$12:$G$12),RANK(B13,$B$13:$G$13),RANK(B14,$B$14:$G$14),RANK(B15,$B$15:$G$15),RANK(B16,$B$16:$G$16),RANK(B17,$B$17:$G$17),RANK(B18,$B$18:$G$18),RANK(B19,$B$19:$G$19),RANK(B20,$B$20:$G$20),RANK(B21,$B$21:$G$21),RANK(B22,$B$22:$G$22),RANK(B23,$B$23:$G$23),RANK(B24,$B$24:$G$24)),2)</f>
        <v>2.06</v>
      </c>
      <c r="C26" s="23">
        <f>ROUND(AVERAGE(RANK(C7,$B$7:$G$7),RANK(C8,$B$8:$G$8),RANK(C9,$B$9:$G$9),RANK(C10,$B$10:$G$10),RANK(C11,$B$11:$G$11),RANK(C12,$B$12:$G$12),RANK(C13,$B$13:$G$13),RANK(C14,$B$14:$G$14),RANK(C15,$B$15:$G$15),RANK(C16,$B$16:$G$16),RANK(C17,$B$17:$G$17),RANK(C18,$B$18:$G$18),RANK(C19,$B$19:$G$19),RANK(C20,$B$20:$G$20),RANK(C21,$B$21:$G$21),RANK(C22,$B$22:$G$22),RANK(C23,$B$23:$G$23),RANK(C24,$B$24:$G$24)),2)</f>
        <v>2.89</v>
      </c>
      <c r="D26" s="23">
        <f>ROUND(AVERAGE(RANK(D7,$B$7:$G$7),RANK(D8,$B$8:$G$8),RANK(D9,$B$9:$G$9),RANK(D10,$B$10:$G$10),RANK(D11,$B$11:$G$11),RANK(D12,$B$12:$G$12),RANK(D13,$B$13:$G$13),RANK(D14,$B$14:$G$14),RANK(D15,$B$15:$G$15),RANK(D16,$B$16:$G$16),RANK(D17,$B$17:$G$17),RANK(D18,$B$18:$G$18),RANK(D19,$B$19:$G$19),RANK(D20,$B$20:$G$20),RANK(D21,$B$21:$G$21),RANK(D22,$B$22:$G$22),RANK(D23,$B$23:$G$23),RANK(D24,$B$24:$G$24)),2)</f>
        <v>3.11</v>
      </c>
      <c r="E26" s="23">
        <f>ROUND(AVERAGE(RANK(E7,$B$7:$G$7),RANK(E8,$B$8:$G$8),RANK(E9,$B$9:$G$9),RANK(E10,$B$10:$G$10),RANK(E11,$B$11:$G$11),RANK(E12,$B$12:$G$12),RANK(E13,$B$13:$G$13),RANK(E14,$B$14:$G$14),RANK(E15,$B$15:$G$15),RANK(E16,$B$16:$G$16),RANK(E17,$B$17:$G$17),RANK(E18,$B$18:$G$18),RANK(E19,$B$19:$G$19),RANK(E20,$B$20:$G$20),RANK(E21,$B$21:$G$21),RANK(E22,$B$22:$G$22),RANK(E23,$B$23:$G$23),RANK(E24,$B$24:$G$24)),2)</f>
        <v>3.61</v>
      </c>
      <c r="F26" s="23">
        <f>ROUND(AVERAGE(RANK(F7,$B$7:$G$7),RANK(F8,$B$8:$G$8),RANK(F9,$B$9:$G$9),RANK(F10,$B$10:$G$10),RANK(F11,$B$11:$G$11),RANK(F12,$B$12:$G$12),RANK(F13,$B$13:$G$13),RANK(F14,$B$14:$G$14),RANK(F15,$B$15:$G$15),RANK(F16,$B$16:$G$16),RANK(F17,$B$17:$G$17),RANK(F18,$B$18:$G$18),RANK(F19,$B$19:$G$19),RANK(F20,$B$20:$G$20),RANK(F21,$B$21:$G$21),RANK(F22,$B$22:$G$22),RANK(F23,$B$23:$G$23),RANK(F24,$B$24:$G$24)),2)</f>
        <v>4.39</v>
      </c>
      <c r="G26" s="23">
        <f>ROUND(AVERAGE(RANK(G7,$B$7:$G$7),RANK(G8,$B$8:$G$8),RANK(G9,$B$9:$G$9),RANK(G10,$B$10:$G$10),RANK(G11,$B$11:$G$11),RANK(G12,$B$12:$G$12),RANK(G13,$B$13:$G$13),RANK(G14,$B$14:$G$14),RANK(G15,$B$15:$G$15),RANK(G16,$B$16:$G$16),RANK(G17,$B$17:$G$17),RANK(G18,$B$18:$G$18),RANK(G19,$B$19:$G$19),RANK(G20,$B$20:$G$20),RANK(G21,$B$21:$G$21),RANK(G22,$B$22:$G$22),RANK(G23,$B$23:$G$23),RANK(G24,$B$24:$G$24)),2)</f>
        <v>4.89</v>
      </c>
      <c r="H26" s="24">
        <f>ROUND(AVERAGE(RANK(H7,$H$7:$M$7),RANK(H8,$H$8:$M$8),RANK(H9,$H$9:$M$9),RANK(H10,$H$10:$M$10),RANK(H11,$H$11:$M$11),RANK(H12,$H$12:$M$12),RANK(H13,$H$13:$M$13),RANK(H14,$H$14:$M$14),RANK(H15,$H$15:$M$15),RANK(H16,$H$16:$M$16),RANK(H17,$B$17:$M$17),RANK(H18,$H$18:$M$18),RANK(H19,$H$19:$M$19),RANK(H20,$H$20:$M$20),RANK(H21,$H$21:$M$21),RANK(H22,$H$22:$M$22),RANK(H23,$H$23:$M$23),RANK(H24,$H$24:$M$24)),2)</f>
        <v>1.72</v>
      </c>
      <c r="I26" s="23">
        <f>ROUND(AVERAGE(RANK(I7,$H$7:$M$7),RANK(I8,$H$8:$M$8),RANK(I9,$H$9:$M$9),RANK(I10,$H$10:$M$10),RANK(I11,$H$11:$M$11),RANK(I12,$H$12:$M$12),RANK(I13,$H$13:$M$13),RANK(I14,$H$14:$M$14),RANK(I15,$H$15:$M$15),RANK(I16,$H$16:$M$16),RANK(I17,$B$17:$M$17),RANK(I18,$H$18:$M$18),RANK(I19,$H$19:$M$19),RANK(I20,$H$20:$M$20),RANK(I21,$H$21:$M$21),RANK(I22,$H$22:$M$22),RANK(I23,$H$23:$M$23),RANK(I24,$H$24:$M$24)),2)</f>
        <v>2.44</v>
      </c>
      <c r="J26" s="23">
        <f>ROUND(AVERAGE(RANK(J7,$H$7:$M$7),RANK(J8,$H$8:$M$8),RANK(J9,$H$9:$M$9),RANK(J10,$H$10:$M$10),RANK(J11,$H$11:$M$11),RANK(J12,$H$12:$M$12),RANK(J13,$H$13:$M$13),RANK(J14,$H$14:$M$14),RANK(J15,$H$15:$M$15),RANK(J16,$H$16:$M$16),RANK(J17,$B$17:$M$17),RANK(J18,$H$18:$M$18),RANK(J19,$H$19:$M$19),RANK(J20,$H$20:$M$20),RANK(J21,$H$21:$M$21),RANK(J22,$H$22:$M$22),RANK(J23,$H$23:$M$23),RANK(J24,$H$24:$M$24)),2)</f>
        <v>3.17</v>
      </c>
      <c r="K26" s="23">
        <f>ROUND(AVERAGE(RANK(K7,$H$7:$M$7),RANK(K8,$H$8:$M$8),RANK(K9,$H$9:$M$9),RANK(K10,$H$10:$M$10),RANK(K11,$H$11:$M$11),RANK(K12,$H$12:$M$12),RANK(K13,$H$13:$M$13),RANK(K14,$H$14:$M$14),RANK(K15,$H$15:$M$15),RANK(K16,$H$16:$M$16),RANK(K17,$B$17:$M$17),RANK(K18,$H$18:$M$18),RANK(K19,$H$19:$M$19),RANK(K20,$H$20:$M$20),RANK(K21,$H$21:$M$21),RANK(K22,$H$22:$M$22),RANK(K23,$H$23:$M$23),RANK(K24,$H$24:$M$24)),2)</f>
        <v>4.28</v>
      </c>
      <c r="L26" s="23">
        <f>ROUND(AVERAGE(RANK(L7,$H$7:$M$7),RANK(L8,$H$8:$M$8),RANK(L9,$H$9:$M$9),RANK(L10,$H$10:$M$10),RANK(L11,$H$11:$M$11),RANK(L12,$H$12:$M$12),RANK(L13,$H$13:$M$13),RANK(L14,$H$14:$M$14),RANK(L15,$H$15:$M$15),RANK(L16,$H$16:$M$16),RANK(L17,$B$17:$M$17),RANK(L18,$H$18:$M$18),RANK(L19,$H$19:$M$19),RANK(L20,$H$20:$M$20),RANK(L21,$H$21:$M$21),RANK(L22,$H$22:$M$22),RANK(L23,$H$23:$M$23),RANK(L24,$H$24:$M$24)),2)</f>
        <v>4.11</v>
      </c>
      <c r="M26" s="23">
        <f>ROUND(AVERAGE(RANK(M7,$H$7:$M$7),RANK(M8,$H$8:$M$8),RANK(M9,$H$9:$M$9),RANK(M10,$H$10:$M$10),RANK(M11,$H$11:$M$11),RANK(M12,$H$12:$M$12),RANK(M13,$H$13:$M$13),RANK(M14,$H$14:$M$14),RANK(M15,$H$15:$M$15),RANK(M16,$H$16:$M$16),RANK(M17,$B$17:$M$17),RANK(M18,$H$18:$M$18),RANK(M19,$H$19:$M$19),RANK(M20,$H$20:$M$20),RANK(M21,$H$21:$M$21),RANK(M22,$H$22:$M$22),RANK(M23,$H$23:$M$23),RANK(M24,$H$24:$M$24)),2)</f>
        <v>5.5</v>
      </c>
      <c r="N26" s="24">
        <f t="shared" ref="N26:S26" si="1">ROUND(AVERAGE(RANK(N7,$N$7:$S$7),RANK(N8,$N$8:$S$8),RANK(N9,$N$9:$S$9),RANK(N10,$N$10:$S$10),RANK(N11,$N$11:$S$11),RANK(N12,$N$12:$S$12),RANK(N13,$N$13:$S$13),RANK(N14,$N$14:$S$14),RANK(N15,$N$15:$S$15),RANK(N16,$N$16:$S$16),RANK(N17,$N$17:$S$17),RANK(N18,$N$18:$S$18),RANK(N19,$N$19:$S$19),RANK(N20,$N$20:$S$20),RANK(N21,$N$21:$S$21),RANK(N22,$N$22:$S$22),RANK(N23,$N$23:$S$23),RANK(N24,$N$24:$S$24)),2)</f>
        <v>1.44</v>
      </c>
      <c r="O26" s="23">
        <f t="shared" si="1"/>
        <v>2.67</v>
      </c>
      <c r="P26" s="23">
        <f t="shared" si="1"/>
        <v>3</v>
      </c>
      <c r="Q26" s="23">
        <f t="shared" si="1"/>
        <v>4.56</v>
      </c>
      <c r="R26" s="23">
        <f t="shared" si="1"/>
        <v>4.11</v>
      </c>
      <c r="S26" s="23">
        <f t="shared" si="1"/>
        <v>5.22</v>
      </c>
      <c r="T26" s="24">
        <f t="shared" ref="T26:Y26" si="2">ROUND(AVERAGE(RANK(T7,$T$7:$Y$7),RANK(T8,$T$8:$Y$8),RANK(T9,$T$9:$Y$9),RANK(T10,$T$10:$Y$10),RANK(T11,$T$11:$Y$11),RANK(T12,$T$12:$Y$12),RANK(T13,$T$13:$Y$13),RANK(T14,$T$14:$Y$14),RANK(T15,$T$15:$Y$15),RANK(T16,$T$16:$Y$16),RANK(T17,$T$17:$Y$17),RANK(T18,$T$18:$Y$18),RANK(T19,$T$19:$Y$19),RANK(T20,$T$20:$Y$20),RANK(T21,$T$21:$Y$21),RANK(T22,$T$22:$Y$22),RANK(T23,$T$23:$Y$23),RANK(T24,$T$24:$Y$24)),2)</f>
        <v>1.78</v>
      </c>
      <c r="U26" s="23">
        <f t="shared" si="2"/>
        <v>2.83</v>
      </c>
      <c r="V26" s="23">
        <f t="shared" si="2"/>
        <v>1.89</v>
      </c>
      <c r="W26" s="23">
        <f t="shared" si="2"/>
        <v>4.72</v>
      </c>
      <c r="X26" s="23">
        <f t="shared" si="2"/>
        <v>4.39</v>
      </c>
      <c r="Y26" s="23">
        <f t="shared" si="2"/>
        <v>5.39</v>
      </c>
      <c r="Z26" s="24">
        <f t="shared" ref="Z26:AE26" si="3">ROUND(AVERAGE(RANK(Z7,$Z$7:$AE$7),RANK(Z8,$Z$8:$AE$8),RANK(Z9,$Z$9:$AE$9),RANK(Z10,$Z$10:$AE$10),RANK(Z11,$Z$11:$AE$11),RANK(Z12,$Z$12:$AE$12),RANK(Z13,$Z$13:$AE$13),RANK(Z14,$Z$14:$AE$14),RANK(Z15,$Z$15:$AE$15),RANK(Z16,$Z$16:$AE$16),RANK(Z17,$Z$17:$AE$17),RANK(Z18,$Z$18:$AE$18),RANK(Z19,$Z$19:$AE$19),RANK(Z20,$Z$20:$AE$20),RANK(Z21,$Z$21:$AE$21),RANK(Z22,$Z$22:$AE$22),RANK(Z23,$Z$23:$AE$23),RANK(Z24,$Z$24:$AE$24)),2)</f>
        <v>1.89</v>
      </c>
      <c r="AA26" s="23">
        <f t="shared" si="3"/>
        <v>3.22</v>
      </c>
      <c r="AB26" s="23">
        <f t="shared" si="3"/>
        <v>1.94</v>
      </c>
      <c r="AC26" s="23">
        <f t="shared" si="3"/>
        <v>5</v>
      </c>
      <c r="AD26" s="23">
        <f t="shared" si="3"/>
        <v>3.67</v>
      </c>
      <c r="AE26" s="23">
        <f t="shared" si="3"/>
        <v>5.28</v>
      </c>
    </row>
    <row r="27" spans="1:31">
      <c r="A27" s="28" t="s">
        <v>29</v>
      </c>
      <c r="B27" s="29" t="s">
        <v>30</v>
      </c>
      <c r="C27" s="29">
        <f>ROUND((B25-C25)/C25*100,0)</f>
        <v>6</v>
      </c>
      <c r="D27" s="29">
        <f>ROUND((B25-D25)/D25*100,0)</f>
        <v>17</v>
      </c>
      <c r="E27" s="29">
        <f>ROUND((B25-E25)/E25*100,0)</f>
        <v>12</v>
      </c>
      <c r="F27" s="30">
        <f>ROUND((C25-F25)/F25*100,0)</f>
        <v>507</v>
      </c>
      <c r="G27" s="29" t="s">
        <v>31</v>
      </c>
      <c r="H27" s="29" t="s">
        <v>30</v>
      </c>
      <c r="I27" s="29">
        <f>ROUND((H25-I25)/I25*100,0)</f>
        <v>5</v>
      </c>
      <c r="J27" s="29">
        <f>ROUND((H25-J25)/J25*100,0)</f>
        <v>12</v>
      </c>
      <c r="K27" s="29">
        <f>ROUND((H25-K25)/K25*100,0)</f>
        <v>15</v>
      </c>
      <c r="L27" s="29">
        <f>ROUND((H25-L25)/L25*100,0)</f>
        <v>99</v>
      </c>
      <c r="M27" s="30">
        <f>ROUND((H25-M25)/M25*100,0)</f>
        <v>237</v>
      </c>
      <c r="N27" s="29" t="s">
        <v>30</v>
      </c>
      <c r="O27" s="29">
        <f>ROUND((N25-O25)/O25*100,0)</f>
        <v>8</v>
      </c>
      <c r="P27" s="29">
        <f>ROUND((N25-P25)/P25*100,0)</f>
        <v>7</v>
      </c>
      <c r="Q27" s="29">
        <f>ROUND((N25-Q25)/Q25*100,0)</f>
        <v>17</v>
      </c>
      <c r="R27" s="29">
        <f>ROUND((N25-R25)/R25*100,0)</f>
        <v>60</v>
      </c>
      <c r="S27" s="29">
        <f>ROUND((N25-S25)/S25*100,0)</f>
        <v>124</v>
      </c>
      <c r="T27" s="29" t="s">
        <v>30</v>
      </c>
      <c r="U27" s="29">
        <f>ROUND((T25-U25)/U25*100,0)</f>
        <v>7</v>
      </c>
      <c r="V27" s="29">
        <f>ROUND((T25-V25)/V25*100,0)</f>
        <v>1</v>
      </c>
      <c r="W27" s="29">
        <f>ROUND((T25-W25)/W25*100,0)</f>
        <v>14</v>
      </c>
      <c r="X27" s="29">
        <f>ROUND((T25-X25)/X25*100,0)</f>
        <v>38</v>
      </c>
      <c r="Y27" s="29">
        <f>ROUND((T25-Y25)/Y25*100,0)</f>
        <v>74</v>
      </c>
      <c r="Z27" s="29" t="s">
        <v>30</v>
      </c>
      <c r="AA27" s="29">
        <f>ROUND((Z25-AA25)/AA25*100,0)</f>
        <v>7</v>
      </c>
      <c r="AB27" s="29">
        <f>ROUND((Z25-AB25)/AB25*100,0)</f>
        <v>2</v>
      </c>
      <c r="AC27" s="29">
        <f>ROUND((Z25-AC25)/AC25*100,0)</f>
        <v>17</v>
      </c>
      <c r="AD27" s="29">
        <f>ROUND((Z25-AD25)/AD25*100,0)</f>
        <v>33</v>
      </c>
      <c r="AE27" s="29">
        <f>ROUND((Z25-AE25)/AE25*100,0)</f>
        <v>68</v>
      </c>
    </row>
    <row r="28" ht="21" customHeight="1" spans="1:31">
      <c r="A28" s="31" t="s">
        <v>32</v>
      </c>
      <c r="B28" s="32">
        <v>135.5</v>
      </c>
      <c r="C28" s="32"/>
      <c r="D28" s="32"/>
      <c r="E28" s="32"/>
      <c r="F28" s="32"/>
      <c r="G28" s="33"/>
      <c r="H28" s="34">
        <v>73.6</v>
      </c>
      <c r="I28" s="34"/>
      <c r="J28" s="34"/>
      <c r="K28" s="34"/>
      <c r="L28" s="34"/>
      <c r="M28" s="43"/>
      <c r="N28" s="34">
        <v>43.2</v>
      </c>
      <c r="O28" s="34"/>
      <c r="P28" s="34"/>
      <c r="Q28" s="34"/>
      <c r="R28" s="34"/>
      <c r="S28" s="43"/>
      <c r="T28" s="34">
        <v>26.8</v>
      </c>
      <c r="U28" s="34"/>
      <c r="V28" s="34"/>
      <c r="W28" s="34"/>
      <c r="X28" s="34"/>
      <c r="Y28" s="43"/>
      <c r="Z28" s="34">
        <v>25.4</v>
      </c>
      <c r="AA28" s="34"/>
      <c r="AB28" s="34"/>
      <c r="AC28" s="34"/>
      <c r="AD28" s="34"/>
      <c r="AE28" s="43"/>
    </row>
    <row r="29" spans="1:31">
      <c r="A29" s="35"/>
      <c r="B29" s="36"/>
      <c r="C29" s="36"/>
      <c r="D29" s="36"/>
      <c r="E29" s="36"/>
      <c r="F29" s="36"/>
      <c r="G29" s="37"/>
      <c r="H29" s="38"/>
      <c r="I29" s="38"/>
      <c r="J29" s="38"/>
      <c r="K29" s="38"/>
      <c r="L29" s="38"/>
      <c r="M29" s="44"/>
      <c r="N29" s="38"/>
      <c r="O29" s="38"/>
      <c r="P29" s="38"/>
      <c r="Q29" s="38"/>
      <c r="R29" s="38"/>
      <c r="S29" s="44"/>
      <c r="T29" s="38"/>
      <c r="U29" s="38"/>
      <c r="V29" s="38"/>
      <c r="W29" s="38"/>
      <c r="X29" s="38"/>
      <c r="Y29" s="44"/>
      <c r="Z29" s="38"/>
      <c r="AA29" s="38"/>
      <c r="AB29" s="38"/>
      <c r="AC29" s="38"/>
      <c r="AD29" s="38"/>
      <c r="AE29" s="44"/>
    </row>
    <row r="30" spans="1:31">
      <c r="A30" s="39"/>
      <c r="B30" s="40"/>
      <c r="C30" s="40"/>
      <c r="D30" s="40"/>
      <c r="E30" s="40"/>
      <c r="F30" s="40"/>
      <c r="G30" s="41"/>
      <c r="H30" s="42"/>
      <c r="I30" s="42"/>
      <c r="J30" s="42"/>
      <c r="K30" s="42"/>
      <c r="L30" s="42"/>
      <c r="M30" s="45"/>
      <c r="N30" s="42"/>
      <c r="O30" s="42"/>
      <c r="P30" s="42"/>
      <c r="Q30" s="42"/>
      <c r="R30" s="42"/>
      <c r="S30" s="45"/>
      <c r="T30" s="42"/>
      <c r="U30" s="42"/>
      <c r="V30" s="42"/>
      <c r="W30" s="42"/>
      <c r="X30" s="42"/>
      <c r="Y30" s="45"/>
      <c r="Z30" s="42"/>
      <c r="AA30" s="42"/>
      <c r="AB30" s="42"/>
      <c r="AC30" s="42"/>
      <c r="AD30" s="42"/>
      <c r="AE30" s="45"/>
    </row>
  </sheetData>
  <mergeCells count="12">
    <mergeCell ref="B5:G5"/>
    <mergeCell ref="H5:M5"/>
    <mergeCell ref="N5:S5"/>
    <mergeCell ref="T5:Y5"/>
    <mergeCell ref="Z5:AE5"/>
    <mergeCell ref="A28:A30"/>
    <mergeCell ref="B28:G30"/>
    <mergeCell ref="H28:M30"/>
    <mergeCell ref="N28:S30"/>
    <mergeCell ref="T28:Y30"/>
    <mergeCell ref="Z28:AE30"/>
    <mergeCell ref="A1:AE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4"/>
  <sheetViews>
    <sheetView zoomScale="70" zoomScaleNormal="70" workbookViewId="0">
      <selection activeCell="AB2" sqref="AB$1:AB$1048576"/>
    </sheetView>
  </sheetViews>
  <sheetFormatPr defaultColWidth="8.88888888888889" defaultRowHeight="14.4"/>
  <cols>
    <col min="1" max="1" width="18.7222222222222" customWidth="1"/>
    <col min="4" max="4" width="10.3240740740741" customWidth="1"/>
    <col min="10" max="10" width="10" customWidth="1"/>
    <col min="16" max="16" width="10.1574074074074" customWidth="1"/>
    <col min="22" max="22" width="10.3148148148148" customWidth="1"/>
    <col min="28" max="28" width="10.1666666666667" customWidth="1"/>
  </cols>
  <sheetData>
    <row r="1" ht="15.15" spans="1:31">
      <c r="A1" s="1" t="s">
        <v>1</v>
      </c>
      <c r="B1" s="2" t="s">
        <v>33</v>
      </c>
      <c r="C1" s="2"/>
      <c r="D1" s="2"/>
      <c r="E1" s="2"/>
      <c r="F1" s="2"/>
      <c r="G1" s="2"/>
      <c r="H1" s="2" t="s">
        <v>34</v>
      </c>
      <c r="I1" s="2"/>
      <c r="J1" s="2"/>
      <c r="K1" s="2"/>
      <c r="L1" s="2"/>
      <c r="M1" s="2"/>
      <c r="N1" s="2" t="s">
        <v>35</v>
      </c>
      <c r="O1" s="2"/>
      <c r="P1" s="2"/>
      <c r="Q1" s="2"/>
      <c r="R1" s="2"/>
      <c r="S1" s="2"/>
      <c r="T1" s="2" t="s">
        <v>36</v>
      </c>
      <c r="U1" s="2"/>
      <c r="V1" s="2"/>
      <c r="W1" s="2"/>
      <c r="X1" s="2"/>
      <c r="Y1" s="2"/>
      <c r="Z1" s="2" t="s">
        <v>37</v>
      </c>
      <c r="AA1" s="2"/>
      <c r="AB1" s="2"/>
      <c r="AC1" s="2"/>
      <c r="AD1" s="2"/>
      <c r="AE1" s="2"/>
    </row>
    <row r="2" ht="43.95" spans="1:31">
      <c r="A2" s="3" t="s">
        <v>38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1" t="s">
        <v>8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</row>
    <row r="3" ht="15.15" spans="1:31">
      <c r="A3" s="4" t="s">
        <v>9</v>
      </c>
      <c r="B3" s="5">
        <v>0.202</v>
      </c>
      <c r="C3" s="6">
        <v>0.141</v>
      </c>
      <c r="D3" s="6">
        <v>-0.04</v>
      </c>
      <c r="E3" s="6">
        <v>-0.03</v>
      </c>
      <c r="F3" s="6">
        <v>-0.333</v>
      </c>
      <c r="G3" s="6">
        <v>-0.081</v>
      </c>
      <c r="H3" s="6">
        <v>0.343</v>
      </c>
      <c r="I3" s="5">
        <v>0.373</v>
      </c>
      <c r="J3" s="6">
        <v>0.333</v>
      </c>
      <c r="K3" s="6">
        <v>-0.081</v>
      </c>
      <c r="L3" s="6">
        <v>-0.05</v>
      </c>
      <c r="M3" s="6">
        <v>-0.04</v>
      </c>
      <c r="N3" s="5">
        <v>0.514</v>
      </c>
      <c r="O3" s="6">
        <v>0.383</v>
      </c>
      <c r="P3" s="6">
        <v>0.494</v>
      </c>
      <c r="Q3" s="6">
        <v>-0.111</v>
      </c>
      <c r="R3" s="6">
        <v>-0.01</v>
      </c>
      <c r="S3" s="6">
        <v>-0.333</v>
      </c>
      <c r="T3" s="5">
        <v>0.544</v>
      </c>
      <c r="U3" s="6">
        <v>0.454</v>
      </c>
      <c r="V3" s="6">
        <v>0.524</v>
      </c>
      <c r="W3" s="6">
        <v>-0.05</v>
      </c>
      <c r="X3" s="6">
        <v>0.171</v>
      </c>
      <c r="Y3" s="6">
        <v>0.222</v>
      </c>
      <c r="Z3" s="6">
        <v>0.554</v>
      </c>
      <c r="AA3" s="6">
        <v>0.504</v>
      </c>
      <c r="AB3" s="5">
        <v>0.605</v>
      </c>
      <c r="AC3" s="6">
        <v>-0.121</v>
      </c>
      <c r="AD3" s="6">
        <v>0.05</v>
      </c>
      <c r="AE3" s="6">
        <v>0.333</v>
      </c>
    </row>
    <row r="4" ht="29.55" spans="1:31">
      <c r="A4" s="4" t="s">
        <v>10</v>
      </c>
      <c r="B4" s="5">
        <v>11.801</v>
      </c>
      <c r="C4" s="6">
        <v>4.766</v>
      </c>
      <c r="D4" s="6">
        <v>11.168</v>
      </c>
      <c r="E4" s="6">
        <v>10.487</v>
      </c>
      <c r="F4" s="6">
        <v>11.61</v>
      </c>
      <c r="G4" s="6">
        <v>9.376</v>
      </c>
      <c r="H4" s="5">
        <v>14.489</v>
      </c>
      <c r="I4" s="6">
        <v>8.731</v>
      </c>
      <c r="J4" s="6">
        <v>12.96</v>
      </c>
      <c r="K4" s="6">
        <v>9.687</v>
      </c>
      <c r="L4" s="6">
        <v>13.557</v>
      </c>
      <c r="M4" s="6">
        <v>12.315</v>
      </c>
      <c r="N4" s="5">
        <v>15.217</v>
      </c>
      <c r="O4" s="6">
        <v>6.653</v>
      </c>
      <c r="P4" s="6">
        <v>12.781</v>
      </c>
      <c r="Q4" s="6">
        <v>12.948</v>
      </c>
      <c r="R4" s="6">
        <v>13.999</v>
      </c>
      <c r="S4" s="6">
        <v>14.118</v>
      </c>
      <c r="T4" s="5">
        <v>15.839</v>
      </c>
      <c r="U4" s="6">
        <v>8.994</v>
      </c>
      <c r="V4" s="6">
        <v>14.919</v>
      </c>
      <c r="W4" s="6">
        <v>14.656</v>
      </c>
      <c r="X4" s="6">
        <v>15.241</v>
      </c>
      <c r="Y4" s="6">
        <v>14.166</v>
      </c>
      <c r="Z4" s="6">
        <v>15.42</v>
      </c>
      <c r="AA4" s="6">
        <v>10.846</v>
      </c>
      <c r="AB4" s="6">
        <v>14.955</v>
      </c>
      <c r="AC4" s="6">
        <v>14.62</v>
      </c>
      <c r="AD4" s="5">
        <v>15.492</v>
      </c>
      <c r="AE4" s="6">
        <v>15.134</v>
      </c>
    </row>
    <row r="5" ht="29.55" spans="1:31">
      <c r="A5" s="4" t="s">
        <v>11</v>
      </c>
      <c r="B5" s="6">
        <v>4.164</v>
      </c>
      <c r="C5" s="6">
        <v>4.079</v>
      </c>
      <c r="D5" s="5">
        <v>4.195</v>
      </c>
      <c r="E5" s="6">
        <v>3.638</v>
      </c>
      <c r="F5" s="6">
        <v>4.195</v>
      </c>
      <c r="G5" s="6">
        <v>4.185</v>
      </c>
      <c r="H5" s="5">
        <v>4.3</v>
      </c>
      <c r="I5" s="6">
        <v>4.29</v>
      </c>
      <c r="J5" s="6">
        <v>4.237</v>
      </c>
      <c r="K5" s="6">
        <v>4.164</v>
      </c>
      <c r="L5" s="6">
        <v>4.216</v>
      </c>
      <c r="M5" s="6">
        <v>4.09</v>
      </c>
      <c r="N5" s="6">
        <v>4.321</v>
      </c>
      <c r="O5" s="5">
        <v>4.416</v>
      </c>
      <c r="P5" s="6">
        <v>4.111</v>
      </c>
      <c r="Q5" s="6">
        <v>4.132</v>
      </c>
      <c r="R5" s="6">
        <v>4.227</v>
      </c>
      <c r="S5" s="6">
        <v>4.279</v>
      </c>
      <c r="T5" s="6">
        <v>4.49</v>
      </c>
      <c r="U5" s="5">
        <v>4.521</v>
      </c>
      <c r="V5" s="6">
        <v>4.447</v>
      </c>
      <c r="W5" s="6">
        <v>4.206</v>
      </c>
      <c r="X5" s="6">
        <v>4.143</v>
      </c>
      <c r="Y5" s="6">
        <v>4.132</v>
      </c>
      <c r="Z5" s="6">
        <v>4.384</v>
      </c>
      <c r="AA5" s="5">
        <v>4.668</v>
      </c>
      <c r="AB5" s="6">
        <v>4.458</v>
      </c>
      <c r="AC5" s="6">
        <v>3.964</v>
      </c>
      <c r="AD5" s="6">
        <v>4.185</v>
      </c>
      <c r="AE5" s="6">
        <v>4.153</v>
      </c>
    </row>
    <row r="6" ht="29.55" spans="1:31">
      <c r="A6" s="4" t="s">
        <v>12</v>
      </c>
      <c r="B6" s="6">
        <v>2.98</v>
      </c>
      <c r="C6" s="6">
        <v>2.676</v>
      </c>
      <c r="D6" s="6">
        <v>2.676</v>
      </c>
      <c r="E6" s="6">
        <v>2.77</v>
      </c>
      <c r="F6" s="6">
        <v>3.085</v>
      </c>
      <c r="G6" s="5">
        <v>3.337</v>
      </c>
      <c r="H6" s="5">
        <v>3.558</v>
      </c>
      <c r="I6" s="6">
        <v>3.18</v>
      </c>
      <c r="J6" s="6">
        <v>3.117</v>
      </c>
      <c r="K6" s="6">
        <v>3.159</v>
      </c>
      <c r="L6" s="6">
        <v>3.463</v>
      </c>
      <c r="M6" s="6">
        <v>3.222</v>
      </c>
      <c r="N6" s="6">
        <v>3.736</v>
      </c>
      <c r="O6" s="5">
        <v>3.977</v>
      </c>
      <c r="P6" s="6">
        <v>3.096</v>
      </c>
      <c r="Q6" s="6">
        <v>1.595</v>
      </c>
      <c r="R6" s="6">
        <v>3.222</v>
      </c>
      <c r="S6" s="6">
        <v>3.148</v>
      </c>
      <c r="T6" s="6">
        <v>3.988</v>
      </c>
      <c r="U6" s="5">
        <v>4.156</v>
      </c>
      <c r="V6" s="6">
        <v>3.967</v>
      </c>
      <c r="W6" s="6">
        <v>3.348</v>
      </c>
      <c r="X6" s="6">
        <v>3.337</v>
      </c>
      <c r="Y6" s="6">
        <v>3.547</v>
      </c>
      <c r="Z6" s="6">
        <v>4.103</v>
      </c>
      <c r="AA6" s="6">
        <v>4.271</v>
      </c>
      <c r="AB6" s="5">
        <v>4.303</v>
      </c>
      <c r="AC6" s="6">
        <v>3.568</v>
      </c>
      <c r="AD6" s="6">
        <v>3.725</v>
      </c>
      <c r="AE6" s="6">
        <v>3.411</v>
      </c>
    </row>
    <row r="7" ht="29.55" spans="1:31">
      <c r="A7" s="4" t="s">
        <v>13</v>
      </c>
      <c r="B7" s="5">
        <v>7.06</v>
      </c>
      <c r="C7" s="6">
        <v>4.752</v>
      </c>
      <c r="D7" s="6">
        <v>6.598</v>
      </c>
      <c r="E7" s="6">
        <v>1.554</v>
      </c>
      <c r="F7" s="6">
        <v>3.603</v>
      </c>
      <c r="G7" s="6">
        <v>-2.196</v>
      </c>
      <c r="H7" s="5">
        <v>10.314</v>
      </c>
      <c r="I7" s="6">
        <v>10.247</v>
      </c>
      <c r="J7" s="6">
        <v>9.762</v>
      </c>
      <c r="K7" s="6">
        <v>7.409</v>
      </c>
      <c r="L7" s="6">
        <v>8.772</v>
      </c>
      <c r="M7" s="6">
        <v>5.799</v>
      </c>
      <c r="N7" s="5">
        <v>11.001</v>
      </c>
      <c r="O7" s="6">
        <v>9.931</v>
      </c>
      <c r="P7" s="6">
        <v>10.483</v>
      </c>
      <c r="Q7" s="6">
        <v>9.988</v>
      </c>
      <c r="R7" s="6">
        <v>4.921</v>
      </c>
      <c r="S7" s="6">
        <v>4.774</v>
      </c>
      <c r="T7" s="5">
        <v>11.181</v>
      </c>
      <c r="U7" s="6">
        <v>10.843</v>
      </c>
      <c r="V7" s="6">
        <v>10.855</v>
      </c>
      <c r="W7" s="6">
        <v>10.517</v>
      </c>
      <c r="X7" s="6">
        <v>-4.527</v>
      </c>
      <c r="Y7" s="6">
        <v>7.972</v>
      </c>
      <c r="Z7" s="5">
        <v>11.418</v>
      </c>
      <c r="AA7" s="6">
        <v>11.147</v>
      </c>
      <c r="AB7" s="6">
        <v>11.328</v>
      </c>
      <c r="AC7" s="6">
        <v>10.021</v>
      </c>
      <c r="AD7" s="6">
        <v>-2.826</v>
      </c>
      <c r="AE7" s="6">
        <v>5.191</v>
      </c>
    </row>
    <row r="8" ht="29.55" spans="1:31">
      <c r="A8" s="4" t="s">
        <v>14</v>
      </c>
      <c r="B8" s="6">
        <v>3.8</v>
      </c>
      <c r="C8" s="6">
        <v>3.394</v>
      </c>
      <c r="D8" s="5">
        <v>4.646</v>
      </c>
      <c r="E8" s="6">
        <v>2.713</v>
      </c>
      <c r="F8" s="6">
        <v>3.46</v>
      </c>
      <c r="G8" s="6">
        <v>3.723</v>
      </c>
      <c r="H8" s="6">
        <v>5.382</v>
      </c>
      <c r="I8" s="6">
        <v>4.734</v>
      </c>
      <c r="J8" s="6">
        <v>4.767</v>
      </c>
      <c r="K8" s="6">
        <v>3.965</v>
      </c>
      <c r="L8" s="6">
        <v>5.228</v>
      </c>
      <c r="M8" s="5">
        <v>5.404</v>
      </c>
      <c r="N8" s="5">
        <v>6.194</v>
      </c>
      <c r="O8" s="6">
        <v>5.502</v>
      </c>
      <c r="P8" s="6">
        <v>5.755</v>
      </c>
      <c r="Q8" s="6">
        <v>3.295</v>
      </c>
      <c r="R8" s="6">
        <v>5.524</v>
      </c>
      <c r="S8" s="6">
        <v>5.601</v>
      </c>
      <c r="T8" s="6">
        <v>6.107</v>
      </c>
      <c r="U8" s="6">
        <v>5.942</v>
      </c>
      <c r="V8" s="5">
        <v>6.348</v>
      </c>
      <c r="W8" s="6">
        <v>4.734</v>
      </c>
      <c r="X8" s="6">
        <v>5.47</v>
      </c>
      <c r="Y8" s="6">
        <v>5.744</v>
      </c>
      <c r="Z8" s="6">
        <v>6.766</v>
      </c>
      <c r="AA8" s="6">
        <v>5.645</v>
      </c>
      <c r="AB8" s="5">
        <v>6.908</v>
      </c>
      <c r="AC8" s="6">
        <v>4.624</v>
      </c>
      <c r="AD8" s="6">
        <v>6.282</v>
      </c>
      <c r="AE8" s="6">
        <v>6.118</v>
      </c>
    </row>
    <row r="9" ht="29.55" spans="1:31">
      <c r="A9" s="4" t="s">
        <v>15</v>
      </c>
      <c r="B9" s="5">
        <v>5.813</v>
      </c>
      <c r="C9" s="6">
        <v>5.663</v>
      </c>
      <c r="D9" s="6">
        <v>4.519</v>
      </c>
      <c r="E9" s="6">
        <v>4.854</v>
      </c>
      <c r="F9" s="6">
        <v>4.819</v>
      </c>
      <c r="G9" s="6">
        <v>5.085</v>
      </c>
      <c r="H9" s="5">
        <v>6.772</v>
      </c>
      <c r="I9" s="6">
        <v>6.726</v>
      </c>
      <c r="J9" s="6">
        <v>6.657</v>
      </c>
      <c r="K9" s="6">
        <v>5.64</v>
      </c>
      <c r="L9" s="6">
        <v>6.287</v>
      </c>
      <c r="M9" s="6">
        <v>6.16</v>
      </c>
      <c r="N9" s="6">
        <v>7.373</v>
      </c>
      <c r="O9" s="6">
        <v>7.466</v>
      </c>
      <c r="P9" s="5">
        <v>7.651</v>
      </c>
      <c r="Q9" s="6">
        <v>6.391</v>
      </c>
      <c r="R9" s="6">
        <v>7.211</v>
      </c>
      <c r="S9" s="6">
        <v>6.98</v>
      </c>
      <c r="T9" s="6">
        <v>8.171</v>
      </c>
      <c r="U9" s="6">
        <v>7.951</v>
      </c>
      <c r="V9" s="5">
        <v>8.402</v>
      </c>
      <c r="W9" s="6">
        <v>6.749</v>
      </c>
      <c r="X9" s="6">
        <v>8.055</v>
      </c>
      <c r="Y9" s="6">
        <v>7.57</v>
      </c>
      <c r="Z9" s="5">
        <v>9.06</v>
      </c>
      <c r="AA9" s="6">
        <v>8.54</v>
      </c>
      <c r="AB9" s="6">
        <v>8.621</v>
      </c>
      <c r="AC9" s="6">
        <v>6.992</v>
      </c>
      <c r="AD9" s="6">
        <v>8.852</v>
      </c>
      <c r="AE9" s="6">
        <v>8.436</v>
      </c>
    </row>
    <row r="10" ht="29.55" spans="1:31">
      <c r="A10" s="4" t="s">
        <v>16</v>
      </c>
      <c r="B10" s="5">
        <v>12.289</v>
      </c>
      <c r="C10" s="6">
        <v>10.877</v>
      </c>
      <c r="D10" s="6">
        <v>11.676</v>
      </c>
      <c r="E10" s="6">
        <v>12.209</v>
      </c>
      <c r="F10" s="6">
        <v>8.414</v>
      </c>
      <c r="G10" s="6">
        <v>-5.712</v>
      </c>
      <c r="H10" s="6">
        <v>15.298</v>
      </c>
      <c r="I10" s="5">
        <v>15.404</v>
      </c>
      <c r="J10" s="6">
        <v>15.005</v>
      </c>
      <c r="K10" s="6">
        <v>15.311</v>
      </c>
      <c r="L10" s="6">
        <v>13.207</v>
      </c>
      <c r="M10" s="6">
        <v>8.161</v>
      </c>
      <c r="N10" s="5">
        <v>17.441</v>
      </c>
      <c r="O10" s="6">
        <v>17.375</v>
      </c>
      <c r="P10" s="6">
        <v>17.002</v>
      </c>
      <c r="Q10" s="6">
        <v>15.99</v>
      </c>
      <c r="R10" s="6">
        <v>16.549</v>
      </c>
      <c r="S10" s="6">
        <v>8.468</v>
      </c>
      <c r="T10" s="5">
        <v>19.585</v>
      </c>
      <c r="U10" s="6">
        <v>18.52</v>
      </c>
      <c r="V10" s="6">
        <v>19.425</v>
      </c>
      <c r="W10" s="6">
        <v>18.12</v>
      </c>
      <c r="X10" s="6">
        <v>18.506</v>
      </c>
      <c r="Y10" s="6">
        <v>12.062</v>
      </c>
      <c r="Z10" s="5">
        <v>20.383</v>
      </c>
      <c r="AA10" s="6">
        <v>19.451</v>
      </c>
      <c r="AB10" s="6">
        <v>20.343</v>
      </c>
      <c r="AC10" s="6">
        <v>18.506</v>
      </c>
      <c r="AD10" s="6">
        <v>19.997</v>
      </c>
      <c r="AE10" s="6">
        <v>15.124</v>
      </c>
    </row>
    <row r="11" ht="43.95" spans="1:31">
      <c r="A11" s="4" t="s">
        <v>17</v>
      </c>
      <c r="B11" s="5">
        <v>20.168</v>
      </c>
      <c r="C11" s="6">
        <v>19.995</v>
      </c>
      <c r="D11" s="6">
        <v>19.862</v>
      </c>
      <c r="E11" s="6">
        <v>19.289</v>
      </c>
      <c r="F11" s="6">
        <v>18.437</v>
      </c>
      <c r="G11" s="6">
        <v>16.986</v>
      </c>
      <c r="H11" s="5">
        <v>22.031</v>
      </c>
      <c r="I11" s="6">
        <v>20.873</v>
      </c>
      <c r="J11" s="6">
        <v>21.699</v>
      </c>
      <c r="K11" s="6">
        <v>20.487</v>
      </c>
      <c r="L11" s="6">
        <v>20.78</v>
      </c>
      <c r="M11" s="6">
        <v>19.462</v>
      </c>
      <c r="N11" s="5">
        <v>23.309</v>
      </c>
      <c r="O11" s="6">
        <v>21.872</v>
      </c>
      <c r="P11" s="6">
        <v>22.67</v>
      </c>
      <c r="Q11" s="6">
        <v>21.712</v>
      </c>
      <c r="R11" s="6">
        <v>22.178</v>
      </c>
      <c r="S11" s="6">
        <v>20.447</v>
      </c>
      <c r="T11" s="6">
        <v>23.216</v>
      </c>
      <c r="U11" s="5">
        <v>23.562</v>
      </c>
      <c r="V11" s="6">
        <v>23.296</v>
      </c>
      <c r="W11" s="6">
        <v>21.792</v>
      </c>
      <c r="X11" s="6">
        <v>22.963</v>
      </c>
      <c r="Y11" s="6">
        <v>22.271</v>
      </c>
      <c r="Z11" s="6">
        <v>23.496</v>
      </c>
      <c r="AA11" s="6">
        <v>23.509</v>
      </c>
      <c r="AB11" s="5">
        <v>23.815</v>
      </c>
      <c r="AC11" s="6">
        <v>22.79</v>
      </c>
      <c r="AD11" s="6">
        <v>23.602</v>
      </c>
      <c r="AE11" s="6">
        <v>22.87</v>
      </c>
    </row>
    <row r="12" ht="43.95" spans="1:31">
      <c r="A12" s="4" t="s">
        <v>18</v>
      </c>
      <c r="B12" s="6">
        <v>10.643</v>
      </c>
      <c r="C12" s="6">
        <v>11.614</v>
      </c>
      <c r="D12" s="6">
        <v>12.1</v>
      </c>
      <c r="E12" s="6">
        <v>11.811</v>
      </c>
      <c r="F12" s="5">
        <v>13.255</v>
      </c>
      <c r="G12" s="6">
        <v>1.955</v>
      </c>
      <c r="H12" s="5">
        <v>15.499</v>
      </c>
      <c r="I12" s="6">
        <v>14.738</v>
      </c>
      <c r="J12" s="6">
        <v>15.223</v>
      </c>
      <c r="K12" s="6">
        <v>14.698</v>
      </c>
      <c r="L12" s="6">
        <v>15.276</v>
      </c>
      <c r="M12" s="6">
        <v>7.388</v>
      </c>
      <c r="N12" s="5">
        <v>17.467</v>
      </c>
      <c r="O12" s="6">
        <v>16.22</v>
      </c>
      <c r="P12" s="6">
        <v>17.021</v>
      </c>
      <c r="Q12" s="6">
        <v>15.669</v>
      </c>
      <c r="R12" s="6">
        <v>17.31</v>
      </c>
      <c r="S12" s="6">
        <v>11.575</v>
      </c>
      <c r="T12" s="5">
        <v>19.147</v>
      </c>
      <c r="U12" s="6">
        <v>18.045</v>
      </c>
      <c r="V12" s="6">
        <v>18.766</v>
      </c>
      <c r="W12" s="6">
        <v>17.467</v>
      </c>
      <c r="X12" s="6">
        <v>18.727</v>
      </c>
      <c r="Y12" s="6">
        <v>16.312</v>
      </c>
      <c r="Z12" s="5">
        <v>20.656</v>
      </c>
      <c r="AA12" s="6">
        <v>18.11</v>
      </c>
      <c r="AB12" s="6">
        <v>19.908</v>
      </c>
      <c r="AC12" s="6">
        <v>18.071</v>
      </c>
      <c r="AD12" s="6">
        <v>20.21</v>
      </c>
      <c r="AE12" s="6">
        <v>17.218</v>
      </c>
    </row>
    <row r="13" ht="29.55" spans="1:31">
      <c r="A13" s="4" t="s">
        <v>19</v>
      </c>
      <c r="B13" s="5">
        <v>7.594</v>
      </c>
      <c r="C13" s="6">
        <v>6.942</v>
      </c>
      <c r="D13" s="6">
        <v>5.147</v>
      </c>
      <c r="E13" s="6">
        <v>7.009</v>
      </c>
      <c r="F13" s="6">
        <v>-1.516</v>
      </c>
      <c r="G13" s="6">
        <v>-77.111</v>
      </c>
      <c r="H13" s="5">
        <v>9.855</v>
      </c>
      <c r="I13" s="6">
        <v>8.552</v>
      </c>
      <c r="J13" s="6">
        <v>9.469</v>
      </c>
      <c r="K13" s="6">
        <v>9.722</v>
      </c>
      <c r="L13" s="6">
        <v>8.02</v>
      </c>
      <c r="M13" s="6">
        <v>-29.126</v>
      </c>
      <c r="N13" s="5">
        <v>12.555</v>
      </c>
      <c r="O13" s="6">
        <v>10.028</v>
      </c>
      <c r="P13" s="6">
        <v>11.092</v>
      </c>
      <c r="Q13" s="6">
        <v>10.853</v>
      </c>
      <c r="R13" s="6">
        <v>9.39</v>
      </c>
      <c r="S13" s="6">
        <v>-6.929</v>
      </c>
      <c r="T13" s="5">
        <v>14.271</v>
      </c>
      <c r="U13" s="6">
        <v>11.837</v>
      </c>
      <c r="V13" s="6">
        <v>13.326</v>
      </c>
      <c r="W13" s="6">
        <v>11.039</v>
      </c>
      <c r="X13" s="6">
        <v>13.26</v>
      </c>
      <c r="Y13" s="6">
        <v>5.998</v>
      </c>
      <c r="Z13" s="6">
        <v>13.818</v>
      </c>
      <c r="AA13" s="6">
        <v>12.568</v>
      </c>
      <c r="AB13" s="6">
        <v>13.991</v>
      </c>
      <c r="AC13" s="6">
        <v>11.225</v>
      </c>
      <c r="AD13" s="5">
        <v>14.842</v>
      </c>
      <c r="AE13" s="6">
        <v>8.565</v>
      </c>
    </row>
    <row r="14" ht="29.55" spans="1:31">
      <c r="A14" s="4" t="s">
        <v>20</v>
      </c>
      <c r="B14" s="6">
        <v>5.637</v>
      </c>
      <c r="C14" s="6">
        <v>7.789</v>
      </c>
      <c r="D14" s="6">
        <v>4.33</v>
      </c>
      <c r="E14" s="5">
        <v>7.908</v>
      </c>
      <c r="F14" s="6">
        <v>-1.505</v>
      </c>
      <c r="G14" s="6">
        <v>-12.145</v>
      </c>
      <c r="H14" s="6">
        <v>10.403</v>
      </c>
      <c r="I14" s="6">
        <v>10.653</v>
      </c>
      <c r="J14" s="6">
        <v>9.558</v>
      </c>
      <c r="K14" s="5">
        <v>10.838</v>
      </c>
      <c r="L14" s="6">
        <v>7.142</v>
      </c>
      <c r="M14" s="6">
        <v>-0.37</v>
      </c>
      <c r="N14" s="5">
        <v>12.871</v>
      </c>
      <c r="O14" s="6">
        <v>12.607</v>
      </c>
      <c r="P14" s="6">
        <v>12.594</v>
      </c>
      <c r="Q14" s="6">
        <v>12.185</v>
      </c>
      <c r="R14" s="6">
        <v>9.465</v>
      </c>
      <c r="S14" s="6">
        <v>5.373</v>
      </c>
      <c r="T14" s="6">
        <v>13.677</v>
      </c>
      <c r="U14" s="6">
        <v>14.772</v>
      </c>
      <c r="V14" s="5">
        <v>15.036</v>
      </c>
      <c r="W14" s="6">
        <v>12.528</v>
      </c>
      <c r="X14" s="6">
        <v>12.739</v>
      </c>
      <c r="Y14" s="6">
        <v>10.799</v>
      </c>
      <c r="Z14" s="6">
        <v>16.053</v>
      </c>
      <c r="AA14" s="6">
        <v>15.485</v>
      </c>
      <c r="AB14" s="5">
        <v>16.502</v>
      </c>
      <c r="AC14" s="6">
        <v>12.66</v>
      </c>
      <c r="AD14" s="6">
        <v>13.386</v>
      </c>
      <c r="AE14" s="6">
        <v>11.089</v>
      </c>
    </row>
    <row r="15" ht="29.55" spans="1:31">
      <c r="A15" s="4" t="s">
        <v>21</v>
      </c>
      <c r="B15" s="6">
        <v>0.712</v>
      </c>
      <c r="C15" s="6">
        <v>1.277</v>
      </c>
      <c r="D15" s="5">
        <v>1.434</v>
      </c>
      <c r="E15" s="6">
        <v>0.324</v>
      </c>
      <c r="F15" s="6">
        <v>0.147</v>
      </c>
      <c r="G15" s="6">
        <v>-0.387</v>
      </c>
      <c r="H15" s="6">
        <v>1.957</v>
      </c>
      <c r="I15" s="6">
        <v>2.302</v>
      </c>
      <c r="J15" s="5">
        <v>2.449</v>
      </c>
      <c r="K15" s="6">
        <v>0.565</v>
      </c>
      <c r="L15" s="6">
        <v>1.486</v>
      </c>
      <c r="M15" s="6">
        <v>0.084</v>
      </c>
      <c r="N15" s="6">
        <v>2.564</v>
      </c>
      <c r="O15" s="6">
        <v>2.794</v>
      </c>
      <c r="P15" s="5">
        <v>2.867</v>
      </c>
      <c r="Q15" s="6">
        <v>0.743</v>
      </c>
      <c r="R15" s="6">
        <v>1.758</v>
      </c>
      <c r="S15" s="6">
        <v>0.68</v>
      </c>
      <c r="T15" s="6">
        <v>3.349</v>
      </c>
      <c r="U15" s="6">
        <v>3.066</v>
      </c>
      <c r="V15" s="5">
        <v>3.432</v>
      </c>
      <c r="W15" s="6">
        <v>1.183</v>
      </c>
      <c r="X15" s="6">
        <v>2.302</v>
      </c>
      <c r="Y15" s="6">
        <v>1.12</v>
      </c>
      <c r="Z15" s="6">
        <v>3.589</v>
      </c>
      <c r="AA15" s="6">
        <v>3.296</v>
      </c>
      <c r="AB15" s="5">
        <v>3.61</v>
      </c>
      <c r="AC15" s="6">
        <v>0.869</v>
      </c>
      <c r="AD15" s="6">
        <v>2.47</v>
      </c>
      <c r="AE15" s="6">
        <v>1.36</v>
      </c>
    </row>
    <row r="16" ht="29.55" spans="1:31">
      <c r="A16" s="4" t="s">
        <v>22</v>
      </c>
      <c r="B16" s="6">
        <v>10.242</v>
      </c>
      <c r="C16" s="5">
        <v>10.631</v>
      </c>
      <c r="D16" s="6">
        <v>7.532</v>
      </c>
      <c r="E16" s="6">
        <v>8.346</v>
      </c>
      <c r="F16" s="6">
        <v>-2.879</v>
      </c>
      <c r="G16" s="6">
        <v>-0.316</v>
      </c>
      <c r="H16" s="6">
        <v>13.413</v>
      </c>
      <c r="I16" s="5">
        <v>13.765</v>
      </c>
      <c r="J16" s="6">
        <v>11.615</v>
      </c>
      <c r="K16" s="6">
        <v>11.092</v>
      </c>
      <c r="L16" s="6">
        <v>4.544</v>
      </c>
      <c r="M16" s="6">
        <v>1.349</v>
      </c>
      <c r="N16" s="6">
        <v>14.324</v>
      </c>
      <c r="O16" s="5">
        <v>14.871</v>
      </c>
      <c r="P16" s="6">
        <v>12.028</v>
      </c>
      <c r="Q16" s="6">
        <v>11.566</v>
      </c>
      <c r="R16" s="6">
        <v>7.423</v>
      </c>
      <c r="S16" s="6">
        <v>1.895</v>
      </c>
      <c r="T16" s="6">
        <v>16.243</v>
      </c>
      <c r="U16" s="6">
        <v>16.146</v>
      </c>
      <c r="V16" s="5">
        <v>16.438</v>
      </c>
      <c r="W16" s="6">
        <v>14.202</v>
      </c>
      <c r="X16" s="6">
        <v>11.724</v>
      </c>
      <c r="Y16" s="6">
        <v>1.907</v>
      </c>
      <c r="Z16" s="5">
        <v>17.07</v>
      </c>
      <c r="AA16" s="6">
        <v>16.559</v>
      </c>
      <c r="AB16" s="6">
        <v>16.9</v>
      </c>
      <c r="AC16" s="6">
        <v>14.117</v>
      </c>
      <c r="AD16" s="6">
        <v>12.708</v>
      </c>
      <c r="AE16" s="6">
        <v>1.664</v>
      </c>
    </row>
    <row r="17" ht="29.55" spans="1:31">
      <c r="A17" s="4" t="s">
        <v>23</v>
      </c>
      <c r="B17" s="5">
        <v>20.025</v>
      </c>
      <c r="C17" s="6">
        <v>18.507</v>
      </c>
      <c r="D17" s="6">
        <v>15.952</v>
      </c>
      <c r="E17" s="6">
        <v>19.557</v>
      </c>
      <c r="F17" s="6">
        <v>8.299</v>
      </c>
      <c r="G17" s="6">
        <v>9.273</v>
      </c>
      <c r="H17" s="6">
        <v>21.265</v>
      </c>
      <c r="I17" s="5">
        <v>21.328</v>
      </c>
      <c r="J17" s="6">
        <v>17.647</v>
      </c>
      <c r="K17" s="6">
        <v>20.999</v>
      </c>
      <c r="L17" s="6">
        <v>11.739</v>
      </c>
      <c r="M17" s="6">
        <v>10.158</v>
      </c>
      <c r="N17" s="5">
        <v>22.29</v>
      </c>
      <c r="O17" s="6">
        <v>21.733</v>
      </c>
      <c r="P17" s="6">
        <v>20.607</v>
      </c>
      <c r="Q17" s="6">
        <v>20.557</v>
      </c>
      <c r="R17" s="6">
        <v>16.395</v>
      </c>
      <c r="S17" s="6">
        <v>7.881</v>
      </c>
      <c r="T17" s="6">
        <v>22.834</v>
      </c>
      <c r="U17" s="5">
        <v>23.099</v>
      </c>
      <c r="V17" s="6">
        <v>21.429</v>
      </c>
      <c r="W17" s="6">
        <v>22.024</v>
      </c>
      <c r="X17" s="6">
        <v>18.381</v>
      </c>
      <c r="Y17" s="6">
        <v>7.843</v>
      </c>
      <c r="Z17" s="5">
        <v>23.808</v>
      </c>
      <c r="AA17" s="6">
        <v>23.302</v>
      </c>
      <c r="AB17" s="6">
        <v>22.416</v>
      </c>
      <c r="AC17" s="6">
        <v>22.745</v>
      </c>
      <c r="AD17" s="6">
        <v>19.911</v>
      </c>
      <c r="AE17" s="6">
        <v>9.197</v>
      </c>
    </row>
    <row r="18" ht="29.55" spans="1:31">
      <c r="A18" s="4" t="s">
        <v>24</v>
      </c>
      <c r="B18" s="6">
        <v>10.311</v>
      </c>
      <c r="C18" s="5">
        <v>11.574</v>
      </c>
      <c r="D18" s="6">
        <v>2.771</v>
      </c>
      <c r="E18" s="6">
        <v>9.588</v>
      </c>
      <c r="F18" s="6">
        <v>-10.213</v>
      </c>
      <c r="G18" s="6">
        <v>0.49</v>
      </c>
      <c r="H18" s="6">
        <v>14.039</v>
      </c>
      <c r="I18" s="5">
        <v>14.443</v>
      </c>
      <c r="J18" s="6">
        <v>12.04</v>
      </c>
      <c r="K18" s="6">
        <v>11.77</v>
      </c>
      <c r="L18" s="6">
        <v>3.703</v>
      </c>
      <c r="M18" s="6">
        <v>1.103</v>
      </c>
      <c r="N18" s="5">
        <v>15.154</v>
      </c>
      <c r="O18" s="6">
        <v>14.946</v>
      </c>
      <c r="P18" s="6">
        <v>13.892</v>
      </c>
      <c r="Q18" s="6">
        <v>12.935</v>
      </c>
      <c r="R18" s="6">
        <v>6.511</v>
      </c>
      <c r="S18" s="6">
        <v>2.673</v>
      </c>
      <c r="T18" s="6">
        <v>17.055</v>
      </c>
      <c r="U18" s="6">
        <v>17.141</v>
      </c>
      <c r="V18" s="5">
        <v>17.337</v>
      </c>
      <c r="W18" s="6">
        <v>14.713</v>
      </c>
      <c r="X18" s="6">
        <v>11.317</v>
      </c>
      <c r="Y18" s="6">
        <v>4.193</v>
      </c>
      <c r="Z18" s="6">
        <v>17.705</v>
      </c>
      <c r="AA18" s="6">
        <v>17.545</v>
      </c>
      <c r="AB18" s="5">
        <v>18.158</v>
      </c>
      <c r="AC18" s="6">
        <v>15.559</v>
      </c>
      <c r="AD18" s="6">
        <v>12.849</v>
      </c>
      <c r="AE18" s="6">
        <v>4.5</v>
      </c>
    </row>
    <row r="19" ht="29.55" spans="1:31">
      <c r="A19" s="4" t="s">
        <v>25</v>
      </c>
      <c r="B19" s="6">
        <v>10.549</v>
      </c>
      <c r="C19" s="5">
        <v>10.648</v>
      </c>
      <c r="D19" s="6">
        <v>7.388</v>
      </c>
      <c r="E19" s="6">
        <v>7.239</v>
      </c>
      <c r="F19" s="6">
        <v>-42.11</v>
      </c>
      <c r="G19" s="6">
        <v>0.744</v>
      </c>
      <c r="H19" s="5">
        <v>15.099</v>
      </c>
      <c r="I19" s="6">
        <v>14.057</v>
      </c>
      <c r="J19" s="6">
        <v>7.016</v>
      </c>
      <c r="K19" s="6">
        <v>12.086</v>
      </c>
      <c r="L19" s="6">
        <v>-36.73</v>
      </c>
      <c r="M19" s="6">
        <v>0.632</v>
      </c>
      <c r="N19" s="5">
        <v>15.037</v>
      </c>
      <c r="O19" s="6">
        <v>15.012</v>
      </c>
      <c r="P19" s="6">
        <v>12.867</v>
      </c>
      <c r="Q19" s="6">
        <v>13.103</v>
      </c>
      <c r="R19" s="6">
        <v>-21.768</v>
      </c>
      <c r="S19" s="6">
        <v>0.496</v>
      </c>
      <c r="T19" s="5">
        <v>17.429</v>
      </c>
      <c r="U19" s="6">
        <v>13.909</v>
      </c>
      <c r="V19" s="6">
        <v>16.896</v>
      </c>
      <c r="W19" s="6">
        <v>14.813</v>
      </c>
      <c r="X19" s="6">
        <v>-6.025</v>
      </c>
      <c r="Y19" s="6">
        <v>1.227</v>
      </c>
      <c r="Z19" s="5">
        <v>17.789</v>
      </c>
      <c r="AA19" s="6">
        <v>15.83</v>
      </c>
      <c r="AB19" s="6">
        <v>15.272</v>
      </c>
      <c r="AC19" s="6">
        <v>14.218</v>
      </c>
      <c r="AD19" s="6">
        <v>-7.339</v>
      </c>
      <c r="AE19" s="6">
        <v>2.107</v>
      </c>
    </row>
    <row r="20" ht="28.8" spans="1:31">
      <c r="A20" s="7" t="s">
        <v>26</v>
      </c>
      <c r="B20" s="8">
        <v>2.696</v>
      </c>
      <c r="C20" s="9">
        <v>3.467</v>
      </c>
      <c r="D20" s="8">
        <v>2.972</v>
      </c>
      <c r="E20" s="8">
        <v>1.211</v>
      </c>
      <c r="F20" s="8">
        <v>2.036</v>
      </c>
      <c r="G20" s="8">
        <v>-0.143</v>
      </c>
      <c r="H20" s="8">
        <v>4.854</v>
      </c>
      <c r="I20" s="9">
        <v>5.261</v>
      </c>
      <c r="J20" s="8">
        <v>5.261</v>
      </c>
      <c r="K20" s="8">
        <v>2.939</v>
      </c>
      <c r="L20" s="8">
        <v>4.138</v>
      </c>
      <c r="M20" s="8">
        <v>0.165</v>
      </c>
      <c r="N20" s="8">
        <v>5.536</v>
      </c>
      <c r="O20" s="9">
        <v>6.053</v>
      </c>
      <c r="P20" s="8">
        <v>5.338</v>
      </c>
      <c r="Q20" s="8">
        <v>3.225</v>
      </c>
      <c r="R20" s="8">
        <v>5.349</v>
      </c>
      <c r="S20" s="8">
        <v>1.079</v>
      </c>
      <c r="T20" s="8">
        <v>6.945</v>
      </c>
      <c r="U20" s="8">
        <v>6.868</v>
      </c>
      <c r="V20" s="9">
        <v>7.418</v>
      </c>
      <c r="W20" s="8">
        <v>4.171</v>
      </c>
      <c r="X20" s="8">
        <v>6.284</v>
      </c>
      <c r="Y20" s="8">
        <v>2.047</v>
      </c>
      <c r="Z20" s="8">
        <v>7.605</v>
      </c>
      <c r="AA20" s="8">
        <v>7.264</v>
      </c>
      <c r="AB20" s="9">
        <v>7.77</v>
      </c>
      <c r="AC20" s="8">
        <v>4.622</v>
      </c>
      <c r="AD20" s="8">
        <v>6.659</v>
      </c>
      <c r="AE20" s="8">
        <v>2.443</v>
      </c>
    </row>
    <row r="21" ht="15.15" spans="1:31">
      <c r="A21" s="10" t="s">
        <v>27</v>
      </c>
      <c r="B21" s="5">
        <f t="shared" ref="B21:AE21" si="0">ROUND(AVERAGE(B3,B4,B5,B6,B7,B8,B9,B10,B11,B12,B13,B14,B15,B16,B17,B18,B19,B20),3)</f>
        <v>8.149</v>
      </c>
      <c r="C21" s="6">
        <f t="shared" si="0"/>
        <v>7.711</v>
      </c>
      <c r="D21" s="6">
        <f t="shared" si="0"/>
        <v>6.94</v>
      </c>
      <c r="E21" s="6">
        <f t="shared" si="0"/>
        <v>7.249</v>
      </c>
      <c r="F21" s="6">
        <f t="shared" si="0"/>
        <v>1.267</v>
      </c>
      <c r="G21" s="6">
        <f t="shared" si="0"/>
        <v>-2.385</v>
      </c>
      <c r="H21" s="5">
        <f t="shared" si="0"/>
        <v>10.493</v>
      </c>
      <c r="I21" s="6">
        <f t="shared" si="0"/>
        <v>9.981</v>
      </c>
      <c r="J21" s="6">
        <f t="shared" si="0"/>
        <v>9.379</v>
      </c>
      <c r="K21" s="6">
        <f t="shared" si="0"/>
        <v>9.136</v>
      </c>
      <c r="L21" s="6">
        <f t="shared" si="0"/>
        <v>5.265</v>
      </c>
      <c r="M21" s="6">
        <f t="shared" si="0"/>
        <v>3.109</v>
      </c>
      <c r="N21" s="5">
        <f t="shared" si="0"/>
        <v>11.495</v>
      </c>
      <c r="O21" s="6">
        <f t="shared" si="0"/>
        <v>10.658</v>
      </c>
      <c r="P21" s="6">
        <f t="shared" si="0"/>
        <v>10.686</v>
      </c>
      <c r="Q21" s="6">
        <f t="shared" si="0"/>
        <v>9.821</v>
      </c>
      <c r="R21" s="6">
        <f t="shared" si="0"/>
        <v>7.203</v>
      </c>
      <c r="S21" s="6">
        <f t="shared" si="0"/>
        <v>5.123</v>
      </c>
      <c r="T21" s="5">
        <f t="shared" si="0"/>
        <v>12.448</v>
      </c>
      <c r="U21" s="6">
        <f t="shared" si="0"/>
        <v>11.657</v>
      </c>
      <c r="V21" s="6">
        <f t="shared" si="0"/>
        <v>12.348</v>
      </c>
      <c r="W21" s="6">
        <f t="shared" si="0"/>
        <v>10.901</v>
      </c>
      <c r="X21" s="6">
        <f t="shared" si="0"/>
        <v>9.004</v>
      </c>
      <c r="Y21" s="6">
        <f t="shared" si="0"/>
        <v>7.174</v>
      </c>
      <c r="Z21" s="5">
        <f t="shared" si="0"/>
        <v>12.982</v>
      </c>
      <c r="AA21" s="6">
        <f t="shared" si="0"/>
        <v>12.141</v>
      </c>
      <c r="AB21" s="6">
        <f t="shared" si="0"/>
        <v>12.77</v>
      </c>
      <c r="AC21" s="6">
        <f t="shared" si="0"/>
        <v>11.058</v>
      </c>
      <c r="AD21" s="6">
        <f t="shared" si="0"/>
        <v>9.725</v>
      </c>
      <c r="AE21" s="6">
        <f t="shared" si="0"/>
        <v>7.717</v>
      </c>
    </row>
    <row r="22" ht="15.15" spans="1:31">
      <c r="A22" s="10" t="s">
        <v>28</v>
      </c>
      <c r="B22" s="5">
        <f>ROUND(AVERAGE(RANK(B3,$B$3:$G$3),RANK(B4,$B$4:$G$4),RANK(B5,$B$5:$G$5),RANK(B6,$B$6:$G$6),RANK(B7,$B$7:$G$7),RANK(B8,$B$8:$G$8),RANK(B9,$B$9:$G$9),RANK(B10,$B$10:$G$10),RANK(B11,$B$11:$G$11),RANK(B12,$B$12:$G$12),RANK(B13,$B$13:$G$13),RANK(B14,$B$14:$G$14),RANK(B15,$B$15:$G$15),RANK(B16,$B$16:$G$16),RANK(B17,$B$17:$G$17),RANK(B18,$B$18:$G$18),RANK(B19,$B$19:$G$19),RANK(B20,$B$20:$G$20)),3)</f>
        <v>2.056</v>
      </c>
      <c r="C22" s="6">
        <f>ROUND(AVERAGE(RANK(C3,$B$3:$G$3),RANK(C4,$B$4:$G$4),RANK(C5,$B$5:$G$5),RANK(C6,$B$6:$G$6),RANK(C7,$B$7:$G$7),RANK(C8,$B$8:$G$8),RANK(C9,$B$9:$G$9),RANK(C10,$B$10:$G$10),RANK(C11,$B$11:$G$11),RANK(C12,$B$12:$G$12),RANK(C13,$B$13:$G$13),RANK(C14,$B$14:$G$14),RANK(C15,$B$15:$G$15),RANK(C16,$B$16:$G$16),RANK(C17,$B$17:$G$17),RANK(C18,$B$18:$G$18),RANK(C19,$B$19:$G$19),RANK(C20,$B$20:$G$20)),3)</f>
        <v>2.889</v>
      </c>
      <c r="D22" s="6">
        <f>ROUND(AVERAGE(RANK(D3,$B$3:$G$3),RANK(D4,$B$4:$G$4),RANK(D5,$B$5:$G$5),RANK(D6,$B$6:$G$6),RANK(D7,$B$7:$G$7),RANK(D8,$B$8:$G$8),RANK(D9,$B$9:$G$9),RANK(D10,$B$10:$G$10),RANK(D11,$B$11:$G$11),RANK(D12,$B$12:$G$12),RANK(D13,$B$13:$G$13),RANK(D14,$B$14:$G$14),RANK(D15,$B$15:$G$15),RANK(D16,$B$16:$G$16),RANK(D17,$B$17:$G$17),RANK(D18,$B$18:$G$18),RANK(D19,$B$19:$G$19),RANK(D20,$B$20:$G$20)),3)</f>
        <v>3.111</v>
      </c>
      <c r="E22" s="6">
        <f>ROUND(AVERAGE(RANK(E3,$B$3:$G$3),RANK(E4,$B$4:$G$4),RANK(E5,$B$5:$G$5),RANK(E6,$B$6:$G$6),RANK(E7,$B$7:$G$7),RANK(E8,$B$8:$G$8),RANK(E9,$B$9:$G$9),RANK(E10,$B$10:$G$10),RANK(E11,$B$11:$G$11),RANK(E12,$B$12:$G$12),RANK(E13,$B$13:$G$13),RANK(E14,$B$14:$G$14),RANK(E15,$B$15:$G$15),RANK(E16,$B$16:$G$16),RANK(E17,$B$17:$G$17),RANK(E18,$B$18:$G$18),RANK(E19,$B$19:$G$19),RANK(E20,$B$20:$G$20)),3)</f>
        <v>3.611</v>
      </c>
      <c r="F22" s="6">
        <f>ROUND(AVERAGE(RANK(F3,$B$3:$G$3),RANK(F4,$B$4:$G$4),RANK(F5,$B$5:$G$5),RANK(F6,$B$6:$G$6),RANK(F7,$B$7:$G$7),RANK(F8,$B$8:$G$8),RANK(F9,$B$9:$G$9),RANK(F10,$B$10:$G$10),RANK(F11,$B$11:$G$11),RANK(F12,$B$12:$G$12),RANK(F13,$B$13:$G$13),RANK(F14,$B$14:$G$14),RANK(F15,$B$15:$G$15),RANK(F16,$B$16:$G$16),RANK(F17,$B$17:$G$17),RANK(F18,$B$18:$G$18),RANK(F19,$B$19:$G$19),RANK(F20,$B$20:$G$20)),3)</f>
        <v>4.333</v>
      </c>
      <c r="G22" s="6">
        <f>ROUND(AVERAGE(RANK(G3,$B$3:$G$3),RANK(G4,$B$4:$G$4),RANK(G5,$B$5:$G$5),RANK(G6,$B$6:$G$6),RANK(G7,$B$7:$G$7),RANK(G8,$B$8:$G$8),RANK(G9,$B$9:$G$9),RANK(G10,$B$10:$G$10),RANK(G11,$B$11:$G$11),RANK(G12,$B$12:$G$12),RANK(G13,$B$13:$G$13),RANK(G14,$B$14:$G$14),RANK(G15,$B$15:$G$15),RANK(G16,$B$16:$G$16),RANK(G17,$B$17:$G$17),RANK(G18,$B$18:$G$18),RANK(G19,$B$19:$G$19),RANK(G20,$B$20:$G$20)),3)</f>
        <v>4.889</v>
      </c>
      <c r="H22" s="5">
        <f>ROUND(AVERAGE(RANK(H3,$H$3:$M$3),RANK(H4,$H$4:$M$4),RANK(H5,$H$5:$M$5),RANK(H6,$H$6:$M$6),RANK(H7,$H$7:$M$7),RANK(H8,$H$8:$M$8),RANK(H9,$H$9:$M$9),RANK(H10,$H$10:$M$10),RANK(H11,$H$11:$M$11),RANK(H12,$H$12:$M$12),RANK(H13,$B$13:$M$13),RANK(H14,$H$14:$M$14),RANK(H15,$H$15:$M$15),RANK(H16,$H$16:$M$16),RANK(H17,$H$17:$M$17),RANK(H18,$H$18:$M$18),RANK(H19,$H$19:$M$19),RANK(H20,$H$20:$M$20)),3)</f>
        <v>1.722</v>
      </c>
      <c r="I22" s="6">
        <f>ROUND(AVERAGE(RANK(I3,$H$3:$M$3),RANK(I4,$H$4:$M$4),RANK(I5,$H$5:$M$5),RANK(I6,$H$6:$M$6),RANK(I7,$H$7:$M$7),RANK(I8,$H$8:$M$8),RANK(I9,$H$9:$M$9),RANK(I10,$H$10:$M$10),RANK(I11,$H$11:$M$11),RANK(I12,$H$12:$M$12),RANK(I13,$B$13:$M$13),RANK(I14,$H$14:$M$14),RANK(I15,$H$15:$M$15),RANK(I16,$H$16:$M$16),RANK(I17,$H$17:$M$17),RANK(I18,$H$18:$M$18),RANK(I19,$H$19:$M$19),RANK(I20,$H$20:$M$20)),3)</f>
        <v>2.444</v>
      </c>
      <c r="J22" s="6">
        <f>ROUND(AVERAGE(RANK(J3,$H$3:$M$3),RANK(J4,$H$4:$M$4),RANK(J5,$H$5:$M$5),RANK(J6,$H$6:$M$6),RANK(J7,$H$7:$M$7),RANK(J8,$H$8:$M$8),RANK(J9,$H$9:$M$9),RANK(J10,$H$10:$M$10),RANK(J11,$H$11:$M$11),RANK(J12,$H$12:$M$12),RANK(J13,$B$13:$M$13),RANK(J14,$H$14:$M$14),RANK(J15,$H$15:$M$15),RANK(J16,$H$16:$M$16),RANK(J17,$H$17:$M$17),RANK(J18,$H$18:$M$18),RANK(J19,$H$19:$M$19),RANK(J20,$H$20:$M$20)),3)</f>
        <v>3.167</v>
      </c>
      <c r="K22" s="6">
        <f>ROUND(AVERAGE(RANK(K3,$H$3:$M$3),RANK(K4,$H$4:$M$4),RANK(K5,$H$5:$M$5),RANK(K6,$H$6:$M$6),RANK(K7,$H$7:$M$7),RANK(K8,$H$8:$M$8),RANK(K9,$H$9:$M$9),RANK(K10,$H$10:$M$10),RANK(K11,$H$11:$M$11),RANK(K12,$H$12:$M$12),RANK(K13,$B$13:$M$13),RANK(K14,$H$14:$M$14),RANK(K15,$H$15:$M$15),RANK(K16,$H$16:$M$16),RANK(K17,$H$17:$M$17),RANK(K18,$H$18:$M$18),RANK(K19,$H$19:$M$19),RANK(K20,$H$20:$M$20)),3)</f>
        <v>4.278</v>
      </c>
      <c r="L22" s="6">
        <f>ROUND(AVERAGE(RANK(L3,$H$3:$M$3),RANK(L4,$H$4:$M$4),RANK(L5,$H$5:$M$5),RANK(L6,$H$6:$M$6),RANK(L7,$H$7:$M$7),RANK(L8,$H$8:$M$8),RANK(L9,$H$9:$M$9),RANK(L10,$H$10:$M$10),RANK(L11,$H$11:$M$11),RANK(L12,$H$12:$M$12),RANK(L13,$B$13:$M$13),RANK(L14,$H$14:$M$14),RANK(L15,$H$15:$M$15),RANK(L16,$H$16:$M$16),RANK(L17,$H$17:$M$17),RANK(L18,$H$18:$M$18),RANK(L19,$H$19:$M$19),RANK(L20,$H$20:$M$20)),3)</f>
        <v>4.111</v>
      </c>
      <c r="M22" s="6">
        <f>ROUND(AVERAGE(RANK(M3,$H$3:$M$3),RANK(M4,$H$4:$M$4),RANK(M5,$H$5:$M$5),RANK(M6,$H$6:$M$6),RANK(M7,$H$7:$M$7),RANK(M8,$H$8:$M$8),RANK(M9,$H$9:$M$9),RANK(M10,$H$10:$M$10),RANK(M11,$H$11:$M$11),RANK(M12,$H$12:$M$12),RANK(M13,$B$13:$M$13),RANK(M14,$H$14:$M$14),RANK(M15,$H$15:$M$15),RANK(M16,$H$16:$M$16),RANK(M17,$H$17:$M$17),RANK(M18,$H$18:$M$18),RANK(M19,$H$19:$M$19),RANK(M20,$H$20:$M$20)),3)</f>
        <v>5.5</v>
      </c>
      <c r="N22" s="5">
        <f t="shared" ref="N22:S22" si="1">ROUND(AVERAGE(RANK(N3,$N$3:$S$3),RANK(N4,$N$4:$S$4),RANK(N5,$N$5:$S$5),RANK(N6,$N$6:$S$6),RANK(N7,$N$7:$S$7),RANK(N8,$N$8:$S$8),RANK(N9,$N$9:$S$9),RANK(N10,$N$10:$S$10),RANK(N11,$N$11:$S$11),RANK(N12,$N$12:$S$12),RANK(N13,$N$13:$S$13),RANK(N14,$N$14:$S$14),RANK(N15,$N$15:$S$15),RANK(N16,$N$16:$S$16),RANK(N17,$N$17:$S$17),RANK(N18,$N$18:$S$18),RANK(N19,$N$19:$S$19),RANK(N20,$N$20:$S$20)),3)</f>
        <v>1.444</v>
      </c>
      <c r="O22" s="6">
        <f t="shared" si="1"/>
        <v>2.667</v>
      </c>
      <c r="P22" s="6">
        <f t="shared" si="1"/>
        <v>3</v>
      </c>
      <c r="Q22" s="6">
        <f t="shared" si="1"/>
        <v>4.556</v>
      </c>
      <c r="R22" s="6">
        <f t="shared" si="1"/>
        <v>4.111</v>
      </c>
      <c r="S22" s="6">
        <f t="shared" si="1"/>
        <v>5.222</v>
      </c>
      <c r="T22" s="5">
        <f t="shared" ref="T22:Y22" si="2">ROUND(AVERAGE(RANK(T3,$T$3:$Y$3),RANK(T4,$T$4:$Y$4),RANK(T5,$T$5:$Y$5),RANK(T6,$T$6:$Y$6),RANK(T7,$T$7:$Y$7),RANK(T8,$T$8:$Y$8),RANK(T9,$T$9:$Y$9),RANK(T10,$T$10:$Y$10),RANK(T11,$T$11:$Y$11),RANK(T12,$T$12:$Y$12),RANK(T13,$T$13:$Y$13),RANK(T14,$T$14:$Y$14),RANK(T15,$T$15:$Y$15),RANK(T16,$T$16:$Y$16),RANK(T17,$T$17:$Y$17),RANK(T18,$T$18:$Y$18),RANK(T19,$T$19:$Y$19),RANK(T20,$T$20:$Y$20)),3)</f>
        <v>1.778</v>
      </c>
      <c r="U22" s="6">
        <f t="shared" si="2"/>
        <v>2.833</v>
      </c>
      <c r="V22" s="6">
        <f t="shared" si="2"/>
        <v>1.889</v>
      </c>
      <c r="W22" s="6">
        <f t="shared" si="2"/>
        <v>4.722</v>
      </c>
      <c r="X22" s="6">
        <f t="shared" si="2"/>
        <v>4.389</v>
      </c>
      <c r="Y22" s="6">
        <f t="shared" si="2"/>
        <v>5.389</v>
      </c>
      <c r="Z22" s="5">
        <f t="shared" ref="Z22:AE22" si="3">ROUND(AVERAGE(RANK(Z3,$Z$3:$AE$3),RANK(Z4,$Z$4:$AE$4),RANK(Z5,$Z$5:$AE$5),RANK(Z6,$Z$6:$AE$6),RANK(Z7,$Z$7:$AE$7),RANK(Z8,$Z$8:$AE$8),RANK(Z9,$Z$9:$AE$9),RANK(Z10,$Z$10:$AE$10),RANK(Z11,$Z$11:$AE$11),RANK(Z12,$Z$12:$AE$12),RANK(Z13,$Z$13:$AE$13),RANK(Z14,$Z$14:$AE$14),RANK(Z15,$Z$15:$AE$15),RANK(Z16,$Z$16:$AE$16),RANK(Z17,$Z$17:$AE$17),RANK(Z18,$Z$18:$AE$18),RANK(Z19,$Z$19:$AE$19),RANK(Z20,$Z$20:$AE$20)),3)</f>
        <v>1.889</v>
      </c>
      <c r="AA22" s="6">
        <f t="shared" si="3"/>
        <v>3.222</v>
      </c>
      <c r="AB22" s="6">
        <f t="shared" si="3"/>
        <v>1.944</v>
      </c>
      <c r="AC22" s="6">
        <f t="shared" si="3"/>
        <v>5</v>
      </c>
      <c r="AD22" s="6">
        <f t="shared" si="3"/>
        <v>3.667</v>
      </c>
      <c r="AE22" s="6">
        <f t="shared" si="3"/>
        <v>5.278</v>
      </c>
    </row>
    <row r="23" spans="1:31">
      <c r="A23" s="11" t="s">
        <v>29</v>
      </c>
      <c r="B23" s="12" t="s">
        <v>30</v>
      </c>
      <c r="C23" s="13">
        <f>ROUND((B21-C21)/C21*100,0)</f>
        <v>6</v>
      </c>
      <c r="D23" s="13">
        <f>ROUND((B21-D21)/D21*100,0)</f>
        <v>17</v>
      </c>
      <c r="E23" s="13">
        <f>ROUND((B21-E21)/E21*100,0)</f>
        <v>12</v>
      </c>
      <c r="F23" s="13">
        <f>ROUND((C21-F21)/F21*100,0)</f>
        <v>509</v>
      </c>
      <c r="G23" s="13" t="s">
        <v>31</v>
      </c>
      <c r="H23" s="12" t="s">
        <v>30</v>
      </c>
      <c r="I23" s="13">
        <f>ROUND((H21-I21)/I21*100,0)</f>
        <v>5</v>
      </c>
      <c r="J23" s="13">
        <f>ROUND((H21-J21)/J21*100,0)</f>
        <v>12</v>
      </c>
      <c r="K23" s="13">
        <f>ROUND((H21-K21)/K21*100,0)</f>
        <v>15</v>
      </c>
      <c r="L23" s="13">
        <f>ROUND((H21-L21)/L21*100,0)</f>
        <v>99</v>
      </c>
      <c r="M23" s="13">
        <f>ROUND((H21-M21)/M21*100,0)</f>
        <v>238</v>
      </c>
      <c r="N23" s="12" t="s">
        <v>30</v>
      </c>
      <c r="O23" s="13">
        <f>ROUND((N21-O21)/O21*100,0)</f>
        <v>8</v>
      </c>
      <c r="P23" s="13">
        <f>ROUND((N21-P21)/P21*100,0)</f>
        <v>8</v>
      </c>
      <c r="Q23" s="13">
        <f>ROUND((N21-Q21)/Q21*100,0)</f>
        <v>17</v>
      </c>
      <c r="R23" s="13">
        <f>ROUND((N21-R21)/R21*100,0)</f>
        <v>60</v>
      </c>
      <c r="S23" s="13">
        <f>ROUND((N21-S21)/S21*100,0)</f>
        <v>124</v>
      </c>
      <c r="T23" s="12" t="s">
        <v>30</v>
      </c>
      <c r="U23" s="13">
        <f>ROUND((T21-U21)/U21*100,0)</f>
        <v>7</v>
      </c>
      <c r="V23" s="13">
        <f>ROUND((T21-V21)/V21*100,0)</f>
        <v>1</v>
      </c>
      <c r="W23" s="13">
        <f>ROUND((T21-W21)/W21*100,0)</f>
        <v>14</v>
      </c>
      <c r="X23" s="13">
        <f>ROUND((T21-X21)/X21*100,0)</f>
        <v>38</v>
      </c>
      <c r="Y23" s="13">
        <f>ROUND((T21-Y21)/Y21*100,0)</f>
        <v>74</v>
      </c>
      <c r="Z23" s="12" t="s">
        <v>30</v>
      </c>
      <c r="AA23" s="13">
        <f>ROUND((Z21-AA21)/AA21*100,0)</f>
        <v>7</v>
      </c>
      <c r="AB23" s="13">
        <f>ROUND((Z21-AB21)/AB21*100,0)</f>
        <v>2</v>
      </c>
      <c r="AC23" s="13">
        <f>ROUND((Z21-AC21)/AC21*100,0)</f>
        <v>17</v>
      </c>
      <c r="AD23" s="13">
        <f>ROUND((Z21-AD21)/AD21*100,0)</f>
        <v>33</v>
      </c>
      <c r="AE23" s="13">
        <f>ROUND((Z21-AE21)/AE21*100,0)</f>
        <v>68</v>
      </c>
    </row>
    <row r="24" spans="1:3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木子丽</cp:lastModifiedBy>
  <dcterms:created xsi:type="dcterms:W3CDTF">2022-10-19T08:30:37Z</dcterms:created>
  <dcterms:modified xsi:type="dcterms:W3CDTF">2022-10-19T10:03:34Z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1482B8F260B4478B862489644D372E4F</vt:lpwstr>
  </property>
  <property fmtid="{D5CDD505-2E9C-101B-9397-08002B2CF9AE}" pid="3" name="KSOProductBuildVer">
    <vt:lpwstr>2052-11.1.0.12598</vt:lpwstr>
  </property>
</Properties>
</file>