
<file path=[Content_Types].xml><?xml version="1.0" encoding="utf-8"?>
<Types xmlns="http://schemas.openxmlformats.org/package/2006/content-types">
  <Default Extension="bin" ContentType="application/vnd.openxmlformats-officedocument.spreadsheetml.printerSettings"/>
  <Default Extension="emf" ContentType="image/x-emf"/>
  <Default Extension="jpeg" ContentType="image/jpeg"/>
  <Default Extension="png" ContentType="image/png"/>
  <Default Extension="rels" ContentType="application/vnd.openxmlformats-package.relationships+xml"/>
  <Default Extension="vml" ContentType="application/vnd.openxmlformats-officedocument.vmlDrawing"/>
  <Default Extension="xml" ContentType="application/xml"/>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worksheets/sheet6.xml" ContentType="application/vnd.openxmlformats-officedocument.spreadsheetml.worksheet+xml"/>
  <Override PartName="/xl/worksheets/sheet7.xml" ContentType="application/vnd.openxmlformats-officedocument.spreadsheetml.worksheet+xml"/>
  <Override PartName="/xl/worksheets/sheet8.xml" ContentType="application/vnd.openxmlformats-officedocument.spreadsheetml.worksheet+xml"/>
  <Override PartName="/xl/worksheets/sheet9.xml" ContentType="application/vnd.openxmlformats-officedocument.spreadsheetml.worksheet+xml"/>
  <Override PartName="/xl/worksheets/sheet10.xml" ContentType="application/vnd.openxmlformats-officedocument.spreadsheetml.worksheet+xml"/>
  <Override PartName="/xl/worksheets/sheet11.xml" ContentType="application/vnd.openxmlformats-officedocument.spreadsheetml.worksheet+xml"/>
  <Override PartName="/xl/worksheets/sheet12.xml" ContentType="application/vnd.openxmlformats-officedocument.spreadsheetml.worksheet+xml"/>
  <Override PartName="/xl/worksheets/sheet13.xml" ContentType="application/vnd.openxmlformats-officedocument.spreadsheetml.worksheet+xml"/>
  <Override PartName="/xl/worksheets/sheet14.xml" ContentType="application/vnd.openxmlformats-officedocument.spreadsheetml.worksheet+xml"/>
  <Override PartName="/xl/worksheets/sheet15.xml" ContentType="application/vnd.openxmlformats-officedocument.spreadsheetml.worksheet+xml"/>
  <Override PartName="/xl/worksheets/sheet16.xml" ContentType="application/vnd.openxmlformats-officedocument.spreadsheetml.worksheet+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drawings/drawing1.xml" ContentType="application/vnd.openxmlformats-officedocument.drawing+xml"/>
  <Override PartName="/xl/activeX/activeX1.xml" ContentType="application/vnd.ms-office.activeX+xml"/>
  <Override PartName="/xl/activeX/activeX1.bin" ContentType="application/vnd.ms-office.activeX"/>
  <Override PartName="/xl/drawings/drawing2.xml" ContentType="application/vnd.openxmlformats-officedocument.drawing+xml"/>
  <Override PartName="/xl/activeX/activeX2.xml" ContentType="application/vnd.ms-office.activeX+xml"/>
  <Override PartName="/xl/activeX/activeX2.bin" ContentType="application/vnd.ms-office.activeX"/>
  <Override PartName="/xl/activeX/activeX3.xml" ContentType="application/vnd.ms-office.activeX+xml"/>
  <Override PartName="/xl/activeX/activeX3.bin" ContentType="application/vnd.ms-office.activeX"/>
  <Override PartName="/xl/drawings/drawing3.xml" ContentType="application/vnd.openxmlformats-officedocument.drawing+xml"/>
  <Override PartName="/xl/activeX/activeX4.xml" ContentType="application/vnd.ms-office.activeX+xml"/>
  <Override PartName="/xl/activeX/activeX4.bin" ContentType="application/vnd.ms-office.activeX"/>
  <Override PartName="/xl/activeX/activeX5.xml" ContentType="application/vnd.ms-office.activeX+xml"/>
  <Override PartName="/xl/activeX/activeX5.bin" ContentType="application/vnd.ms-office.activeX"/>
  <Override PartName="/xl/activeX/activeX6.xml" ContentType="application/vnd.ms-office.activeX+xml"/>
  <Override PartName="/xl/activeX/activeX6.bin" ContentType="application/vnd.ms-office.activeX"/>
  <Override PartName="/xl/drawings/drawing4.xml" ContentType="application/vnd.openxmlformats-officedocument.drawing+xml"/>
  <Override PartName="/xl/activeX/activeX7.xml" ContentType="application/vnd.ms-office.activeX+xml"/>
  <Override PartName="/xl/activeX/activeX7.bin" ContentType="application/vnd.ms-office.activeX"/>
  <Override PartName="/xl/activeX/activeX8.xml" ContentType="application/vnd.ms-office.activeX+xml"/>
  <Override PartName="/xl/activeX/activeX8.bin" ContentType="application/vnd.ms-office.activeX"/>
  <Override PartName="/xl/drawings/drawing5.xml" ContentType="application/vnd.openxmlformats-officedocument.drawing+xml"/>
  <Override PartName="/xl/activeX/activeX9.xml" ContentType="application/vnd.ms-office.activeX+xml"/>
  <Override PartName="/xl/activeX/activeX9.bin" ContentType="application/vnd.ms-office.activeX"/>
  <Override PartName="/xl/activeX/activeX10.xml" ContentType="application/vnd.ms-office.activeX+xml"/>
  <Override PartName="/xl/activeX/activeX10.bin" ContentType="application/vnd.ms-office.activeX"/>
  <Override PartName="/xl/drawings/drawing6.xml" ContentType="application/vnd.openxmlformats-officedocument.drawing+xml"/>
  <Override PartName="/xl/activeX/activeX11.xml" ContentType="application/vnd.ms-office.activeX+xml"/>
  <Override PartName="/xl/activeX/activeX11.bin" ContentType="application/vnd.ms-office.activeX"/>
  <Override PartName="/xl/activeX/activeX12.xml" ContentType="application/vnd.ms-office.activeX+xml"/>
  <Override PartName="/xl/activeX/activeX12.bin" ContentType="application/vnd.ms-office.activeX"/>
  <Override PartName="/xl/drawings/drawing7.xml" ContentType="application/vnd.openxmlformats-officedocument.drawing+xml"/>
  <Override PartName="/xl/drawings/drawing8.xml" ContentType="application/vnd.openxmlformats-officedocument.drawing+xml"/>
  <Override PartName="/xl/drawings/drawing9.xml" ContentType="application/vnd.openxmlformats-officedocument.drawing+xml"/>
  <Override PartName="/xl/drawings/drawing10.xml" ContentType="application/vnd.openxmlformats-officedocument.drawing+xml"/>
  <Override PartName="/xl/drawings/drawing11.xml" ContentType="application/vnd.openxmlformats-officedocument.drawing+xml"/>
  <Override PartName="/xl/calcChain.xml" ContentType="application/vnd.openxmlformats-officedocument.spreadsheetml.calcChain+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xmlns:xr="http://schemas.microsoft.com/office/spreadsheetml/2014/revision" xmlns:xr6="http://schemas.microsoft.com/office/spreadsheetml/2016/revision6" xmlns:xr10="http://schemas.microsoft.com/office/spreadsheetml/2016/revision10" xmlns:xr2="http://schemas.microsoft.com/office/spreadsheetml/2015/revision2" mc:Ignorable="x15 xr xr6 xr10 xr2">
  <fileVersion appName="xl" lastEdited="7" lowestEdited="6" rupBuild="29029" codeName="{DD97A8EA-9A9A-E61F-A557-7D5A7D7259CE}"/>
  <workbookPr codeName="ThisWorkbook"/>
  <mc:AlternateContent xmlns:mc="http://schemas.openxmlformats.org/markup-compatibility/2006">
    <mc:Choice Requires="x15">
      <x15ac:absPath xmlns:x15ac="http://schemas.microsoft.com/office/spreadsheetml/2010/11/ac" url="D:\Study\VBA\"/>
    </mc:Choice>
  </mc:AlternateContent>
  <xr:revisionPtr revIDLastSave="0" documentId="13_ncr:1_{250468BF-170F-486B-A23B-22CB915BB225}" xr6:coauthVersionLast="47" xr6:coauthVersionMax="47" xr10:uidLastSave="{00000000-0000-0000-0000-000000000000}"/>
  <bookViews>
    <workbookView xWindow="28680" yWindow="-120" windowWidth="29040" windowHeight="15720" tabRatio="825" activeTab="3" xr2:uid="{00000000-000D-0000-FFFF-FFFF00000000}"/>
  </bookViews>
  <sheets>
    <sheet name="DanhSach" sheetId="8" r:id="rId1"/>
    <sheet name="CaiDat" sheetId="10" r:id="rId2"/>
    <sheet name="HƯỚNG DẪN SỬ DỤNG" sheetId="17" r:id="rId3"/>
    <sheet name="OB_Nam" sheetId="3" r:id="rId4"/>
    <sheet name="OB_Nu" sheetId="4" r:id="rId5"/>
    <sheet name="TuyenGiap" sheetId="5" r:id="rId6"/>
    <sheet name="TuyenVu" sheetId="6" r:id="rId7"/>
    <sheet name="TCPP" sheetId="7" r:id="rId8"/>
    <sheet name="TongHopKQ" sheetId="2" r:id="rId9"/>
    <sheet name="DataBenhLy" sheetId="18" state="hidden" r:id="rId10"/>
    <sheet name="Data" sheetId="1" state="hidden" r:id="rId11"/>
    <sheet name="PRT_OB_Nam" sheetId="12" state="hidden" r:id="rId12"/>
    <sheet name="PRT_OB_Nu" sheetId="13" state="hidden" r:id="rId13"/>
    <sheet name="PRT_TuyenGiap" sheetId="14" state="hidden" r:id="rId14"/>
    <sheet name="PRT_TuyenVu" sheetId="15" state="hidden" r:id="rId15"/>
    <sheet name="PRT_TCPP" sheetId="16" state="hidden" r:id="rId16"/>
  </sheets>
  <functionGroups builtInGroupCount="19"/>
  <definedNames>
    <definedName name="dsBangQuang">DataBenhLy!$C$18:$C$19</definedName>
    <definedName name="dsBtrungP">DataBenhLy!$C$40:$C$41</definedName>
    <definedName name="dsBtrungT">DataBenhLy!$C$38:$C$39</definedName>
    <definedName name="dsDouglas">DataBenhLy!$C$42:$C$43</definedName>
    <definedName name="dsEoTuyen">DataBenhLy!$C$30:$C$31</definedName>
    <definedName name="dsGan">DataBenhLy!$C$1:$C$7</definedName>
    <definedName name="dsKlOB">DataBenhLy!$C$48:$C$49</definedName>
    <definedName name="dsKlTCPP">DataBenhLy!$C$54:$C$55</definedName>
    <definedName name="dsKlTG">DataBenhLy!$C$50:$C$51</definedName>
    <definedName name="dsKlTV">DataBenhLy!$C$52:$C$53</definedName>
    <definedName name="dsLach">DataBenhLy!$C$12:$C$13</definedName>
    <definedName name="dsLqTG">DataBenhLy!$C$44:$C$45</definedName>
    <definedName name="dsLqTV">DataBenhLy!$C$46:$C$47</definedName>
    <definedName name="dsTC">DataBenhLy!$C$24:$C$25</definedName>
    <definedName name="dsTCtuthe">DataBenhLy!$C$36:$C$37</definedName>
    <definedName name="dsTLT">DataBenhLy!$C$20:$C$21</definedName>
    <definedName name="dsTuiMat">DataBenhLy!$C$8:$C$9</definedName>
    <definedName name="dsTuy">DataBenhLy!$C$10:$C$11</definedName>
    <definedName name="dsThamdokhac">DataBenhLy!$C$22:$C$23</definedName>
    <definedName name="dsThanP">DataBenhLy!$C$14:$C$15</definedName>
    <definedName name="dsThanT">DataBenhLy!$C$16:$C$17</definedName>
    <definedName name="dsThuyP">DataBenhLy!$C$26:$C$27</definedName>
    <definedName name="dsThuyT">DataBenhLy!$C$28:$C$29</definedName>
    <definedName name="dsVuP">DataBenhLy!$C$32:$C$33</definedName>
    <definedName name="dsVuT">DataBenhLy!$C$34:$C$35</definedName>
    <definedName name="_xlnm.Print_Area" localSheetId="3">OB_Nam!$B$1:$F$28</definedName>
    <definedName name="_xlnm.Print_Area" localSheetId="4">OB_Nu!$B:$F</definedName>
    <definedName name="_xlnm.Print_Area" localSheetId="11">PRT_OB_Nam!$B$1:$F$28</definedName>
    <definedName name="_xlnm.Print_Area" localSheetId="12">PRT_OB_Nu!$A$1:$F$32</definedName>
    <definedName name="_xlnm.Print_Area" localSheetId="15">PRT_TCPP!$B$1:$F$23</definedName>
    <definedName name="_xlnm.Print_Area" localSheetId="13">PRT_TuyenGiap!$B$1:$F$23</definedName>
    <definedName name="_xlnm.Print_Area" localSheetId="14">PRT_TuyenVu!$B$1:$F$22</definedName>
    <definedName name="_xlnm.Print_Area" localSheetId="7">TCPP!$B$1:$F$22</definedName>
    <definedName name="_xlnm.Print_Area" localSheetId="5">TuyenGiap!$B$1:$F$27</definedName>
    <definedName name="_xlnm.Print_Area" localSheetId="6">TuyenVu!$B$1:$F$23</definedName>
  </definedNames>
  <calcPr calcId="191029"/>
  <extLst>
    <ext xmlns:x15="http://schemas.microsoft.com/office/spreadsheetml/2010/11/main" uri="{140A7094-0E35-4892-8432-C4D2E57EDEB5}">
      <x15:workbookPr chartTrackingRefBase="1"/>
    </ext>
    <ext xmlns:xcalcf="http://schemas.microsoft.com/office/spreadsheetml/2018/calcfeatures" uri="{B58B0392-4F1F-4190-BB64-5DF3571DCE5F}">
      <xcalcf:calcFeatures>
        <xcalcf:feature name="microsoft.com:RD"/>
        <xcalcf:feature name="microsoft.com:Single"/>
        <xcalcf:feature name="microsoft.com:FV"/>
        <xcalcf:feature name="microsoft.com:CNMTM"/>
        <xcalcf:feature name="microsoft.com:LET_WF"/>
        <xcalcf:feature name="microsoft.com:LAMBDA_WF"/>
        <xcalcf:feature name="microsoft.com:ARRAYTEXT_WF"/>
      </xcalcf:calcFeatures>
    </ext>
  </extLst>
</workbook>
</file>

<file path=xl/calcChain.xml><?xml version="1.0" encoding="utf-8"?>
<calcChain xmlns="http://schemas.openxmlformats.org/spreadsheetml/2006/main">
  <c r="A5010" i="8" l="1"/>
  <c r="A5011" i="8"/>
  <c r="A5012" i="8"/>
  <c r="A5013" i="8"/>
  <c r="A5014" i="8"/>
  <c r="A5015" i="8"/>
  <c r="A5016" i="8"/>
  <c r="A5017" i="8"/>
  <c r="A5018" i="8"/>
  <c r="A5019" i="8"/>
  <c r="A5020" i="8"/>
  <c r="A5021" i="8"/>
  <c r="A5022" i="8"/>
  <c r="A5023" i="8"/>
  <c r="A5024" i="8"/>
  <c r="A5025" i="8"/>
  <c r="A5026" i="8"/>
  <c r="A5027" i="8"/>
  <c r="A5028" i="8"/>
  <c r="A5029" i="8"/>
  <c r="A5030" i="8"/>
  <c r="A5031" i="8"/>
  <c r="A5032" i="8"/>
  <c r="A5033" i="8"/>
  <c r="A5034" i="8"/>
  <c r="A5035" i="8"/>
  <c r="A5036" i="8"/>
  <c r="A5037" i="8"/>
  <c r="A5038" i="8"/>
  <c r="A5039" i="8"/>
  <c r="A5040" i="8"/>
  <c r="A5041" i="8"/>
  <c r="A4224" i="8"/>
  <c r="A4225" i="8"/>
  <c r="A4226" i="8"/>
  <c r="A4227" i="8"/>
  <c r="A4228" i="8"/>
  <c r="A4229" i="8"/>
  <c r="A4230" i="8"/>
  <c r="A4231" i="8"/>
  <c r="A4232" i="8"/>
  <c r="A4233" i="8"/>
  <c r="A4234" i="8"/>
  <c r="A4235" i="8"/>
  <c r="A4236" i="8"/>
  <c r="A4237" i="8"/>
  <c r="A4238" i="8"/>
  <c r="A4239" i="8"/>
  <c r="A4240" i="8"/>
  <c r="A4241" i="8"/>
  <c r="A4242" i="8"/>
  <c r="A4243" i="8"/>
  <c r="A4244" i="8"/>
  <c r="A4245" i="8"/>
  <c r="A4246" i="8"/>
  <c r="A4247" i="8"/>
  <c r="A4248" i="8"/>
  <c r="A4249" i="8"/>
  <c r="A4250" i="8"/>
  <c r="A4251" i="8"/>
  <c r="A4252" i="8"/>
  <c r="A4253" i="8"/>
  <c r="A4254" i="8"/>
  <c r="A4255" i="8"/>
  <c r="A4256" i="8"/>
  <c r="A4257" i="8"/>
  <c r="A4258" i="8"/>
  <c r="A4259" i="8"/>
  <c r="A4260" i="8"/>
  <c r="A4261" i="8"/>
  <c r="A4262" i="8"/>
  <c r="A4263" i="8"/>
  <c r="A4264" i="8"/>
  <c r="A4265" i="8"/>
  <c r="A4266" i="8"/>
  <c r="A4267" i="8"/>
  <c r="A4268" i="8"/>
  <c r="A4269" i="8"/>
  <c r="A4270" i="8"/>
  <c r="A4271" i="8"/>
  <c r="A4272" i="8"/>
  <c r="A4273" i="8"/>
  <c r="A4274" i="8"/>
  <c r="A4275" i="8"/>
  <c r="A4276" i="8"/>
  <c r="A4277" i="8"/>
  <c r="A4278" i="8"/>
  <c r="A4279" i="8"/>
  <c r="A4280" i="8"/>
  <c r="A4281" i="8"/>
  <c r="A4282" i="8"/>
  <c r="A4283" i="8"/>
  <c r="A4284" i="8"/>
  <c r="A4285" i="8"/>
  <c r="A4286" i="8"/>
  <c r="A4287" i="8"/>
  <c r="A4288" i="8"/>
  <c r="A4289" i="8"/>
  <c r="A4290" i="8"/>
  <c r="A4291" i="8"/>
  <c r="A4292" i="8"/>
  <c r="A4293" i="8"/>
  <c r="A4294" i="8"/>
  <c r="A4295" i="8"/>
  <c r="A4296" i="8"/>
  <c r="A4297" i="8"/>
  <c r="A4298" i="8"/>
  <c r="A4299" i="8"/>
  <c r="A4300" i="8"/>
  <c r="A4301" i="8"/>
  <c r="A4302" i="8"/>
  <c r="A4303" i="8"/>
  <c r="A4304" i="8"/>
  <c r="A4305" i="8"/>
  <c r="A4306" i="8"/>
  <c r="A4307" i="8"/>
  <c r="A4308" i="8"/>
  <c r="A4309" i="8"/>
  <c r="A4310" i="8"/>
  <c r="A4311" i="8"/>
  <c r="A4312" i="8"/>
  <c r="A4313" i="8"/>
  <c r="A4314" i="8"/>
  <c r="A4315" i="8"/>
  <c r="A4316" i="8"/>
  <c r="A4317" i="8"/>
  <c r="A4318" i="8"/>
  <c r="A4319" i="8"/>
  <c r="A4320" i="8"/>
  <c r="A4321" i="8"/>
  <c r="A4322" i="8"/>
  <c r="A4323" i="8"/>
  <c r="A4324" i="8"/>
  <c r="A4325" i="8"/>
  <c r="A4326" i="8"/>
  <c r="A4327" i="8"/>
  <c r="A4328" i="8"/>
  <c r="A4329" i="8"/>
  <c r="A4330" i="8"/>
  <c r="A4331" i="8"/>
  <c r="A4332" i="8"/>
  <c r="A4333" i="8"/>
  <c r="A4334" i="8"/>
  <c r="A4335" i="8"/>
  <c r="A4336" i="8"/>
  <c r="A4337" i="8"/>
  <c r="A4338" i="8"/>
  <c r="A4339" i="8"/>
  <c r="A4340" i="8"/>
  <c r="A4341" i="8"/>
  <c r="A4342" i="8"/>
  <c r="A4343" i="8"/>
  <c r="A4344" i="8"/>
  <c r="A4345" i="8"/>
  <c r="A4346" i="8"/>
  <c r="A4347" i="8"/>
  <c r="A4348" i="8"/>
  <c r="A4349" i="8"/>
  <c r="A4350" i="8"/>
  <c r="A4351" i="8"/>
  <c r="A4352" i="8"/>
  <c r="A4353" i="8"/>
  <c r="A4354" i="8"/>
  <c r="A4355" i="8"/>
  <c r="A4356" i="8"/>
  <c r="A4357" i="8"/>
  <c r="A4358" i="8"/>
  <c r="A4359" i="8"/>
  <c r="A4360" i="8"/>
  <c r="A4361" i="8"/>
  <c r="A4362" i="8"/>
  <c r="A4363" i="8"/>
  <c r="A4364" i="8"/>
  <c r="A4365" i="8"/>
  <c r="A4366" i="8"/>
  <c r="A4367" i="8"/>
  <c r="A4368" i="8"/>
  <c r="A4369" i="8"/>
  <c r="A4370" i="8"/>
  <c r="A4371" i="8"/>
  <c r="A4372" i="8"/>
  <c r="A4373" i="8"/>
  <c r="A4374" i="8"/>
  <c r="A4375" i="8"/>
  <c r="A4376" i="8"/>
  <c r="A4377" i="8"/>
  <c r="A4378" i="8"/>
  <c r="A4379" i="8"/>
  <c r="A4380" i="8"/>
  <c r="A4381" i="8"/>
  <c r="A4382" i="8"/>
  <c r="A4383" i="8"/>
  <c r="A4384" i="8"/>
  <c r="A4385" i="8"/>
  <c r="A4386" i="8"/>
  <c r="A4387" i="8"/>
  <c r="A4388" i="8"/>
  <c r="A4389" i="8"/>
  <c r="A4390" i="8"/>
  <c r="A4391" i="8"/>
  <c r="A4392" i="8"/>
  <c r="A4393" i="8"/>
  <c r="A4394" i="8"/>
  <c r="A4395" i="8"/>
  <c r="A4396" i="8"/>
  <c r="A4397" i="8"/>
  <c r="A4398" i="8"/>
  <c r="A4399" i="8"/>
  <c r="A4400" i="8"/>
  <c r="A4401" i="8"/>
  <c r="A4402" i="8"/>
  <c r="A4403" i="8"/>
  <c r="A4404" i="8"/>
  <c r="A4405" i="8"/>
  <c r="A4406" i="8"/>
  <c r="A4407" i="8"/>
  <c r="A4408" i="8"/>
  <c r="A4409" i="8"/>
  <c r="A4410" i="8"/>
  <c r="A4411" i="8"/>
  <c r="A4412" i="8"/>
  <c r="A4413" i="8"/>
  <c r="A4414" i="8"/>
  <c r="A4415" i="8"/>
  <c r="A4416" i="8"/>
  <c r="A4417" i="8"/>
  <c r="A4418" i="8"/>
  <c r="A4419" i="8"/>
  <c r="A4420" i="8"/>
  <c r="A4421" i="8"/>
  <c r="A4422" i="8"/>
  <c r="A4423" i="8"/>
  <c r="A4424" i="8"/>
  <c r="A4425" i="8"/>
  <c r="A4426" i="8"/>
  <c r="A4427" i="8"/>
  <c r="A4428" i="8"/>
  <c r="A4429" i="8"/>
  <c r="A4430" i="8"/>
  <c r="A4431" i="8"/>
  <c r="A4432" i="8"/>
  <c r="A4433" i="8"/>
  <c r="A4434" i="8"/>
  <c r="A4435" i="8"/>
  <c r="A4436" i="8"/>
  <c r="A4437" i="8"/>
  <c r="A4438" i="8"/>
  <c r="A4439" i="8"/>
  <c r="A4440" i="8"/>
  <c r="A4441" i="8"/>
  <c r="A4442" i="8"/>
  <c r="A4443" i="8"/>
  <c r="A4444" i="8"/>
  <c r="A4445" i="8"/>
  <c r="A4446" i="8"/>
  <c r="A4447" i="8"/>
  <c r="A4448" i="8"/>
  <c r="A4449" i="8"/>
  <c r="A4450" i="8"/>
  <c r="A4451" i="8"/>
  <c r="A4452" i="8"/>
  <c r="A4453" i="8"/>
  <c r="A4454" i="8"/>
  <c r="A4455" i="8"/>
  <c r="A4456" i="8"/>
  <c r="A4457" i="8"/>
  <c r="A4458" i="8"/>
  <c r="A4459" i="8"/>
  <c r="A4460" i="8"/>
  <c r="A4461" i="8"/>
  <c r="A4462" i="8"/>
  <c r="A4463" i="8"/>
  <c r="A4464" i="8"/>
  <c r="A4465" i="8"/>
  <c r="A4466" i="8"/>
  <c r="A4467" i="8"/>
  <c r="A4468" i="8"/>
  <c r="A4469" i="8"/>
  <c r="A4470" i="8"/>
  <c r="A4471" i="8"/>
  <c r="A4472" i="8"/>
  <c r="A4473" i="8"/>
  <c r="A4474" i="8"/>
  <c r="A4475" i="8"/>
  <c r="A4476" i="8"/>
  <c r="A4477" i="8"/>
  <c r="A4478" i="8"/>
  <c r="A4479" i="8"/>
  <c r="A4480" i="8"/>
  <c r="A4481" i="8"/>
  <c r="A4482" i="8"/>
  <c r="A4483" i="8"/>
  <c r="A4484" i="8"/>
  <c r="A4485" i="8"/>
  <c r="A4486" i="8"/>
  <c r="A4487" i="8"/>
  <c r="A4488" i="8"/>
  <c r="A4489" i="8"/>
  <c r="A4490" i="8"/>
  <c r="A4491" i="8"/>
  <c r="A4492" i="8"/>
  <c r="A4493" i="8"/>
  <c r="A4494" i="8"/>
  <c r="A4495" i="8"/>
  <c r="A4496" i="8"/>
  <c r="A4497" i="8"/>
  <c r="A4498" i="8"/>
  <c r="A4499" i="8"/>
  <c r="A4500" i="8"/>
  <c r="A4501" i="8"/>
  <c r="A4502" i="8"/>
  <c r="A4503" i="8"/>
  <c r="A4504" i="8"/>
  <c r="A4505" i="8"/>
  <c r="A4506" i="8"/>
  <c r="A4507" i="8"/>
  <c r="A4508" i="8"/>
  <c r="A4509" i="8"/>
  <c r="A4510" i="8"/>
  <c r="A4511" i="8"/>
  <c r="A4512" i="8"/>
  <c r="A4513" i="8"/>
  <c r="A4514" i="8"/>
  <c r="A4515" i="8"/>
  <c r="A4516" i="8"/>
  <c r="A4517" i="8"/>
  <c r="A4518" i="8"/>
  <c r="A4519" i="8"/>
  <c r="A4520" i="8"/>
  <c r="A4521" i="8"/>
  <c r="A4522" i="8"/>
  <c r="A4523" i="8"/>
  <c r="A4524" i="8"/>
  <c r="A4525" i="8"/>
  <c r="A4526" i="8"/>
  <c r="A4527" i="8"/>
  <c r="A4528" i="8"/>
  <c r="A4529" i="8"/>
  <c r="A4530" i="8"/>
  <c r="A4531" i="8"/>
  <c r="A4532" i="8"/>
  <c r="A4533" i="8"/>
  <c r="A4534" i="8"/>
  <c r="A4535" i="8"/>
  <c r="A4536" i="8"/>
  <c r="A4537" i="8"/>
  <c r="A4538" i="8"/>
  <c r="A4539" i="8"/>
  <c r="A4540" i="8"/>
  <c r="A4541" i="8"/>
  <c r="A4542" i="8"/>
  <c r="A4543" i="8"/>
  <c r="A4544" i="8"/>
  <c r="A4545" i="8"/>
  <c r="A4546" i="8"/>
  <c r="A4547" i="8"/>
  <c r="A4548" i="8"/>
  <c r="A4549" i="8"/>
  <c r="A4550" i="8"/>
  <c r="A4551" i="8"/>
  <c r="A4552" i="8"/>
  <c r="A4553" i="8"/>
  <c r="A4554" i="8"/>
  <c r="A4555" i="8"/>
  <c r="A4556" i="8"/>
  <c r="A4557" i="8"/>
  <c r="A4558" i="8"/>
  <c r="A4559" i="8"/>
  <c r="A4560" i="8"/>
  <c r="A4561" i="8"/>
  <c r="A4562" i="8"/>
  <c r="A4563" i="8"/>
  <c r="A4564" i="8"/>
  <c r="A4565" i="8"/>
  <c r="A4566" i="8"/>
  <c r="A4567" i="8"/>
  <c r="A4568" i="8"/>
  <c r="A4569" i="8"/>
  <c r="A4570" i="8"/>
  <c r="A4571" i="8"/>
  <c r="A4572" i="8"/>
  <c r="A4573" i="8"/>
  <c r="A4574" i="8"/>
  <c r="A4575" i="8"/>
  <c r="A4576" i="8"/>
  <c r="A4577" i="8"/>
  <c r="A4578" i="8"/>
  <c r="A4579" i="8"/>
  <c r="A4580" i="8"/>
  <c r="A4581" i="8"/>
  <c r="A4582" i="8"/>
  <c r="A4583" i="8"/>
  <c r="A4584" i="8"/>
  <c r="A4585" i="8"/>
  <c r="A4586" i="8"/>
  <c r="A4587" i="8"/>
  <c r="A4588" i="8"/>
  <c r="A4589" i="8"/>
  <c r="A4590" i="8"/>
  <c r="A4591" i="8"/>
  <c r="A4592" i="8"/>
  <c r="A4593" i="8"/>
  <c r="A4594" i="8"/>
  <c r="A4595" i="8"/>
  <c r="A4596" i="8"/>
  <c r="A4597" i="8"/>
  <c r="A4598" i="8"/>
  <c r="A4599" i="8"/>
  <c r="A4600" i="8"/>
  <c r="A4601" i="8"/>
  <c r="A4602" i="8"/>
  <c r="A4603" i="8"/>
  <c r="A4604" i="8"/>
  <c r="A4605" i="8"/>
  <c r="A4606" i="8"/>
  <c r="A4607" i="8"/>
  <c r="A4608" i="8"/>
  <c r="A4609" i="8"/>
  <c r="A4610" i="8"/>
  <c r="A4611" i="8"/>
  <c r="A4612" i="8"/>
  <c r="A4613" i="8"/>
  <c r="A4614" i="8"/>
  <c r="A4615" i="8"/>
  <c r="A4616" i="8"/>
  <c r="A4617" i="8"/>
  <c r="A4618" i="8"/>
  <c r="A4619" i="8"/>
  <c r="A4620" i="8"/>
  <c r="A4621" i="8"/>
  <c r="A4622" i="8"/>
  <c r="A4623" i="8"/>
  <c r="A4624" i="8"/>
  <c r="A4625" i="8"/>
  <c r="A4626" i="8"/>
  <c r="A4627" i="8"/>
  <c r="A4628" i="8"/>
  <c r="A4629" i="8"/>
  <c r="A4630" i="8"/>
  <c r="A4631" i="8"/>
  <c r="A4632" i="8"/>
  <c r="A4633" i="8"/>
  <c r="A4634" i="8"/>
  <c r="A4635" i="8"/>
  <c r="A4636" i="8"/>
  <c r="A4637" i="8"/>
  <c r="A4638" i="8"/>
  <c r="A4639" i="8"/>
  <c r="A4640" i="8"/>
  <c r="A4641" i="8"/>
  <c r="A4642" i="8"/>
  <c r="A4643" i="8"/>
  <c r="A4644" i="8"/>
  <c r="A4645" i="8"/>
  <c r="A4646" i="8"/>
  <c r="A4647" i="8"/>
  <c r="A4648" i="8"/>
  <c r="A4649" i="8"/>
  <c r="A4650" i="8"/>
  <c r="A4651" i="8"/>
  <c r="A4652" i="8"/>
  <c r="A4653" i="8"/>
  <c r="A4654" i="8"/>
  <c r="A4655" i="8"/>
  <c r="A4656" i="8"/>
  <c r="A4657" i="8"/>
  <c r="A4658" i="8"/>
  <c r="A4659" i="8"/>
  <c r="A4660" i="8"/>
  <c r="A4661" i="8"/>
  <c r="A4662" i="8"/>
  <c r="A4663" i="8"/>
  <c r="A4664" i="8"/>
  <c r="A4665" i="8"/>
  <c r="A4666" i="8"/>
  <c r="A4667" i="8"/>
  <c r="A4668" i="8"/>
  <c r="A4669" i="8"/>
  <c r="A4670" i="8"/>
  <c r="A4671" i="8"/>
  <c r="A4672" i="8"/>
  <c r="A4673" i="8"/>
  <c r="A4674" i="8"/>
  <c r="A4675" i="8"/>
  <c r="A4676" i="8"/>
  <c r="A4677" i="8"/>
  <c r="A4678" i="8"/>
  <c r="A4679" i="8"/>
  <c r="A4680" i="8"/>
  <c r="A4681" i="8"/>
  <c r="A4682" i="8"/>
  <c r="A4683" i="8"/>
  <c r="A4684" i="8"/>
  <c r="A4685" i="8"/>
  <c r="A4686" i="8"/>
  <c r="A4687" i="8"/>
  <c r="A4688" i="8"/>
  <c r="A4689" i="8"/>
  <c r="A4690" i="8"/>
  <c r="A4691" i="8"/>
  <c r="A4692" i="8"/>
  <c r="A4693" i="8"/>
  <c r="A4694" i="8"/>
  <c r="A4695" i="8"/>
  <c r="A4696" i="8"/>
  <c r="A4697" i="8"/>
  <c r="A4698" i="8"/>
  <c r="A4699" i="8"/>
  <c r="A4700" i="8"/>
  <c r="A4701" i="8"/>
  <c r="A4702" i="8"/>
  <c r="A4703" i="8"/>
  <c r="A4704" i="8"/>
  <c r="A4705" i="8"/>
  <c r="A4706" i="8"/>
  <c r="A4707" i="8"/>
  <c r="A4708" i="8"/>
  <c r="A4709" i="8"/>
  <c r="A4710" i="8"/>
  <c r="A4711" i="8"/>
  <c r="A4712" i="8"/>
  <c r="A4713" i="8"/>
  <c r="A4714" i="8"/>
  <c r="A4715" i="8"/>
  <c r="A4716" i="8"/>
  <c r="A4717" i="8"/>
  <c r="A4718" i="8"/>
  <c r="A4719" i="8"/>
  <c r="A4720" i="8"/>
  <c r="A4721" i="8"/>
  <c r="A4722" i="8"/>
  <c r="A4723" i="8"/>
  <c r="A4724" i="8"/>
  <c r="A4725" i="8"/>
  <c r="A4726" i="8"/>
  <c r="A4727" i="8"/>
  <c r="A4728" i="8"/>
  <c r="A4729" i="8"/>
  <c r="A4730" i="8"/>
  <c r="A4731" i="8"/>
  <c r="A4732" i="8"/>
  <c r="A4733" i="8"/>
  <c r="A4734" i="8"/>
  <c r="A4735" i="8"/>
  <c r="A4736" i="8"/>
  <c r="A4737" i="8"/>
  <c r="A4738" i="8"/>
  <c r="A4739" i="8"/>
  <c r="A4740" i="8"/>
  <c r="A4741" i="8"/>
  <c r="A4742" i="8"/>
  <c r="A4743" i="8"/>
  <c r="A4744" i="8"/>
  <c r="A4745" i="8"/>
  <c r="A4746" i="8"/>
  <c r="A4747" i="8"/>
  <c r="A4748" i="8"/>
  <c r="A4749" i="8"/>
  <c r="A4750" i="8"/>
  <c r="A4751" i="8"/>
  <c r="A4752" i="8"/>
  <c r="A4753" i="8"/>
  <c r="A4754" i="8"/>
  <c r="A4755" i="8"/>
  <c r="A4756" i="8"/>
  <c r="A4757" i="8"/>
  <c r="A4758" i="8"/>
  <c r="A4759" i="8"/>
  <c r="A4760" i="8"/>
  <c r="A4761" i="8"/>
  <c r="A4762" i="8"/>
  <c r="A4763" i="8"/>
  <c r="A4764" i="8"/>
  <c r="A4765" i="8"/>
  <c r="A4766" i="8"/>
  <c r="A4767" i="8"/>
  <c r="A4768" i="8"/>
  <c r="A4769" i="8"/>
  <c r="A4770" i="8"/>
  <c r="A4771" i="8"/>
  <c r="A4772" i="8"/>
  <c r="A4773" i="8"/>
  <c r="A4774" i="8"/>
  <c r="A4775" i="8"/>
  <c r="A4776" i="8"/>
  <c r="A4777" i="8"/>
  <c r="A4778" i="8"/>
  <c r="A4779" i="8"/>
  <c r="A4780" i="8"/>
  <c r="A4781" i="8"/>
  <c r="A4782" i="8"/>
  <c r="A4783" i="8"/>
  <c r="A4784" i="8"/>
  <c r="A4785" i="8"/>
  <c r="A4786" i="8"/>
  <c r="A4787" i="8"/>
  <c r="A4788" i="8"/>
  <c r="A4789" i="8"/>
  <c r="A4790" i="8"/>
  <c r="A4791" i="8"/>
  <c r="A4792" i="8"/>
  <c r="A4793" i="8"/>
  <c r="A4794" i="8"/>
  <c r="A4795" i="8"/>
  <c r="A4796" i="8"/>
  <c r="A4797" i="8"/>
  <c r="A4798" i="8"/>
  <c r="A4799" i="8"/>
  <c r="A4800" i="8"/>
  <c r="A4801" i="8"/>
  <c r="A4802" i="8"/>
  <c r="A4803" i="8"/>
  <c r="A4804" i="8"/>
  <c r="A4805" i="8"/>
  <c r="A4806" i="8"/>
  <c r="A4807" i="8"/>
  <c r="A4808" i="8"/>
  <c r="A4809" i="8"/>
  <c r="A4810" i="8"/>
  <c r="A4811" i="8"/>
  <c r="A4812" i="8"/>
  <c r="A4813" i="8"/>
  <c r="A4814" i="8"/>
  <c r="A4815" i="8"/>
  <c r="A4816" i="8"/>
  <c r="A4817" i="8"/>
  <c r="A4818" i="8"/>
  <c r="A4819" i="8"/>
  <c r="A4820" i="8"/>
  <c r="A4821" i="8"/>
  <c r="A4822" i="8"/>
  <c r="A4823" i="8"/>
  <c r="A4824" i="8"/>
  <c r="A4825" i="8"/>
  <c r="A4826" i="8"/>
  <c r="A4827" i="8"/>
  <c r="A4828" i="8"/>
  <c r="A4829" i="8"/>
  <c r="A4830" i="8"/>
  <c r="A4831" i="8"/>
  <c r="A4832" i="8"/>
  <c r="A4833" i="8"/>
  <c r="A4834" i="8"/>
  <c r="A4835" i="8"/>
  <c r="A4836" i="8"/>
  <c r="A4837" i="8"/>
  <c r="A4838" i="8"/>
  <c r="A4839" i="8"/>
  <c r="A4840" i="8"/>
  <c r="A4841" i="8"/>
  <c r="A4842" i="8"/>
  <c r="A4843" i="8"/>
  <c r="A4844" i="8"/>
  <c r="A4845" i="8"/>
  <c r="A4846" i="8"/>
  <c r="A4847" i="8"/>
  <c r="A4848" i="8"/>
  <c r="A4849" i="8"/>
  <c r="A4850" i="8"/>
  <c r="A4851" i="8"/>
  <c r="A4852" i="8"/>
  <c r="A4853" i="8"/>
  <c r="A4854" i="8"/>
  <c r="A4855" i="8"/>
  <c r="A4856" i="8"/>
  <c r="A4857" i="8"/>
  <c r="A4858" i="8"/>
  <c r="A4859" i="8"/>
  <c r="A4860" i="8"/>
  <c r="A4861" i="8"/>
  <c r="A4862" i="8"/>
  <c r="A4863" i="8"/>
  <c r="A4864" i="8"/>
  <c r="A4865" i="8"/>
  <c r="A4866" i="8"/>
  <c r="A4867" i="8"/>
  <c r="A4868" i="8"/>
  <c r="A4869" i="8"/>
  <c r="A4870" i="8"/>
  <c r="A4871" i="8"/>
  <c r="A4872" i="8"/>
  <c r="A4873" i="8"/>
  <c r="A4874" i="8"/>
  <c r="A4875" i="8"/>
  <c r="A4876" i="8"/>
  <c r="A4877" i="8"/>
  <c r="A4878" i="8"/>
  <c r="A4879" i="8"/>
  <c r="A4880" i="8"/>
  <c r="A4881" i="8"/>
  <c r="A4882" i="8"/>
  <c r="A4883" i="8"/>
  <c r="A4884" i="8"/>
  <c r="A4885" i="8"/>
  <c r="A4886" i="8"/>
  <c r="A4887" i="8"/>
  <c r="A4888" i="8"/>
  <c r="A4889" i="8"/>
  <c r="A4890" i="8"/>
  <c r="A4891" i="8"/>
  <c r="A4892" i="8"/>
  <c r="A4893" i="8"/>
  <c r="A4894" i="8"/>
  <c r="A4895" i="8"/>
  <c r="A4896" i="8"/>
  <c r="A4897" i="8"/>
  <c r="A4898" i="8"/>
  <c r="A4899" i="8"/>
  <c r="A4900" i="8"/>
  <c r="A4901" i="8"/>
  <c r="A4902" i="8"/>
  <c r="A4903" i="8"/>
  <c r="A4904" i="8"/>
  <c r="A4905" i="8"/>
  <c r="A4906" i="8"/>
  <c r="A4907" i="8"/>
  <c r="A4908" i="8"/>
  <c r="A4909" i="8"/>
  <c r="A4910" i="8"/>
  <c r="A4911" i="8"/>
  <c r="A4912" i="8"/>
  <c r="A4913" i="8"/>
  <c r="A4914" i="8"/>
  <c r="A4915" i="8"/>
  <c r="A4916" i="8"/>
  <c r="A4917" i="8"/>
  <c r="A4918" i="8"/>
  <c r="A4919" i="8"/>
  <c r="A4920" i="8"/>
  <c r="A4921" i="8"/>
  <c r="A4922" i="8"/>
  <c r="A4923" i="8"/>
  <c r="A4924" i="8"/>
  <c r="A4925" i="8"/>
  <c r="A4926" i="8"/>
  <c r="A4927" i="8"/>
  <c r="A4928" i="8"/>
  <c r="A4929" i="8"/>
  <c r="A4930" i="8"/>
  <c r="A4931" i="8"/>
  <c r="A4932" i="8"/>
  <c r="A4933" i="8"/>
  <c r="A4934" i="8"/>
  <c r="A4935" i="8"/>
  <c r="A4936" i="8"/>
  <c r="A4937" i="8"/>
  <c r="A4938" i="8"/>
  <c r="A4939" i="8"/>
  <c r="A4940" i="8"/>
  <c r="A4941" i="8"/>
  <c r="A4942" i="8"/>
  <c r="A4943" i="8"/>
  <c r="A4944" i="8"/>
  <c r="A4945" i="8"/>
  <c r="A4946" i="8"/>
  <c r="A4947" i="8"/>
  <c r="A4948" i="8"/>
  <c r="A4949" i="8"/>
  <c r="A4950" i="8"/>
  <c r="A4951" i="8"/>
  <c r="A4952" i="8"/>
  <c r="A4953" i="8"/>
  <c r="A4954" i="8"/>
  <c r="A4955" i="8"/>
  <c r="A4956" i="8"/>
  <c r="A4957" i="8"/>
  <c r="A4958" i="8"/>
  <c r="A4959" i="8"/>
  <c r="A4960" i="8"/>
  <c r="A4961" i="8"/>
  <c r="A4962" i="8"/>
  <c r="A4963" i="8"/>
  <c r="A4964" i="8"/>
  <c r="A4965" i="8"/>
  <c r="A4966" i="8"/>
  <c r="A4967" i="8"/>
  <c r="A4968" i="8"/>
  <c r="A4969" i="8"/>
  <c r="A4970" i="8"/>
  <c r="A4971" i="8"/>
  <c r="A4972" i="8"/>
  <c r="A4973" i="8"/>
  <c r="A4974" i="8"/>
  <c r="A4975" i="8"/>
  <c r="A4976" i="8"/>
  <c r="A4977" i="8"/>
  <c r="A4978" i="8"/>
  <c r="A4979" i="8"/>
  <c r="A4980" i="8"/>
  <c r="A4981" i="8"/>
  <c r="A4982" i="8"/>
  <c r="A4983" i="8"/>
  <c r="A4984" i="8"/>
  <c r="A4985" i="8"/>
  <c r="A4986" i="8"/>
  <c r="A4987" i="8"/>
  <c r="A4988" i="8"/>
  <c r="A4989" i="8"/>
  <c r="A4990" i="8"/>
  <c r="A4991" i="8"/>
  <c r="A4992" i="8"/>
  <c r="A4993" i="8"/>
  <c r="A4994" i="8"/>
  <c r="A4995" i="8"/>
  <c r="A4996" i="8"/>
  <c r="A4997" i="8"/>
  <c r="A4998" i="8"/>
  <c r="A4999" i="8"/>
  <c r="A5000" i="8"/>
  <c r="A5001" i="8"/>
  <c r="A5002" i="8"/>
  <c r="A5003" i="8"/>
  <c r="A5004" i="8"/>
  <c r="A5005" i="8"/>
  <c r="A5006" i="8"/>
  <c r="A5007" i="8"/>
  <c r="A5008" i="8"/>
  <c r="A5009" i="8"/>
  <c r="A3" i="8" l="1"/>
  <c r="A4" i="8"/>
  <c r="A5" i="8"/>
  <c r="A6" i="8"/>
  <c r="A7" i="8"/>
  <c r="A8" i="8"/>
  <c r="A9" i="8"/>
  <c r="A10" i="8"/>
  <c r="A11" i="8"/>
  <c r="A12" i="8"/>
  <c r="A13" i="8"/>
  <c r="A14" i="8"/>
  <c r="A15" i="8"/>
  <c r="A16" i="8"/>
  <c r="A17" i="8"/>
  <c r="A18" i="8"/>
  <c r="A19" i="8"/>
  <c r="A20" i="8"/>
  <c r="A21" i="8"/>
  <c r="A22" i="8"/>
  <c r="A23" i="8"/>
  <c r="A167" i="8" l="1"/>
  <c r="A166" i="8"/>
  <c r="A165" i="8"/>
  <c r="A164" i="8"/>
  <c r="A163" i="8"/>
  <c r="A162" i="8"/>
  <c r="A161" i="8"/>
  <c r="A160" i="8"/>
  <c r="A159" i="8"/>
  <c r="A158" i="8"/>
  <c r="A157" i="8"/>
  <c r="A156" i="8"/>
  <c r="A155" i="8"/>
  <c r="A154" i="8"/>
  <c r="A153" i="8"/>
  <c r="A152" i="8"/>
  <c r="A151" i="8"/>
  <c r="A150" i="8"/>
  <c r="A149" i="8"/>
  <c r="A148" i="8"/>
  <c r="A147" i="8"/>
  <c r="A146" i="8"/>
  <c r="A145" i="8"/>
  <c r="A144" i="8"/>
  <c r="A143" i="8"/>
  <c r="A142" i="8"/>
  <c r="A141" i="8"/>
  <c r="A140" i="8"/>
  <c r="A139" i="8"/>
  <c r="A138" i="8"/>
  <c r="A137" i="8"/>
  <c r="A136" i="8"/>
  <c r="A135" i="8"/>
  <c r="A134" i="8"/>
  <c r="A133" i="8"/>
  <c r="A132" i="8"/>
  <c r="A131" i="8"/>
  <c r="A130" i="8"/>
  <c r="A129" i="8"/>
  <c r="A128" i="8"/>
  <c r="A127" i="8"/>
  <c r="A126" i="8"/>
  <c r="A125" i="8"/>
  <c r="A124" i="8"/>
  <c r="A123" i="8"/>
  <c r="A122" i="8"/>
  <c r="A121" i="8"/>
  <c r="A120" i="8"/>
  <c r="A119" i="8"/>
  <c r="A118" i="8"/>
  <c r="A117" i="8"/>
  <c r="A116" i="8"/>
  <c r="A115" i="8"/>
  <c r="A114" i="8"/>
  <c r="A113" i="8"/>
  <c r="A112" i="8"/>
  <c r="A111" i="8"/>
  <c r="A110" i="8"/>
  <c r="A109" i="8"/>
  <c r="A108" i="8"/>
  <c r="A107" i="8"/>
  <c r="A106" i="8"/>
  <c r="A105" i="8"/>
  <c r="A104" i="8"/>
  <c r="A103" i="8"/>
  <c r="A102" i="8"/>
  <c r="A101" i="8"/>
  <c r="A100" i="8"/>
  <c r="A99" i="8"/>
  <c r="A98" i="8"/>
  <c r="A97" i="8"/>
  <c r="A96" i="8"/>
  <c r="A95" i="8"/>
  <c r="A94" i="8"/>
  <c r="A93" i="8"/>
  <c r="A92" i="8"/>
  <c r="A91" i="8"/>
  <c r="A90" i="8"/>
  <c r="A89" i="8"/>
  <c r="A88" i="8"/>
  <c r="A87" i="8"/>
  <c r="A86" i="8"/>
  <c r="A85" i="8"/>
  <c r="A84" i="8"/>
  <c r="A83" i="8"/>
  <c r="A82" i="8"/>
  <c r="A81" i="8"/>
  <c r="A80" i="8"/>
  <c r="A79" i="8"/>
  <c r="A78" i="8"/>
  <c r="A77" i="8"/>
  <c r="A76" i="8"/>
  <c r="A75" i="8"/>
  <c r="A74" i="8"/>
  <c r="A73" i="8"/>
  <c r="A72" i="8"/>
  <c r="A71" i="8"/>
  <c r="A70" i="8"/>
  <c r="A69" i="8"/>
  <c r="A68" i="8"/>
  <c r="A67" i="8"/>
  <c r="A66" i="8"/>
  <c r="A65" i="8"/>
  <c r="A64" i="8"/>
  <c r="A63" i="8"/>
  <c r="A62" i="8"/>
  <c r="A61" i="8"/>
  <c r="A60" i="8"/>
  <c r="A59" i="8"/>
  <c r="A58" i="8"/>
  <c r="A57" i="8"/>
  <c r="A56" i="8"/>
  <c r="A55" i="8"/>
  <c r="A54" i="8"/>
  <c r="A53" i="8"/>
  <c r="A52" i="8"/>
  <c r="A51" i="8"/>
  <c r="A50" i="8"/>
  <c r="A49" i="8"/>
  <c r="A48" i="8"/>
  <c r="A47" i="8"/>
  <c r="A46" i="8"/>
  <c r="A45" i="8"/>
  <c r="A44" i="8"/>
  <c r="A43" i="8"/>
  <c r="A42" i="8"/>
  <c r="A41" i="8"/>
  <c r="A40" i="8"/>
  <c r="A39" i="8"/>
  <c r="A38" i="8"/>
  <c r="A37" i="8"/>
  <c r="A36" i="8"/>
  <c r="A35" i="8"/>
  <c r="A34" i="8"/>
  <c r="A33" i="8"/>
  <c r="A32" i="8"/>
  <c r="A31" i="8"/>
  <c r="A30" i="8"/>
  <c r="A29" i="8"/>
  <c r="A28" i="8"/>
  <c r="A27" i="8"/>
  <c r="A26" i="8"/>
  <c r="A25" i="8"/>
  <c r="A24" i="8"/>
  <c r="C8" i="3" s="1"/>
  <c r="A168" i="8"/>
  <c r="A169" i="8"/>
  <c r="A170" i="8"/>
  <c r="A171" i="8"/>
  <c r="A172" i="8"/>
  <c r="A173" i="8"/>
  <c r="A174" i="8"/>
  <c r="A175" i="8"/>
  <c r="A176" i="8"/>
  <c r="A177" i="8"/>
  <c r="A178" i="8"/>
  <c r="A179" i="8"/>
  <c r="A180" i="8"/>
  <c r="A181" i="8"/>
  <c r="A182" i="8"/>
  <c r="A183" i="8"/>
  <c r="A184" i="8"/>
  <c r="A185" i="8"/>
  <c r="A186" i="8"/>
  <c r="A187" i="8"/>
  <c r="A188" i="8"/>
  <c r="A189" i="8"/>
  <c r="A190" i="8"/>
  <c r="A191" i="8"/>
  <c r="A192" i="8"/>
  <c r="A193" i="8"/>
  <c r="A194" i="8"/>
  <c r="A195" i="8"/>
  <c r="A196" i="8"/>
  <c r="A197" i="8"/>
  <c r="A198" i="8"/>
  <c r="A199" i="8"/>
  <c r="A200" i="8"/>
  <c r="A201" i="8"/>
  <c r="A202" i="8"/>
  <c r="A203" i="8"/>
  <c r="A204" i="8"/>
  <c r="A205" i="8"/>
  <c r="A206" i="8"/>
  <c r="A207" i="8"/>
  <c r="A208" i="8"/>
  <c r="A209" i="8"/>
  <c r="A210" i="8"/>
  <c r="A211" i="8"/>
  <c r="A212" i="8"/>
  <c r="A213" i="8"/>
  <c r="A214" i="8"/>
  <c r="A215" i="8"/>
  <c r="A216" i="8"/>
  <c r="A217" i="8"/>
  <c r="A218" i="8"/>
  <c r="A219" i="8"/>
  <c r="A220" i="8"/>
  <c r="A221" i="8"/>
  <c r="A222" i="8"/>
  <c r="A223" i="8"/>
  <c r="A224" i="8"/>
  <c r="A225" i="8"/>
  <c r="A226" i="8"/>
  <c r="A227" i="8"/>
  <c r="A228" i="8"/>
  <c r="A229" i="8"/>
  <c r="A230" i="8"/>
  <c r="A231" i="8"/>
  <c r="A232" i="8"/>
  <c r="A233" i="8"/>
  <c r="A234" i="8"/>
  <c r="A235" i="8"/>
  <c r="A236" i="8"/>
  <c r="A237" i="8"/>
  <c r="A238" i="8"/>
  <c r="A239" i="8"/>
  <c r="A240" i="8"/>
  <c r="A241" i="8"/>
  <c r="A242" i="8"/>
  <c r="A243" i="8"/>
  <c r="A244" i="8"/>
  <c r="A245" i="8"/>
  <c r="A246" i="8"/>
  <c r="A247" i="8"/>
  <c r="A248" i="8"/>
  <c r="A249" i="8"/>
  <c r="A250" i="8"/>
  <c r="A251" i="8"/>
  <c r="A252" i="8"/>
  <c r="A253" i="8"/>
  <c r="A254" i="8"/>
  <c r="A255" i="8"/>
  <c r="A256" i="8"/>
  <c r="A257" i="8"/>
  <c r="A258" i="8"/>
  <c r="A259" i="8"/>
  <c r="A260" i="8"/>
  <c r="A261" i="8"/>
  <c r="A262" i="8"/>
  <c r="A263" i="8"/>
  <c r="A264" i="8"/>
  <c r="A265" i="8"/>
  <c r="A266" i="8"/>
  <c r="A267" i="8"/>
  <c r="A268" i="8"/>
  <c r="A269" i="8"/>
  <c r="A270" i="8"/>
  <c r="A271" i="8"/>
  <c r="A272" i="8"/>
  <c r="A273" i="8"/>
  <c r="A274" i="8"/>
  <c r="A275" i="8"/>
  <c r="A276" i="8"/>
  <c r="A277" i="8"/>
  <c r="A278" i="8"/>
  <c r="A279" i="8"/>
  <c r="A280" i="8"/>
  <c r="A281" i="8"/>
  <c r="A282" i="8"/>
  <c r="A283" i="8"/>
  <c r="A284" i="8"/>
  <c r="A285" i="8"/>
  <c r="A286" i="8"/>
  <c r="A287" i="8"/>
  <c r="A288" i="8"/>
  <c r="A289" i="8"/>
  <c r="A290" i="8"/>
  <c r="A291" i="8"/>
  <c r="A292" i="8"/>
  <c r="A293" i="8"/>
  <c r="A294" i="8"/>
  <c r="A295" i="8"/>
  <c r="A296" i="8"/>
  <c r="A297" i="8"/>
  <c r="A298" i="8"/>
  <c r="A299" i="8"/>
  <c r="A300" i="8"/>
  <c r="A301" i="8"/>
  <c r="A302" i="8"/>
  <c r="A303" i="8"/>
  <c r="A304" i="8"/>
  <c r="A305" i="8"/>
  <c r="A306" i="8"/>
  <c r="A307" i="8"/>
  <c r="A308" i="8"/>
  <c r="A309" i="8"/>
  <c r="A310" i="8"/>
  <c r="A311" i="8"/>
  <c r="A312" i="8"/>
  <c r="A313" i="8"/>
  <c r="A314" i="8"/>
  <c r="A315" i="8"/>
  <c r="A316" i="8"/>
  <c r="A317" i="8"/>
  <c r="A318" i="8"/>
  <c r="A319" i="8"/>
  <c r="A320" i="8"/>
  <c r="A321" i="8"/>
  <c r="A322" i="8"/>
  <c r="A323" i="8"/>
  <c r="A324" i="8"/>
  <c r="A325" i="8"/>
  <c r="A326" i="8"/>
  <c r="A327" i="8"/>
  <c r="A328" i="8"/>
  <c r="A329" i="8"/>
  <c r="A330" i="8"/>
  <c r="A331" i="8"/>
  <c r="A332" i="8"/>
  <c r="A333" i="8"/>
  <c r="A334" i="8"/>
  <c r="A335" i="8"/>
  <c r="A336" i="8"/>
  <c r="A337" i="8"/>
  <c r="A338" i="8"/>
  <c r="A339" i="8"/>
  <c r="A340" i="8"/>
  <c r="A341" i="8"/>
  <c r="A342" i="8"/>
  <c r="A343" i="8"/>
  <c r="A344" i="8"/>
  <c r="A345" i="8"/>
  <c r="A346" i="8"/>
  <c r="A347" i="8"/>
  <c r="A348" i="8"/>
  <c r="A349" i="8"/>
  <c r="A350" i="8"/>
  <c r="A351" i="8"/>
  <c r="A352" i="8"/>
  <c r="A353" i="8"/>
  <c r="A354" i="8"/>
  <c r="A355" i="8"/>
  <c r="A356" i="8"/>
  <c r="A357" i="8"/>
  <c r="A358" i="8"/>
  <c r="A359" i="8"/>
  <c r="A360" i="8"/>
  <c r="A361" i="8"/>
  <c r="A362" i="8"/>
  <c r="A363" i="8"/>
  <c r="A364" i="8"/>
  <c r="A365" i="8"/>
  <c r="A366" i="8"/>
  <c r="A367" i="8"/>
  <c r="A368" i="8"/>
  <c r="A369" i="8"/>
  <c r="A370" i="8"/>
  <c r="A371" i="8"/>
  <c r="A372" i="8"/>
  <c r="A373" i="8"/>
  <c r="A374" i="8"/>
  <c r="A375" i="8"/>
  <c r="A376" i="8"/>
  <c r="A377" i="8"/>
  <c r="A378" i="8"/>
  <c r="A379" i="8"/>
  <c r="A380" i="8"/>
  <c r="A381" i="8"/>
  <c r="A382" i="8"/>
  <c r="A383" i="8"/>
  <c r="A384" i="8"/>
  <c r="A385" i="8"/>
  <c r="A386" i="8"/>
  <c r="A387" i="8"/>
  <c r="A388" i="8"/>
  <c r="A389" i="8"/>
  <c r="A390" i="8"/>
  <c r="A391" i="8"/>
  <c r="A392" i="8"/>
  <c r="A393" i="8"/>
  <c r="A394" i="8"/>
  <c r="A395" i="8"/>
  <c r="A396" i="8"/>
  <c r="A397" i="8"/>
  <c r="A398" i="8"/>
  <c r="A399" i="8"/>
  <c r="A400" i="8"/>
  <c r="A401" i="8"/>
  <c r="A402" i="8"/>
  <c r="A403" i="8"/>
  <c r="A404" i="8"/>
  <c r="A405" i="8"/>
  <c r="A406" i="8"/>
  <c r="A407" i="8"/>
  <c r="A408" i="8"/>
  <c r="A409" i="8"/>
  <c r="A410" i="8"/>
  <c r="A411" i="8"/>
  <c r="A412" i="8"/>
  <c r="A413" i="8"/>
  <c r="A414" i="8"/>
  <c r="A415" i="8"/>
  <c r="A416" i="8"/>
  <c r="A417" i="8"/>
  <c r="A418" i="8"/>
  <c r="A419" i="8"/>
  <c r="A420" i="8"/>
  <c r="A421" i="8"/>
  <c r="A422" i="8"/>
  <c r="A423" i="8"/>
  <c r="A424" i="8"/>
  <c r="A425" i="8"/>
  <c r="A426" i="8"/>
  <c r="A427" i="8"/>
  <c r="A428" i="8"/>
  <c r="A429" i="8"/>
  <c r="A430" i="8"/>
  <c r="A431" i="8"/>
  <c r="A432" i="8"/>
  <c r="A433" i="8"/>
  <c r="A434" i="8"/>
  <c r="A435" i="8"/>
  <c r="A436" i="8"/>
  <c r="A437" i="8"/>
  <c r="A438" i="8"/>
  <c r="A439" i="8"/>
  <c r="A440" i="8"/>
  <c r="A441" i="8"/>
  <c r="A442" i="8"/>
  <c r="A443" i="8"/>
  <c r="A444" i="8"/>
  <c r="A445" i="8"/>
  <c r="A446" i="8"/>
  <c r="A447" i="8"/>
  <c r="A448" i="8"/>
  <c r="A449" i="8"/>
  <c r="A450" i="8"/>
  <c r="A451" i="8"/>
  <c r="A452" i="8"/>
  <c r="A453" i="8"/>
  <c r="A454" i="8"/>
  <c r="A455" i="8"/>
  <c r="A456" i="8"/>
  <c r="A457" i="8"/>
  <c r="A458" i="8"/>
  <c r="A459" i="8"/>
  <c r="A460" i="8"/>
  <c r="A461" i="8"/>
  <c r="A462" i="8"/>
  <c r="A463" i="8"/>
  <c r="A464" i="8"/>
  <c r="A465" i="8"/>
  <c r="A466" i="8"/>
  <c r="A467" i="8"/>
  <c r="A468" i="8"/>
  <c r="A469" i="8"/>
  <c r="A470" i="8"/>
  <c r="A471" i="8"/>
  <c r="A472" i="8"/>
  <c r="A473" i="8"/>
  <c r="A474" i="8"/>
  <c r="A475" i="8"/>
  <c r="A476" i="8"/>
  <c r="A477" i="8"/>
  <c r="A478" i="8"/>
  <c r="A479" i="8"/>
  <c r="A480" i="8"/>
  <c r="A481" i="8"/>
  <c r="A482" i="8"/>
  <c r="A483" i="8"/>
  <c r="A484" i="8"/>
  <c r="A485" i="8"/>
  <c r="A486" i="8"/>
  <c r="A487" i="8"/>
  <c r="A488" i="8"/>
  <c r="A489" i="8"/>
  <c r="A490" i="8"/>
  <c r="A491" i="8"/>
  <c r="A492" i="8"/>
  <c r="A493" i="8"/>
  <c r="A494" i="8"/>
  <c r="A495" i="8"/>
  <c r="A496" i="8"/>
  <c r="A497" i="8"/>
  <c r="A498" i="8"/>
  <c r="A499" i="8"/>
  <c r="A500" i="8"/>
  <c r="A501" i="8"/>
  <c r="A502" i="8"/>
  <c r="A503" i="8"/>
  <c r="A504" i="8"/>
  <c r="A505" i="8"/>
  <c r="A506" i="8"/>
  <c r="A507" i="8"/>
  <c r="A508" i="8"/>
  <c r="A509" i="8"/>
  <c r="A510" i="8"/>
  <c r="A511" i="8"/>
  <c r="A512" i="8"/>
  <c r="A513" i="8"/>
  <c r="A514" i="8"/>
  <c r="A515" i="8"/>
  <c r="A516" i="8"/>
  <c r="A517" i="8"/>
  <c r="A518" i="8"/>
  <c r="A519" i="8"/>
  <c r="A520" i="8"/>
  <c r="A521" i="8"/>
  <c r="A522" i="8"/>
  <c r="A523" i="8"/>
  <c r="A524" i="8"/>
  <c r="A525" i="8"/>
  <c r="A526" i="8"/>
  <c r="A527" i="8"/>
  <c r="A528" i="8"/>
  <c r="A529" i="8"/>
  <c r="A530" i="8"/>
  <c r="A531" i="8"/>
  <c r="A532" i="8"/>
  <c r="A533" i="8"/>
  <c r="A534" i="8"/>
  <c r="A535" i="8"/>
  <c r="A536" i="8"/>
  <c r="A537" i="8"/>
  <c r="A538" i="8"/>
  <c r="A539" i="8"/>
  <c r="A540" i="8"/>
  <c r="A541" i="8"/>
  <c r="A542" i="8"/>
  <c r="A543" i="8"/>
  <c r="A544" i="8"/>
  <c r="A545" i="8"/>
  <c r="A546" i="8"/>
  <c r="A547" i="8"/>
  <c r="A548" i="8"/>
  <c r="A549" i="8"/>
  <c r="A550" i="8"/>
  <c r="A551" i="8"/>
  <c r="A552" i="8"/>
  <c r="A553" i="8"/>
  <c r="A554" i="8"/>
  <c r="A555" i="8"/>
  <c r="A556" i="8"/>
  <c r="A557" i="8"/>
  <c r="A558" i="8"/>
  <c r="A559" i="8"/>
  <c r="A560" i="8"/>
  <c r="A561" i="8"/>
  <c r="A562" i="8"/>
  <c r="A563" i="8"/>
  <c r="A564" i="8"/>
  <c r="A565" i="8"/>
  <c r="A566" i="8"/>
  <c r="A567" i="8"/>
  <c r="A568" i="8"/>
  <c r="A569" i="8"/>
  <c r="A570" i="8"/>
  <c r="A571" i="8"/>
  <c r="A572" i="8"/>
  <c r="A573" i="8"/>
  <c r="A574" i="8"/>
  <c r="A575" i="8"/>
  <c r="A576" i="8"/>
  <c r="A577" i="8"/>
  <c r="A578" i="8"/>
  <c r="A579" i="8"/>
  <c r="A580" i="8"/>
  <c r="A581" i="8"/>
  <c r="A582" i="8"/>
  <c r="A583" i="8"/>
  <c r="A584" i="8"/>
  <c r="A585" i="8"/>
  <c r="A586" i="8"/>
  <c r="A587" i="8"/>
  <c r="A588" i="8"/>
  <c r="A589" i="8"/>
  <c r="A590" i="8"/>
  <c r="A591" i="8"/>
  <c r="A592" i="8"/>
  <c r="A593" i="8"/>
  <c r="A594" i="8"/>
  <c r="A595" i="8"/>
  <c r="A596" i="8"/>
  <c r="A597" i="8"/>
  <c r="A598" i="8"/>
  <c r="A599" i="8"/>
  <c r="A600" i="8"/>
  <c r="A601" i="8"/>
  <c r="A602" i="8"/>
  <c r="A603" i="8"/>
  <c r="A604" i="8"/>
  <c r="A605" i="8"/>
  <c r="A606" i="8"/>
  <c r="A607" i="8"/>
  <c r="A608" i="8"/>
  <c r="A609" i="8"/>
  <c r="A610" i="8"/>
  <c r="A611" i="8"/>
  <c r="A612" i="8"/>
  <c r="A613" i="8"/>
  <c r="A614" i="8"/>
  <c r="A615" i="8"/>
  <c r="A616" i="8"/>
  <c r="A617" i="8"/>
  <c r="A618" i="8"/>
  <c r="A619" i="8"/>
  <c r="A620" i="8"/>
  <c r="A621" i="8"/>
  <c r="A622" i="8"/>
  <c r="A623" i="8"/>
  <c r="A624" i="8"/>
  <c r="A625" i="8"/>
  <c r="A626" i="8"/>
  <c r="A627" i="8"/>
  <c r="A628" i="8"/>
  <c r="A629" i="8"/>
  <c r="A630" i="8"/>
  <c r="A631" i="8"/>
  <c r="A632" i="8"/>
  <c r="A633" i="8"/>
  <c r="A634" i="8"/>
  <c r="A635" i="8"/>
  <c r="A636" i="8"/>
  <c r="A637" i="8"/>
  <c r="A638" i="8"/>
  <c r="A639" i="8"/>
  <c r="A640" i="8"/>
  <c r="A641" i="8"/>
  <c r="A642" i="8"/>
  <c r="A643" i="8"/>
  <c r="A644" i="8"/>
  <c r="A645" i="8"/>
  <c r="A646" i="8"/>
  <c r="A647" i="8"/>
  <c r="A648" i="8"/>
  <c r="A649" i="8"/>
  <c r="A650" i="8"/>
  <c r="A651" i="8"/>
  <c r="A652" i="8"/>
  <c r="A653" i="8"/>
  <c r="A654" i="8"/>
  <c r="A655" i="8"/>
  <c r="A656" i="8"/>
  <c r="A657" i="8"/>
  <c r="A658" i="8"/>
  <c r="A659" i="8"/>
  <c r="A660" i="8"/>
  <c r="A661" i="8"/>
  <c r="A662" i="8"/>
  <c r="A663" i="8"/>
  <c r="A664" i="8"/>
  <c r="A665" i="8"/>
  <c r="A666" i="8"/>
  <c r="A667" i="8"/>
  <c r="A668" i="8"/>
  <c r="A669" i="8"/>
  <c r="A670" i="8"/>
  <c r="A671" i="8"/>
  <c r="A672" i="8"/>
  <c r="A673" i="8"/>
  <c r="A674" i="8"/>
  <c r="A675" i="8"/>
  <c r="A676" i="8"/>
  <c r="A677" i="8"/>
  <c r="A678" i="8"/>
  <c r="A679" i="8"/>
  <c r="A680" i="8"/>
  <c r="A681" i="8"/>
  <c r="A682" i="8"/>
  <c r="A683" i="8"/>
  <c r="A684" i="8"/>
  <c r="A685" i="8"/>
  <c r="A686" i="8"/>
  <c r="A687" i="8"/>
  <c r="A688" i="8"/>
  <c r="A689" i="8"/>
  <c r="A690" i="8"/>
  <c r="A691" i="8"/>
  <c r="A692" i="8"/>
  <c r="A693" i="8"/>
  <c r="A694" i="8"/>
  <c r="A695" i="8"/>
  <c r="A696" i="8"/>
  <c r="A697" i="8"/>
  <c r="A698" i="8"/>
  <c r="A699" i="8"/>
  <c r="A700" i="8"/>
  <c r="A701" i="8"/>
  <c r="A702" i="8"/>
  <c r="A703" i="8"/>
  <c r="A704" i="8"/>
  <c r="A705" i="8"/>
  <c r="A706" i="8"/>
  <c r="A707" i="8"/>
  <c r="A708" i="8"/>
  <c r="A709" i="8"/>
  <c r="A710" i="8"/>
  <c r="A711" i="8"/>
  <c r="A712" i="8"/>
  <c r="A713" i="8"/>
  <c r="A714" i="8"/>
  <c r="A715" i="8"/>
  <c r="A716" i="8"/>
  <c r="A717" i="8"/>
  <c r="A718" i="8"/>
  <c r="A719" i="8"/>
  <c r="A720" i="8"/>
  <c r="A721" i="8"/>
  <c r="A722" i="8"/>
  <c r="A723" i="8"/>
  <c r="A724" i="8"/>
  <c r="A725" i="8"/>
  <c r="A726" i="8"/>
  <c r="A727" i="8"/>
  <c r="A728" i="8"/>
  <c r="A729" i="8"/>
  <c r="A730" i="8"/>
  <c r="A731" i="8"/>
  <c r="A732" i="8"/>
  <c r="A733" i="8"/>
  <c r="A734" i="8"/>
  <c r="A735" i="8"/>
  <c r="A736" i="8"/>
  <c r="A737" i="8"/>
  <c r="A738" i="8"/>
  <c r="A739" i="8"/>
  <c r="A740" i="8"/>
  <c r="A741" i="8"/>
  <c r="A742" i="8"/>
  <c r="A743" i="8"/>
  <c r="A744" i="8"/>
  <c r="A745" i="8"/>
  <c r="A746" i="8"/>
  <c r="A747" i="8"/>
  <c r="A748" i="8"/>
  <c r="A749" i="8"/>
  <c r="A750" i="8"/>
  <c r="A751" i="8"/>
  <c r="A752" i="8"/>
  <c r="A753" i="8"/>
  <c r="A754" i="8"/>
  <c r="A755" i="8"/>
  <c r="A756" i="8"/>
  <c r="A757" i="8"/>
  <c r="A758" i="8"/>
  <c r="A759" i="8"/>
  <c r="A760" i="8"/>
  <c r="A761" i="8"/>
  <c r="A762" i="8"/>
  <c r="A763" i="8"/>
  <c r="A764" i="8"/>
  <c r="A765" i="8"/>
  <c r="A766" i="8"/>
  <c r="A767" i="8"/>
  <c r="A768" i="8"/>
  <c r="A769" i="8"/>
  <c r="A770" i="8"/>
  <c r="A771" i="8"/>
  <c r="A772" i="8"/>
  <c r="A773" i="8"/>
  <c r="A774" i="8"/>
  <c r="A775" i="8"/>
  <c r="A776" i="8"/>
  <c r="A777" i="8"/>
  <c r="A778" i="8"/>
  <c r="A779" i="8"/>
  <c r="A780" i="8"/>
  <c r="A781" i="8"/>
  <c r="A782" i="8"/>
  <c r="A783" i="8"/>
  <c r="A784" i="8"/>
  <c r="A785" i="8"/>
  <c r="A786" i="8"/>
  <c r="A787" i="8"/>
  <c r="A788" i="8"/>
  <c r="A789" i="8"/>
  <c r="A790" i="8"/>
  <c r="A791" i="8"/>
  <c r="A792" i="8"/>
  <c r="A793" i="8"/>
  <c r="A794" i="8"/>
  <c r="A795" i="8"/>
  <c r="A796" i="8"/>
  <c r="A797" i="8"/>
  <c r="A798" i="8"/>
  <c r="A799" i="8"/>
  <c r="A800" i="8"/>
  <c r="A801" i="8"/>
  <c r="A802" i="8"/>
  <c r="A803" i="8"/>
  <c r="A804" i="8"/>
  <c r="A805" i="8"/>
  <c r="A806" i="8"/>
  <c r="A807" i="8"/>
  <c r="A808" i="8"/>
  <c r="A809" i="8"/>
  <c r="A810" i="8"/>
  <c r="A811" i="8"/>
  <c r="A812" i="8"/>
  <c r="A813" i="8"/>
  <c r="A814" i="8"/>
  <c r="A815" i="8"/>
  <c r="A816" i="8"/>
  <c r="A817" i="8"/>
  <c r="A818" i="8"/>
  <c r="A819" i="8"/>
  <c r="A820" i="8"/>
  <c r="A821" i="8"/>
  <c r="A822" i="8"/>
  <c r="A823" i="8"/>
  <c r="A824" i="8"/>
  <c r="A825" i="8"/>
  <c r="A826" i="8"/>
  <c r="A827" i="8"/>
  <c r="A828" i="8"/>
  <c r="A829" i="8"/>
  <c r="A830" i="8"/>
  <c r="A831" i="8"/>
  <c r="A832" i="8"/>
  <c r="A833" i="8"/>
  <c r="A834" i="8"/>
  <c r="A835" i="8"/>
  <c r="A836" i="8"/>
  <c r="A837" i="8"/>
  <c r="A838" i="8"/>
  <c r="A839" i="8"/>
  <c r="A840" i="8"/>
  <c r="A841" i="8"/>
  <c r="A842" i="8"/>
  <c r="A843" i="8"/>
  <c r="A844" i="8"/>
  <c r="A845" i="8"/>
  <c r="A846" i="8"/>
  <c r="A847" i="8"/>
  <c r="A848" i="8"/>
  <c r="A849" i="8"/>
  <c r="A850" i="8"/>
  <c r="A851" i="8"/>
  <c r="A852" i="8"/>
  <c r="A853" i="8"/>
  <c r="A854" i="8"/>
  <c r="A855" i="8"/>
  <c r="A856" i="8"/>
  <c r="A857" i="8"/>
  <c r="A858" i="8"/>
  <c r="A859" i="8"/>
  <c r="A860" i="8"/>
  <c r="A861" i="8"/>
  <c r="A862" i="8"/>
  <c r="A863" i="8"/>
  <c r="A864" i="8"/>
  <c r="A865" i="8"/>
  <c r="A866" i="8"/>
  <c r="A867" i="8"/>
  <c r="A868" i="8"/>
  <c r="A869" i="8"/>
  <c r="A870" i="8"/>
  <c r="A871" i="8"/>
  <c r="A872" i="8"/>
  <c r="A873" i="8"/>
  <c r="A874" i="8"/>
  <c r="A875" i="8"/>
  <c r="A876" i="8"/>
  <c r="A877" i="8"/>
  <c r="A878" i="8"/>
  <c r="A879" i="8"/>
  <c r="A880" i="8"/>
  <c r="A881" i="8"/>
  <c r="A882" i="8"/>
  <c r="A883" i="8"/>
  <c r="A884" i="8"/>
  <c r="A885" i="8"/>
  <c r="A886" i="8"/>
  <c r="A887" i="8"/>
  <c r="A888" i="8"/>
  <c r="A889" i="8"/>
  <c r="A890" i="8"/>
  <c r="A891" i="8"/>
  <c r="A892" i="8"/>
  <c r="A893" i="8"/>
  <c r="A894" i="8"/>
  <c r="A895" i="8"/>
  <c r="A896" i="8"/>
  <c r="A897" i="8"/>
  <c r="A898" i="8"/>
  <c r="A899" i="8"/>
  <c r="A900" i="8"/>
  <c r="A901" i="8"/>
  <c r="A902" i="8"/>
  <c r="A903" i="8"/>
  <c r="A904" i="8"/>
  <c r="A905" i="8"/>
  <c r="A906" i="8"/>
  <c r="A907" i="8"/>
  <c r="A908" i="8"/>
  <c r="A909" i="8"/>
  <c r="A910" i="8"/>
  <c r="A911" i="8"/>
  <c r="A912" i="8"/>
  <c r="A913" i="8"/>
  <c r="A914" i="8"/>
  <c r="A915" i="8"/>
  <c r="A916" i="8"/>
  <c r="A917" i="8"/>
  <c r="A918" i="8"/>
  <c r="A919" i="8"/>
  <c r="A920" i="8"/>
  <c r="A921" i="8"/>
  <c r="A922" i="8"/>
  <c r="A923" i="8"/>
  <c r="A924" i="8"/>
  <c r="A925" i="8"/>
  <c r="A926" i="8"/>
  <c r="A927" i="8"/>
  <c r="A928" i="8"/>
  <c r="A929" i="8"/>
  <c r="A930" i="8"/>
  <c r="A931" i="8"/>
  <c r="A932" i="8"/>
  <c r="A933" i="8"/>
  <c r="A934" i="8"/>
  <c r="A935" i="8"/>
  <c r="A936" i="8"/>
  <c r="A937" i="8"/>
  <c r="A938" i="8"/>
  <c r="A939" i="8"/>
  <c r="A940" i="8"/>
  <c r="A941" i="8"/>
  <c r="A942" i="8"/>
  <c r="A943" i="8"/>
  <c r="A944" i="8"/>
  <c r="A945" i="8"/>
  <c r="A946" i="8"/>
  <c r="A947" i="8"/>
  <c r="A948" i="8"/>
  <c r="A949" i="8"/>
  <c r="A950" i="8"/>
  <c r="A951" i="8"/>
  <c r="A952" i="8"/>
  <c r="A953" i="8"/>
  <c r="A954" i="8"/>
  <c r="A955" i="8"/>
  <c r="A956" i="8"/>
  <c r="A957" i="8"/>
  <c r="A958" i="8"/>
  <c r="A959" i="8"/>
  <c r="A960" i="8"/>
  <c r="A961" i="8"/>
  <c r="A962" i="8"/>
  <c r="A963" i="8"/>
  <c r="A964" i="8"/>
  <c r="A965" i="8"/>
  <c r="A966" i="8"/>
  <c r="A967" i="8"/>
  <c r="A968" i="8"/>
  <c r="A969" i="8"/>
  <c r="A970" i="8"/>
  <c r="A971" i="8"/>
  <c r="A972" i="8"/>
  <c r="A973" i="8"/>
  <c r="A974" i="8"/>
  <c r="A975" i="8"/>
  <c r="A976" i="8"/>
  <c r="A977" i="8"/>
  <c r="A978" i="8"/>
  <c r="A979" i="8"/>
  <c r="A980" i="8"/>
  <c r="A981" i="8"/>
  <c r="A982" i="8"/>
  <c r="A983" i="8"/>
  <c r="A984" i="8"/>
  <c r="A985" i="8"/>
  <c r="A986" i="8"/>
  <c r="A987" i="8"/>
  <c r="A988" i="8"/>
  <c r="A989" i="8"/>
  <c r="A990" i="8"/>
  <c r="A991" i="8"/>
  <c r="A992" i="8"/>
  <c r="A993" i="8"/>
  <c r="A994" i="8"/>
  <c r="A995" i="8"/>
  <c r="A996" i="8"/>
  <c r="A997" i="8"/>
  <c r="A998" i="8"/>
  <c r="A999" i="8"/>
  <c r="A1000" i="8"/>
  <c r="A1001" i="8"/>
  <c r="A1002" i="8"/>
  <c r="A1003" i="8"/>
  <c r="A1004" i="8"/>
  <c r="A1005" i="8"/>
  <c r="A1006" i="8"/>
  <c r="A1007" i="8"/>
  <c r="A1008" i="8"/>
  <c r="A1009" i="8"/>
  <c r="A1010" i="8"/>
  <c r="A1011" i="8"/>
  <c r="A1012" i="8"/>
  <c r="A1013" i="8"/>
  <c r="A1014" i="8"/>
  <c r="A1015" i="8"/>
  <c r="A1016" i="8"/>
  <c r="A1017" i="8"/>
  <c r="A1018" i="8"/>
  <c r="A1019" i="8"/>
  <c r="A1020" i="8"/>
  <c r="A1021" i="8"/>
  <c r="A1022" i="8"/>
  <c r="A1023" i="8"/>
  <c r="A1024" i="8"/>
  <c r="A1025" i="8"/>
  <c r="A1026" i="8"/>
  <c r="A1027" i="8"/>
  <c r="A1028" i="8"/>
  <c r="A1029" i="8"/>
  <c r="A1030" i="8"/>
  <c r="A1031" i="8"/>
  <c r="A1032" i="8"/>
  <c r="A1033" i="8"/>
  <c r="A1034" i="8"/>
  <c r="A1035" i="8"/>
  <c r="A1036" i="8"/>
  <c r="A1037" i="8"/>
  <c r="A1038" i="8"/>
  <c r="A1039" i="8"/>
  <c r="A1040" i="8"/>
  <c r="A1041" i="8"/>
  <c r="A1042" i="8"/>
  <c r="A1043" i="8"/>
  <c r="A1044" i="8"/>
  <c r="A1045" i="8"/>
  <c r="A1046" i="8"/>
  <c r="A1047" i="8"/>
  <c r="A1048" i="8"/>
  <c r="A1049" i="8"/>
  <c r="A1050" i="8"/>
  <c r="A1051" i="8"/>
  <c r="A1052" i="8"/>
  <c r="A1053" i="8"/>
  <c r="A1054" i="8"/>
  <c r="A1055" i="8"/>
  <c r="A1056" i="8"/>
  <c r="A1057" i="8"/>
  <c r="A1058" i="8"/>
  <c r="A1059" i="8"/>
  <c r="A1060" i="8"/>
  <c r="A1061" i="8"/>
  <c r="A1062" i="8"/>
  <c r="A1063" i="8"/>
  <c r="A1064" i="8"/>
  <c r="A1065" i="8"/>
  <c r="A1066" i="8"/>
  <c r="A1067" i="8"/>
  <c r="A1068" i="8"/>
  <c r="A1069" i="8"/>
  <c r="A1070" i="8"/>
  <c r="A1071" i="8"/>
  <c r="A1072" i="8"/>
  <c r="A1073" i="8"/>
  <c r="A1074" i="8"/>
  <c r="A1075" i="8"/>
  <c r="A1076" i="8"/>
  <c r="A1077" i="8"/>
  <c r="A1078" i="8"/>
  <c r="A1079" i="8"/>
  <c r="A1080" i="8"/>
  <c r="A1081" i="8"/>
  <c r="A1082" i="8"/>
  <c r="A1083" i="8"/>
  <c r="A1084" i="8"/>
  <c r="A1085" i="8"/>
  <c r="A1086" i="8"/>
  <c r="A1087" i="8"/>
  <c r="A1088" i="8"/>
  <c r="A1089" i="8"/>
  <c r="A1090" i="8"/>
  <c r="A1091" i="8"/>
  <c r="A1092" i="8"/>
  <c r="A1093" i="8"/>
  <c r="A1094" i="8"/>
  <c r="A1095" i="8"/>
  <c r="A1096" i="8"/>
  <c r="A1097" i="8"/>
  <c r="A1098" i="8"/>
  <c r="A1099" i="8"/>
  <c r="A1100" i="8"/>
  <c r="A1101" i="8"/>
  <c r="A1102" i="8"/>
  <c r="A1103" i="8"/>
  <c r="A1104" i="8"/>
  <c r="A1105" i="8"/>
  <c r="A1106" i="8"/>
  <c r="A1107" i="8"/>
  <c r="A1108" i="8"/>
  <c r="A1109" i="8"/>
  <c r="A1110" i="8"/>
  <c r="A1111" i="8"/>
  <c r="A1112" i="8"/>
  <c r="A1113" i="8"/>
  <c r="A1114" i="8"/>
  <c r="A1115" i="8"/>
  <c r="A1116" i="8"/>
  <c r="A1117" i="8"/>
  <c r="A1118" i="8"/>
  <c r="A1119" i="8"/>
  <c r="A1120" i="8"/>
  <c r="A1121" i="8"/>
  <c r="A1122" i="8"/>
  <c r="A1123" i="8"/>
  <c r="A1124" i="8"/>
  <c r="A1125" i="8"/>
  <c r="A1126" i="8"/>
  <c r="A1127" i="8"/>
  <c r="A1128" i="8"/>
  <c r="A1129" i="8"/>
  <c r="A1130" i="8"/>
  <c r="A1131" i="8"/>
  <c r="A1132" i="8"/>
  <c r="A1133" i="8"/>
  <c r="A1134" i="8"/>
  <c r="A1135" i="8"/>
  <c r="A1136" i="8"/>
  <c r="A1137" i="8"/>
  <c r="A1138" i="8"/>
  <c r="A1139" i="8"/>
  <c r="A1140" i="8"/>
  <c r="A1141" i="8"/>
  <c r="A1142" i="8"/>
  <c r="A1143" i="8"/>
  <c r="A1144" i="8"/>
  <c r="A1145" i="8"/>
  <c r="A1146" i="8"/>
  <c r="A1147" i="8"/>
  <c r="A1148" i="8"/>
  <c r="A1149" i="8"/>
  <c r="A1150" i="8"/>
  <c r="A1151" i="8"/>
  <c r="A1152" i="8"/>
  <c r="A1153" i="8"/>
  <c r="A1154" i="8"/>
  <c r="A1155" i="8"/>
  <c r="A1156" i="8"/>
  <c r="A1157" i="8"/>
  <c r="A1158" i="8"/>
  <c r="A1159" i="8"/>
  <c r="A1160" i="8"/>
  <c r="A1161" i="8"/>
  <c r="A1162" i="8"/>
  <c r="A1163" i="8"/>
  <c r="A1164" i="8"/>
  <c r="A1165" i="8"/>
  <c r="A1166" i="8"/>
  <c r="A1167" i="8"/>
  <c r="A1168" i="8"/>
  <c r="A1169" i="8"/>
  <c r="A1170" i="8"/>
  <c r="A1171" i="8"/>
  <c r="A1172" i="8"/>
  <c r="A1173" i="8"/>
  <c r="A1174" i="8"/>
  <c r="A1175" i="8"/>
  <c r="A1176" i="8"/>
  <c r="A1177" i="8"/>
  <c r="A1178" i="8"/>
  <c r="A1179" i="8"/>
  <c r="A1180" i="8"/>
  <c r="A1181" i="8"/>
  <c r="A1182" i="8"/>
  <c r="A1183" i="8"/>
  <c r="A1184" i="8"/>
  <c r="A1185" i="8"/>
  <c r="A1186" i="8"/>
  <c r="A1187" i="8"/>
  <c r="A1188" i="8"/>
  <c r="A1189" i="8"/>
  <c r="A1190" i="8"/>
  <c r="A1191" i="8"/>
  <c r="A1192" i="8"/>
  <c r="A1193" i="8"/>
  <c r="A1194" i="8"/>
  <c r="A1195" i="8"/>
  <c r="A1196" i="8"/>
  <c r="A1197" i="8"/>
  <c r="A1198" i="8"/>
  <c r="A1199" i="8"/>
  <c r="A1200" i="8"/>
  <c r="A1201" i="8"/>
  <c r="A1202" i="8"/>
  <c r="A1203" i="8"/>
  <c r="A1204" i="8"/>
  <c r="A1205" i="8"/>
  <c r="A1206" i="8"/>
  <c r="A1207" i="8"/>
  <c r="A1208" i="8"/>
  <c r="A1209" i="8"/>
  <c r="A1210" i="8"/>
  <c r="A1211" i="8"/>
  <c r="A1212" i="8"/>
  <c r="A1213" i="8"/>
  <c r="A1214" i="8"/>
  <c r="A1215" i="8"/>
  <c r="A1216" i="8"/>
  <c r="A1217" i="8"/>
  <c r="A1218" i="8"/>
  <c r="A1219" i="8"/>
  <c r="A1220" i="8"/>
  <c r="A1221" i="8"/>
  <c r="A1222" i="8"/>
  <c r="A1223" i="8"/>
  <c r="A1224" i="8"/>
  <c r="A1225" i="8"/>
  <c r="A1226" i="8"/>
  <c r="A1227" i="8"/>
  <c r="A1228" i="8"/>
  <c r="A1229" i="8"/>
  <c r="A1230" i="8"/>
  <c r="A1231" i="8"/>
  <c r="A1232" i="8"/>
  <c r="A1233" i="8"/>
  <c r="A1234" i="8"/>
  <c r="A1235" i="8"/>
  <c r="A1236" i="8"/>
  <c r="A1237" i="8"/>
  <c r="A1238" i="8"/>
  <c r="A1239" i="8"/>
  <c r="A1240" i="8"/>
  <c r="A1241" i="8"/>
  <c r="A1242" i="8"/>
  <c r="A1243" i="8"/>
  <c r="A1244" i="8"/>
  <c r="A1245" i="8"/>
  <c r="A1246" i="8"/>
  <c r="A1247" i="8"/>
  <c r="A1248" i="8"/>
  <c r="A1249" i="8"/>
  <c r="A1250" i="8"/>
  <c r="A1251" i="8"/>
  <c r="A1252" i="8"/>
  <c r="A1253" i="8"/>
  <c r="A1254" i="8"/>
  <c r="A1255" i="8"/>
  <c r="A1256" i="8"/>
  <c r="A1257" i="8"/>
  <c r="A1258" i="8"/>
  <c r="A1259" i="8"/>
  <c r="A1260" i="8"/>
  <c r="A1261" i="8"/>
  <c r="A1262" i="8"/>
  <c r="A1263" i="8"/>
  <c r="A1264" i="8"/>
  <c r="A1265" i="8"/>
  <c r="A1266" i="8"/>
  <c r="A1267" i="8"/>
  <c r="A1268" i="8"/>
  <c r="A1269" i="8"/>
  <c r="A1270" i="8"/>
  <c r="A1271" i="8"/>
  <c r="A1272" i="8"/>
  <c r="A1273" i="8"/>
  <c r="A1274" i="8"/>
  <c r="A1275" i="8"/>
  <c r="A1276" i="8"/>
  <c r="A1277" i="8"/>
  <c r="A1278" i="8"/>
  <c r="A1279" i="8"/>
  <c r="A1280" i="8"/>
  <c r="A1281" i="8"/>
  <c r="A1282" i="8"/>
  <c r="A1283" i="8"/>
  <c r="A1284" i="8"/>
  <c r="A1285" i="8"/>
  <c r="A1286" i="8"/>
  <c r="A1287" i="8"/>
  <c r="A1288" i="8"/>
  <c r="A1289" i="8"/>
  <c r="A1290" i="8"/>
  <c r="A1291" i="8"/>
  <c r="A1292" i="8"/>
  <c r="A1293" i="8"/>
  <c r="A1294" i="8"/>
  <c r="A1295" i="8"/>
  <c r="A1296" i="8"/>
  <c r="A1297" i="8"/>
  <c r="A1298" i="8"/>
  <c r="A1299" i="8"/>
  <c r="A1300" i="8"/>
  <c r="A1301" i="8"/>
  <c r="A1302" i="8"/>
  <c r="A1303" i="8"/>
  <c r="A1304" i="8"/>
  <c r="A1305" i="8"/>
  <c r="A1306" i="8"/>
  <c r="A1307" i="8"/>
  <c r="A1308" i="8"/>
  <c r="A1309" i="8"/>
  <c r="A1310" i="8"/>
  <c r="A1311" i="8"/>
  <c r="A1312" i="8"/>
  <c r="A1313" i="8"/>
  <c r="A1314" i="8"/>
  <c r="A1315" i="8"/>
  <c r="A1316" i="8"/>
  <c r="A1317" i="8"/>
  <c r="A1318" i="8"/>
  <c r="A1319" i="8"/>
  <c r="A1320" i="8"/>
  <c r="A1321" i="8"/>
  <c r="A1322" i="8"/>
  <c r="A1323" i="8"/>
  <c r="A1324" i="8"/>
  <c r="A1325" i="8"/>
  <c r="A1326" i="8"/>
  <c r="A1327" i="8"/>
  <c r="A1328" i="8"/>
  <c r="A1329" i="8"/>
  <c r="A1330" i="8"/>
  <c r="A1331" i="8"/>
  <c r="A1332" i="8"/>
  <c r="A1333" i="8"/>
  <c r="A1334" i="8"/>
  <c r="A1335" i="8"/>
  <c r="A1336" i="8"/>
  <c r="A1337" i="8"/>
  <c r="A1338" i="8"/>
  <c r="A1339" i="8"/>
  <c r="A1340" i="8"/>
  <c r="A1341" i="8"/>
  <c r="A1342" i="8"/>
  <c r="A1343" i="8"/>
  <c r="A1344" i="8"/>
  <c r="A1345" i="8"/>
  <c r="A1346" i="8"/>
  <c r="A1347" i="8"/>
  <c r="A1348" i="8"/>
  <c r="A1349" i="8"/>
  <c r="A1350" i="8"/>
  <c r="A1351" i="8"/>
  <c r="A1352" i="8"/>
  <c r="A1353" i="8"/>
  <c r="A1354" i="8"/>
  <c r="A1355" i="8"/>
  <c r="A1356" i="8"/>
  <c r="A1357" i="8"/>
  <c r="A1358" i="8"/>
  <c r="A1359" i="8"/>
  <c r="A1360" i="8"/>
  <c r="A1361" i="8"/>
  <c r="A1362" i="8"/>
  <c r="A1363" i="8"/>
  <c r="A1364" i="8"/>
  <c r="A1365" i="8"/>
  <c r="A1366" i="8"/>
  <c r="A1367" i="8"/>
  <c r="A1368" i="8"/>
  <c r="A1369" i="8"/>
  <c r="A1370" i="8"/>
  <c r="A1371" i="8"/>
  <c r="A1372" i="8"/>
  <c r="A1373" i="8"/>
  <c r="A1374" i="8"/>
  <c r="A1375" i="8"/>
  <c r="A1376" i="8"/>
  <c r="A1377" i="8"/>
  <c r="A1378" i="8"/>
  <c r="A1379" i="8"/>
  <c r="A1380" i="8"/>
  <c r="A1381" i="8"/>
  <c r="A1382" i="8"/>
  <c r="A1383" i="8"/>
  <c r="A1384" i="8"/>
  <c r="A1385" i="8"/>
  <c r="A1386" i="8"/>
  <c r="A1387" i="8"/>
  <c r="A1388" i="8"/>
  <c r="A1389" i="8"/>
  <c r="A1390" i="8"/>
  <c r="A1391" i="8"/>
  <c r="A1392" i="8"/>
  <c r="A1393" i="8"/>
  <c r="A1394" i="8"/>
  <c r="A1395" i="8"/>
  <c r="A1396" i="8"/>
  <c r="A1397" i="8"/>
  <c r="A1398" i="8"/>
  <c r="A1399" i="8"/>
  <c r="A1400" i="8"/>
  <c r="A1401" i="8"/>
  <c r="A1402" i="8"/>
  <c r="A1403" i="8"/>
  <c r="A1404" i="8"/>
  <c r="A1405" i="8"/>
  <c r="A1406" i="8"/>
  <c r="A1407" i="8"/>
  <c r="A1408" i="8"/>
  <c r="A1409" i="8"/>
  <c r="A1410" i="8"/>
  <c r="A1411" i="8"/>
  <c r="A1412" i="8"/>
  <c r="A1413" i="8"/>
  <c r="A1414" i="8"/>
  <c r="A1415" i="8"/>
  <c r="A1416" i="8"/>
  <c r="A1417" i="8"/>
  <c r="A1418" i="8"/>
  <c r="A1419" i="8"/>
  <c r="A1420" i="8"/>
  <c r="A1421" i="8"/>
  <c r="A1422" i="8"/>
  <c r="A1423" i="8"/>
  <c r="A1424" i="8"/>
  <c r="A1425" i="8"/>
  <c r="A1426" i="8"/>
  <c r="A1427" i="8"/>
  <c r="A1428" i="8"/>
  <c r="A1429" i="8"/>
  <c r="A1430" i="8"/>
  <c r="A1431" i="8"/>
  <c r="A1432" i="8"/>
  <c r="A1433" i="8"/>
  <c r="A1434" i="8"/>
  <c r="A1435" i="8"/>
  <c r="A1436" i="8"/>
  <c r="A1437" i="8"/>
  <c r="A1438" i="8"/>
  <c r="A1439" i="8"/>
  <c r="A1440" i="8"/>
  <c r="A1441" i="8"/>
  <c r="A1442" i="8"/>
  <c r="A1443" i="8"/>
  <c r="A1444" i="8"/>
  <c r="A1445" i="8"/>
  <c r="A1446" i="8"/>
  <c r="A1447" i="8"/>
  <c r="A1448" i="8"/>
  <c r="A1449" i="8"/>
  <c r="A1450" i="8"/>
  <c r="A1451" i="8"/>
  <c r="A1452" i="8"/>
  <c r="A1453" i="8"/>
  <c r="A1454" i="8"/>
  <c r="A1455" i="8"/>
  <c r="A1456" i="8"/>
  <c r="A1457" i="8"/>
  <c r="A1458" i="8"/>
  <c r="A1459" i="8"/>
  <c r="A1460" i="8"/>
  <c r="A1461" i="8"/>
  <c r="A1462" i="8"/>
  <c r="A1463" i="8"/>
  <c r="A1464" i="8"/>
  <c r="A1465" i="8"/>
  <c r="A1466" i="8"/>
  <c r="A1467" i="8"/>
  <c r="A1468" i="8"/>
  <c r="A1469" i="8"/>
  <c r="A1470" i="8"/>
  <c r="A1471" i="8"/>
  <c r="A1472" i="8"/>
  <c r="A1473" i="8"/>
  <c r="A1474" i="8"/>
  <c r="A1475" i="8"/>
  <c r="A1476" i="8"/>
  <c r="A1477" i="8"/>
  <c r="A1478" i="8"/>
  <c r="A1479" i="8"/>
  <c r="A1480" i="8"/>
  <c r="A1481" i="8"/>
  <c r="A1482" i="8"/>
  <c r="A1483" i="8"/>
  <c r="A1484" i="8"/>
  <c r="A1485" i="8"/>
  <c r="A1486" i="8"/>
  <c r="A1487" i="8"/>
  <c r="A1488" i="8"/>
  <c r="A1489" i="8"/>
  <c r="A1490" i="8"/>
  <c r="A1491" i="8"/>
  <c r="A1492" i="8"/>
  <c r="A1493" i="8"/>
  <c r="A1494" i="8"/>
  <c r="A1495" i="8"/>
  <c r="A1496" i="8"/>
  <c r="A1497" i="8"/>
  <c r="A1498" i="8"/>
  <c r="A1499" i="8"/>
  <c r="A1500" i="8"/>
  <c r="A1501" i="8"/>
  <c r="A1502" i="8"/>
  <c r="A1503" i="8"/>
  <c r="A1504" i="8"/>
  <c r="A1505" i="8"/>
  <c r="A1506" i="8"/>
  <c r="A1507" i="8"/>
  <c r="A1508" i="8"/>
  <c r="A1509" i="8"/>
  <c r="A1510" i="8"/>
  <c r="A1511" i="8"/>
  <c r="A1512" i="8"/>
  <c r="A1513" i="8"/>
  <c r="A1514" i="8"/>
  <c r="A1515" i="8"/>
  <c r="A1516" i="8"/>
  <c r="A1517" i="8"/>
  <c r="A1518" i="8"/>
  <c r="A1519" i="8"/>
  <c r="A1520" i="8"/>
  <c r="A1521" i="8"/>
  <c r="A1522" i="8"/>
  <c r="A1523" i="8"/>
  <c r="A1524" i="8"/>
  <c r="A1525" i="8"/>
  <c r="A1526" i="8"/>
  <c r="A1527" i="8"/>
  <c r="A1528" i="8"/>
  <c r="A1529" i="8"/>
  <c r="A1530" i="8"/>
  <c r="A1531" i="8"/>
  <c r="A1532" i="8"/>
  <c r="A1533" i="8"/>
  <c r="A1534" i="8"/>
  <c r="A1535" i="8"/>
  <c r="A1536" i="8"/>
  <c r="A1537" i="8"/>
  <c r="A1538" i="8"/>
  <c r="A1539" i="8"/>
  <c r="A1540" i="8"/>
  <c r="A1541" i="8"/>
  <c r="A1542" i="8"/>
  <c r="A1543" i="8"/>
  <c r="A1544" i="8"/>
  <c r="A1545" i="8"/>
  <c r="A1546" i="8"/>
  <c r="A1547" i="8"/>
  <c r="A1548" i="8"/>
  <c r="A1549" i="8"/>
  <c r="A1550" i="8"/>
  <c r="A1551" i="8"/>
  <c r="A1552" i="8"/>
  <c r="A1553" i="8"/>
  <c r="A1554" i="8"/>
  <c r="A1555" i="8"/>
  <c r="A1556" i="8"/>
  <c r="A1557" i="8"/>
  <c r="A1558" i="8"/>
  <c r="A1559" i="8"/>
  <c r="A1560" i="8"/>
  <c r="A1561" i="8"/>
  <c r="A1562" i="8"/>
  <c r="A1563" i="8"/>
  <c r="A1564" i="8"/>
  <c r="A1565" i="8"/>
  <c r="A1566" i="8"/>
  <c r="A1567" i="8"/>
  <c r="A1568" i="8"/>
  <c r="A1569" i="8"/>
  <c r="A1570" i="8"/>
  <c r="A1571" i="8"/>
  <c r="A1572" i="8"/>
  <c r="A1573" i="8"/>
  <c r="A1574" i="8"/>
  <c r="A1575" i="8"/>
  <c r="A1576" i="8"/>
  <c r="A1577" i="8"/>
  <c r="A1578" i="8"/>
  <c r="A1579" i="8"/>
  <c r="A1580" i="8"/>
  <c r="A1581" i="8"/>
  <c r="A1582" i="8"/>
  <c r="A1583" i="8"/>
  <c r="A1584" i="8"/>
  <c r="A1585" i="8"/>
  <c r="A1586" i="8"/>
  <c r="A1587" i="8"/>
  <c r="A1588" i="8"/>
  <c r="A1589" i="8"/>
  <c r="A1590" i="8"/>
  <c r="A1591" i="8"/>
  <c r="A1592" i="8"/>
  <c r="A1593" i="8"/>
  <c r="A1594" i="8"/>
  <c r="A1595" i="8"/>
  <c r="A1596" i="8"/>
  <c r="A1597" i="8"/>
  <c r="A1598" i="8"/>
  <c r="A1599" i="8"/>
  <c r="A1600" i="8"/>
  <c r="A1601" i="8"/>
  <c r="A1602" i="8"/>
  <c r="A1603" i="8"/>
  <c r="A1604" i="8"/>
  <c r="A1605" i="8"/>
  <c r="A1606" i="8"/>
  <c r="A1607" i="8"/>
  <c r="A1608" i="8"/>
  <c r="A1609" i="8"/>
  <c r="A1610" i="8"/>
  <c r="A1611" i="8"/>
  <c r="A1612" i="8"/>
  <c r="A1613" i="8"/>
  <c r="A1614" i="8"/>
  <c r="A1615" i="8"/>
  <c r="A1616" i="8"/>
  <c r="A1617" i="8"/>
  <c r="A1618" i="8"/>
  <c r="A1619" i="8"/>
  <c r="A1620" i="8"/>
  <c r="A1621" i="8"/>
  <c r="A1622" i="8"/>
  <c r="A1623" i="8"/>
  <c r="A1624" i="8"/>
  <c r="A1625" i="8"/>
  <c r="A1626" i="8"/>
  <c r="A1627" i="8"/>
  <c r="A1628" i="8"/>
  <c r="A1629" i="8"/>
  <c r="A1630" i="8"/>
  <c r="A1631" i="8"/>
  <c r="A1632" i="8"/>
  <c r="A1633" i="8"/>
  <c r="A1634" i="8"/>
  <c r="A1635" i="8"/>
  <c r="A1636" i="8"/>
  <c r="A1637" i="8"/>
  <c r="A1638" i="8"/>
  <c r="A1639" i="8"/>
  <c r="A1640" i="8"/>
  <c r="A1641" i="8"/>
  <c r="A1642" i="8"/>
  <c r="A1643" i="8"/>
  <c r="A1644" i="8"/>
  <c r="A1645" i="8"/>
  <c r="A1646" i="8"/>
  <c r="A1647" i="8"/>
  <c r="A1648" i="8"/>
  <c r="A1649" i="8"/>
  <c r="A1650" i="8"/>
  <c r="A1651" i="8"/>
  <c r="A1652" i="8"/>
  <c r="A1653" i="8"/>
  <c r="A1654" i="8"/>
  <c r="A1655" i="8"/>
  <c r="A1656" i="8"/>
  <c r="A1657" i="8"/>
  <c r="A1658" i="8"/>
  <c r="A1659" i="8"/>
  <c r="A1660" i="8"/>
  <c r="A1661" i="8"/>
  <c r="A1662" i="8"/>
  <c r="A1663" i="8"/>
  <c r="A1664" i="8"/>
  <c r="A1665" i="8"/>
  <c r="A1666" i="8"/>
  <c r="A1667" i="8"/>
  <c r="A1668" i="8"/>
  <c r="A1669" i="8"/>
  <c r="A1670" i="8"/>
  <c r="A1671" i="8"/>
  <c r="A1672" i="8"/>
  <c r="A1673" i="8"/>
  <c r="A1674" i="8"/>
  <c r="A1675" i="8"/>
  <c r="A1676" i="8"/>
  <c r="A1677" i="8"/>
  <c r="A1678" i="8"/>
  <c r="A1679" i="8"/>
  <c r="A1680" i="8"/>
  <c r="A1681" i="8"/>
  <c r="A1682" i="8"/>
  <c r="A1683" i="8"/>
  <c r="A1684" i="8"/>
  <c r="A1685" i="8"/>
  <c r="A1686" i="8"/>
  <c r="A1687" i="8"/>
  <c r="A1688" i="8"/>
  <c r="A1689" i="8"/>
  <c r="A1690" i="8"/>
  <c r="A1691" i="8"/>
  <c r="A1692" i="8"/>
  <c r="A1693" i="8"/>
  <c r="A1694" i="8"/>
  <c r="A1695" i="8"/>
  <c r="A1696" i="8"/>
  <c r="A1697" i="8"/>
  <c r="A1698" i="8"/>
  <c r="A1699" i="8"/>
  <c r="A1700" i="8"/>
  <c r="A1701" i="8"/>
  <c r="A1702" i="8"/>
  <c r="A1703" i="8"/>
  <c r="A1704" i="8"/>
  <c r="A1705" i="8"/>
  <c r="A1706" i="8"/>
  <c r="A1707" i="8"/>
  <c r="A1708" i="8"/>
  <c r="A1709" i="8"/>
  <c r="A1710" i="8"/>
  <c r="A1711" i="8"/>
  <c r="A1712" i="8"/>
  <c r="A1713" i="8"/>
  <c r="A1714" i="8"/>
  <c r="A1715" i="8"/>
  <c r="A1716" i="8"/>
  <c r="A1717" i="8"/>
  <c r="A1718" i="8"/>
  <c r="A1719" i="8"/>
  <c r="A1720" i="8"/>
  <c r="A1721" i="8"/>
  <c r="A1722" i="8"/>
  <c r="A1723" i="8"/>
  <c r="A1724" i="8"/>
  <c r="A1725" i="8"/>
  <c r="A1726" i="8"/>
  <c r="A1727" i="8"/>
  <c r="A1728" i="8"/>
  <c r="A1729" i="8"/>
  <c r="A1730" i="8"/>
  <c r="A1731" i="8"/>
  <c r="A1732" i="8"/>
  <c r="A1733" i="8"/>
  <c r="A1734" i="8"/>
  <c r="A1735" i="8"/>
  <c r="A1736" i="8"/>
  <c r="A1737" i="8"/>
  <c r="A1738" i="8"/>
  <c r="A1739" i="8"/>
  <c r="A1740" i="8"/>
  <c r="A1741" i="8"/>
  <c r="A1742" i="8"/>
  <c r="A1743" i="8"/>
  <c r="A1744" i="8"/>
  <c r="A1745" i="8"/>
  <c r="A1746" i="8"/>
  <c r="A1747" i="8"/>
  <c r="A1748" i="8"/>
  <c r="A1749" i="8"/>
  <c r="A1750" i="8"/>
  <c r="A1751" i="8"/>
  <c r="A1752" i="8"/>
  <c r="A1753" i="8"/>
  <c r="A1754" i="8"/>
  <c r="A1755" i="8"/>
  <c r="A1756" i="8"/>
  <c r="A1757" i="8"/>
  <c r="A1758" i="8"/>
  <c r="A1759" i="8"/>
  <c r="A1760" i="8"/>
  <c r="A1761" i="8"/>
  <c r="A1762" i="8"/>
  <c r="A1763" i="8"/>
  <c r="A1764" i="8"/>
  <c r="A1765" i="8"/>
  <c r="A1766" i="8"/>
  <c r="A1767" i="8"/>
  <c r="A1768" i="8"/>
  <c r="A1769" i="8"/>
  <c r="A1770" i="8"/>
  <c r="A1771" i="8"/>
  <c r="A1772" i="8"/>
  <c r="A1773" i="8"/>
  <c r="A1774" i="8"/>
  <c r="A1775" i="8"/>
  <c r="A1776" i="8"/>
  <c r="A1777" i="8"/>
  <c r="A1778" i="8"/>
  <c r="A1779" i="8"/>
  <c r="A1780" i="8"/>
  <c r="A1781" i="8"/>
  <c r="A1782" i="8"/>
  <c r="A1783" i="8"/>
  <c r="A1784" i="8"/>
  <c r="A1785" i="8"/>
  <c r="A1786" i="8"/>
  <c r="A1787" i="8"/>
  <c r="A1788" i="8"/>
  <c r="A1789" i="8"/>
  <c r="A1790" i="8"/>
  <c r="A1791" i="8"/>
  <c r="A1792" i="8"/>
  <c r="A1793" i="8"/>
  <c r="A1794" i="8"/>
  <c r="A1795" i="8"/>
  <c r="A1796" i="8"/>
  <c r="A1797" i="8"/>
  <c r="A1798" i="8"/>
  <c r="A1799" i="8"/>
  <c r="A1800" i="8"/>
  <c r="A1801" i="8"/>
  <c r="A1802" i="8"/>
  <c r="A1803" i="8"/>
  <c r="A1804" i="8"/>
  <c r="A1805" i="8"/>
  <c r="A1806" i="8"/>
  <c r="A1807" i="8"/>
  <c r="A1808" i="8"/>
  <c r="A1809" i="8"/>
  <c r="A1810" i="8"/>
  <c r="A1811" i="8"/>
  <c r="A1812" i="8"/>
  <c r="A1813" i="8"/>
  <c r="A1814" i="8"/>
  <c r="A1815" i="8"/>
  <c r="A1816" i="8"/>
  <c r="A1817" i="8"/>
  <c r="A1818" i="8"/>
  <c r="A1819" i="8"/>
  <c r="A1820" i="8"/>
  <c r="A1821" i="8"/>
  <c r="A1822" i="8"/>
  <c r="A1823" i="8"/>
  <c r="A1824" i="8"/>
  <c r="A1825" i="8"/>
  <c r="A1826" i="8"/>
  <c r="A1827" i="8"/>
  <c r="A1828" i="8"/>
  <c r="A1829" i="8"/>
  <c r="A1830" i="8"/>
  <c r="A1831" i="8"/>
  <c r="A1832" i="8"/>
  <c r="A1833" i="8"/>
  <c r="A1834" i="8"/>
  <c r="A1835" i="8"/>
  <c r="A1836" i="8"/>
  <c r="A1837" i="8"/>
  <c r="A1838" i="8"/>
  <c r="A1839" i="8"/>
  <c r="A1840" i="8"/>
  <c r="A1841" i="8"/>
  <c r="A1842" i="8"/>
  <c r="A1843" i="8"/>
  <c r="A1844" i="8"/>
  <c r="A1845" i="8"/>
  <c r="A1846" i="8"/>
  <c r="A1847" i="8"/>
  <c r="A1848" i="8"/>
  <c r="A1849" i="8"/>
  <c r="A1850" i="8"/>
  <c r="A1851" i="8"/>
  <c r="A1852" i="8"/>
  <c r="A1853" i="8"/>
  <c r="A1854" i="8"/>
  <c r="A1855" i="8"/>
  <c r="A1856" i="8"/>
  <c r="A1857" i="8"/>
  <c r="A1858" i="8"/>
  <c r="A1859" i="8"/>
  <c r="A1860" i="8"/>
  <c r="A1861" i="8"/>
  <c r="A1862" i="8"/>
  <c r="A1863" i="8"/>
  <c r="A1864" i="8"/>
  <c r="A1865" i="8"/>
  <c r="A1866" i="8"/>
  <c r="A1867" i="8"/>
  <c r="A1868" i="8"/>
  <c r="A1869" i="8"/>
  <c r="A1870" i="8"/>
  <c r="A1871" i="8"/>
  <c r="A1872" i="8"/>
  <c r="A1873" i="8"/>
  <c r="A1874" i="8"/>
  <c r="A1875" i="8"/>
  <c r="A1876" i="8"/>
  <c r="A1877" i="8"/>
  <c r="A1878" i="8"/>
  <c r="A1879" i="8"/>
  <c r="A1880" i="8"/>
  <c r="A1881" i="8"/>
  <c r="A1882" i="8"/>
  <c r="A1883" i="8"/>
  <c r="A1884" i="8"/>
  <c r="A1885" i="8"/>
  <c r="A1886" i="8"/>
  <c r="A1887" i="8"/>
  <c r="A1888" i="8"/>
  <c r="A1889" i="8"/>
  <c r="A1890" i="8"/>
  <c r="A1891" i="8"/>
  <c r="A1892" i="8"/>
  <c r="A1893" i="8"/>
  <c r="A1894" i="8"/>
  <c r="A1895" i="8"/>
  <c r="A1896" i="8"/>
  <c r="A1897" i="8"/>
  <c r="A1898" i="8"/>
  <c r="A1899" i="8"/>
  <c r="A1900" i="8"/>
  <c r="A1901" i="8"/>
  <c r="A1902" i="8"/>
  <c r="A1903" i="8"/>
  <c r="A1904" i="8"/>
  <c r="A1905" i="8"/>
  <c r="A1906" i="8"/>
  <c r="A1907" i="8"/>
  <c r="A1908" i="8"/>
  <c r="A1909" i="8"/>
  <c r="A1910" i="8"/>
  <c r="A1911" i="8"/>
  <c r="A1912" i="8"/>
  <c r="A1913" i="8"/>
  <c r="A1914" i="8"/>
  <c r="A1915" i="8"/>
  <c r="A1916" i="8"/>
  <c r="A1917" i="8"/>
  <c r="A1918" i="8"/>
  <c r="A1919" i="8"/>
  <c r="A1920" i="8"/>
  <c r="A1921" i="8"/>
  <c r="A1922" i="8"/>
  <c r="A1923" i="8"/>
  <c r="A1924" i="8"/>
  <c r="A1925" i="8"/>
  <c r="A1926" i="8"/>
  <c r="A1927" i="8"/>
  <c r="A1928" i="8"/>
  <c r="A1929" i="8"/>
  <c r="A1930" i="8"/>
  <c r="A1931" i="8"/>
  <c r="A1932" i="8"/>
  <c r="A1933" i="8"/>
  <c r="A1934" i="8"/>
  <c r="A1935" i="8"/>
  <c r="A1936" i="8"/>
  <c r="A1937" i="8"/>
  <c r="A1938" i="8"/>
  <c r="A1939" i="8"/>
  <c r="A1940" i="8"/>
  <c r="A1941" i="8"/>
  <c r="A1942" i="8"/>
  <c r="A1943" i="8"/>
  <c r="A1944" i="8"/>
  <c r="A1945" i="8"/>
  <c r="A1946" i="8"/>
  <c r="A1947" i="8"/>
  <c r="A1948" i="8"/>
  <c r="A1949" i="8"/>
  <c r="A1950" i="8"/>
  <c r="A1951" i="8"/>
  <c r="A1952" i="8"/>
  <c r="A1953" i="8"/>
  <c r="A1954" i="8"/>
  <c r="A1955" i="8"/>
  <c r="A1956" i="8"/>
  <c r="A1957" i="8"/>
  <c r="A1958" i="8"/>
  <c r="A1959" i="8"/>
  <c r="A1960" i="8"/>
  <c r="A1961" i="8"/>
  <c r="A1962" i="8"/>
  <c r="A1963" i="8"/>
  <c r="A1964" i="8"/>
  <c r="A1965" i="8"/>
  <c r="A1966" i="8"/>
  <c r="A1967" i="8"/>
  <c r="A1968" i="8"/>
  <c r="A1969" i="8"/>
  <c r="A1970" i="8"/>
  <c r="A1971" i="8"/>
  <c r="A1972" i="8"/>
  <c r="A1973" i="8"/>
  <c r="A1974" i="8"/>
  <c r="A1975" i="8"/>
  <c r="A1976" i="8"/>
  <c r="A1977" i="8"/>
  <c r="A1978" i="8"/>
  <c r="A1979" i="8"/>
  <c r="A1980" i="8"/>
  <c r="A1981" i="8"/>
  <c r="A1982" i="8"/>
  <c r="A1983" i="8"/>
  <c r="A1984" i="8"/>
  <c r="A1985" i="8"/>
  <c r="A1986" i="8"/>
  <c r="A1987" i="8"/>
  <c r="A1988" i="8"/>
  <c r="A1989" i="8"/>
  <c r="A1990" i="8"/>
  <c r="A1991" i="8"/>
  <c r="A1992" i="8"/>
  <c r="A1993" i="8"/>
  <c r="A1994" i="8"/>
  <c r="A1995" i="8"/>
  <c r="A1996" i="8"/>
  <c r="A1997" i="8"/>
  <c r="A1998" i="8"/>
  <c r="A1999" i="8"/>
  <c r="A2000" i="8"/>
  <c r="A2001" i="8"/>
  <c r="A2002" i="8"/>
  <c r="A2003" i="8"/>
  <c r="A2004" i="8"/>
  <c r="A2005" i="8"/>
  <c r="A2006" i="8"/>
  <c r="A2007" i="8"/>
  <c r="A2008" i="8"/>
  <c r="A2009" i="8"/>
  <c r="A2010" i="8"/>
  <c r="A2011" i="8"/>
  <c r="A2012" i="8"/>
  <c r="A2013" i="8"/>
  <c r="A2014" i="8"/>
  <c r="A2015" i="8"/>
  <c r="A2016" i="8"/>
  <c r="A2017" i="8"/>
  <c r="A2018" i="8"/>
  <c r="A2019" i="8"/>
  <c r="A2020" i="8"/>
  <c r="A2021" i="8"/>
  <c r="A2022" i="8"/>
  <c r="A2023" i="8"/>
  <c r="A2024" i="8"/>
  <c r="A2025" i="8"/>
  <c r="A2026" i="8"/>
  <c r="A2027" i="8"/>
  <c r="A2028" i="8"/>
  <c r="A2029" i="8"/>
  <c r="A2030" i="8"/>
  <c r="A2031" i="8"/>
  <c r="A2032" i="8"/>
  <c r="A2033" i="8"/>
  <c r="A2034" i="8"/>
  <c r="A2035" i="8"/>
  <c r="A2036" i="8"/>
  <c r="A2037" i="8"/>
  <c r="A2038" i="8"/>
  <c r="A2039" i="8"/>
  <c r="A2040" i="8"/>
  <c r="A2041" i="8"/>
  <c r="A2042" i="8"/>
  <c r="A2043" i="8"/>
  <c r="A2044" i="8"/>
  <c r="A2045" i="8"/>
  <c r="A2046" i="8"/>
  <c r="A2047" i="8"/>
  <c r="A2048" i="8"/>
  <c r="A2049" i="8"/>
  <c r="A2050" i="8"/>
  <c r="A2051" i="8"/>
  <c r="A2052" i="8"/>
  <c r="A2053" i="8"/>
  <c r="A2054" i="8"/>
  <c r="A2055" i="8"/>
  <c r="A2056" i="8"/>
  <c r="A2057" i="8"/>
  <c r="A2058" i="8"/>
  <c r="A2059" i="8"/>
  <c r="A2060" i="8"/>
  <c r="A2061" i="8"/>
  <c r="A2062" i="8"/>
  <c r="A2063" i="8"/>
  <c r="A2064" i="8"/>
  <c r="A2065" i="8"/>
  <c r="A2066" i="8"/>
  <c r="A2067" i="8"/>
  <c r="A2068" i="8"/>
  <c r="A2069" i="8"/>
  <c r="A2070" i="8"/>
  <c r="A2071" i="8"/>
  <c r="A2072" i="8"/>
  <c r="A2073" i="8"/>
  <c r="A2074" i="8"/>
  <c r="A2075" i="8"/>
  <c r="A2076" i="8"/>
  <c r="A2077" i="8"/>
  <c r="A2078" i="8"/>
  <c r="A2079" i="8"/>
  <c r="A2080" i="8"/>
  <c r="A2081" i="8"/>
  <c r="A2082" i="8"/>
  <c r="A2083" i="8"/>
  <c r="A2084" i="8"/>
  <c r="A2085" i="8"/>
  <c r="A2086" i="8"/>
  <c r="A2087" i="8"/>
  <c r="A2088" i="8"/>
  <c r="A2089" i="8"/>
  <c r="A2090" i="8"/>
  <c r="A2091" i="8"/>
  <c r="A2092" i="8"/>
  <c r="A2093" i="8"/>
  <c r="A2094" i="8"/>
  <c r="A2095" i="8"/>
  <c r="A2096" i="8"/>
  <c r="A2097" i="8"/>
  <c r="A2098" i="8"/>
  <c r="A2099" i="8"/>
  <c r="A2100" i="8"/>
  <c r="A2101" i="8"/>
  <c r="A2102" i="8"/>
  <c r="A2103" i="8"/>
  <c r="A2104" i="8"/>
  <c r="A2105" i="8"/>
  <c r="A2106" i="8"/>
  <c r="A2107" i="8"/>
  <c r="A2108" i="8"/>
  <c r="A2109" i="8"/>
  <c r="A2110" i="8"/>
  <c r="A2111" i="8"/>
  <c r="A2112" i="8"/>
  <c r="A2113" i="8"/>
  <c r="A2114" i="8"/>
  <c r="A2115" i="8"/>
  <c r="A2116" i="8"/>
  <c r="A2117" i="8"/>
  <c r="A2118" i="8"/>
  <c r="A2119" i="8"/>
  <c r="A2120" i="8"/>
  <c r="A2121" i="8"/>
  <c r="A2122" i="8"/>
  <c r="A2123" i="8"/>
  <c r="A2124" i="8"/>
  <c r="A2125" i="8"/>
  <c r="A2126" i="8"/>
  <c r="A2127" i="8"/>
  <c r="A2128" i="8"/>
  <c r="A2129" i="8"/>
  <c r="A2130" i="8"/>
  <c r="A2131" i="8"/>
  <c r="A2132" i="8"/>
  <c r="A2133" i="8"/>
  <c r="A2134" i="8"/>
  <c r="A2135" i="8"/>
  <c r="A2136" i="8"/>
  <c r="A2137" i="8"/>
  <c r="A2138" i="8"/>
  <c r="A2139" i="8"/>
  <c r="A2140" i="8"/>
  <c r="A2141" i="8"/>
  <c r="A2142" i="8"/>
  <c r="A2143" i="8"/>
  <c r="A2144" i="8"/>
  <c r="A2145" i="8"/>
  <c r="A2146" i="8"/>
  <c r="A2147" i="8"/>
  <c r="A2148" i="8"/>
  <c r="A2149" i="8"/>
  <c r="A2150" i="8"/>
  <c r="A2151" i="8"/>
  <c r="A2152" i="8"/>
  <c r="A2153" i="8"/>
  <c r="A2154" i="8"/>
  <c r="A2155" i="8"/>
  <c r="A2156" i="8"/>
  <c r="A2157" i="8"/>
  <c r="A2158" i="8"/>
  <c r="A2159" i="8"/>
  <c r="A2160" i="8"/>
  <c r="A2161" i="8"/>
  <c r="A2162" i="8"/>
  <c r="A2163" i="8"/>
  <c r="A2164" i="8"/>
  <c r="A2165" i="8"/>
  <c r="A2166" i="8"/>
  <c r="A2167" i="8"/>
  <c r="A2168" i="8"/>
  <c r="A2169" i="8"/>
  <c r="A2170" i="8"/>
  <c r="A2171" i="8"/>
  <c r="A2172" i="8"/>
  <c r="A2173" i="8"/>
  <c r="A2174" i="8"/>
  <c r="A2175" i="8"/>
  <c r="A2176" i="8"/>
  <c r="A2177" i="8"/>
  <c r="A2178" i="8"/>
  <c r="A2179" i="8"/>
  <c r="A2180" i="8"/>
  <c r="A2181" i="8"/>
  <c r="A2182" i="8"/>
  <c r="A2183" i="8"/>
  <c r="A2184" i="8"/>
  <c r="A2185" i="8"/>
  <c r="A2186" i="8"/>
  <c r="A2187" i="8"/>
  <c r="A2188" i="8"/>
  <c r="A2189" i="8"/>
  <c r="A2190" i="8"/>
  <c r="A2191" i="8"/>
  <c r="A2192" i="8"/>
  <c r="A2193" i="8"/>
  <c r="A2194" i="8"/>
  <c r="A2195" i="8"/>
  <c r="A2196" i="8"/>
  <c r="A2197" i="8"/>
  <c r="A2198" i="8"/>
  <c r="A2199" i="8"/>
  <c r="A2200" i="8"/>
  <c r="A2201" i="8"/>
  <c r="A2202" i="8"/>
  <c r="A2203" i="8"/>
  <c r="A2204" i="8"/>
  <c r="A2205" i="8"/>
  <c r="A2206" i="8"/>
  <c r="A2207" i="8"/>
  <c r="A2208" i="8"/>
  <c r="A2209" i="8"/>
  <c r="A2210" i="8"/>
  <c r="A2211" i="8"/>
  <c r="A2212" i="8"/>
  <c r="A2213" i="8"/>
  <c r="A2214" i="8"/>
  <c r="A2215" i="8"/>
  <c r="A2216" i="8"/>
  <c r="A2217" i="8"/>
  <c r="A2218" i="8"/>
  <c r="A2219" i="8"/>
  <c r="A2220" i="8"/>
  <c r="A2221" i="8"/>
  <c r="A2222" i="8"/>
  <c r="A2223" i="8"/>
  <c r="A2224" i="8"/>
  <c r="A2225" i="8"/>
  <c r="A2226" i="8"/>
  <c r="A2227" i="8"/>
  <c r="A2228" i="8"/>
  <c r="A2229" i="8"/>
  <c r="A2230" i="8"/>
  <c r="A2231" i="8"/>
  <c r="A2232" i="8"/>
  <c r="A2233" i="8"/>
  <c r="A2234" i="8"/>
  <c r="A2235" i="8"/>
  <c r="A2236" i="8"/>
  <c r="A2237" i="8"/>
  <c r="A2238" i="8"/>
  <c r="A2239" i="8"/>
  <c r="A2240" i="8"/>
  <c r="A2241" i="8"/>
  <c r="A2242" i="8"/>
  <c r="A2243" i="8"/>
  <c r="A2244" i="8"/>
  <c r="A2245" i="8"/>
  <c r="A2246" i="8"/>
  <c r="A2247" i="8"/>
  <c r="A2248" i="8"/>
  <c r="A2249" i="8"/>
  <c r="A2250" i="8"/>
  <c r="A2251" i="8"/>
  <c r="A2252" i="8"/>
  <c r="A2253" i="8"/>
  <c r="A2254" i="8"/>
  <c r="A2255" i="8"/>
  <c r="A2256" i="8"/>
  <c r="A2257" i="8"/>
  <c r="A2258" i="8"/>
  <c r="A2259" i="8"/>
  <c r="A2260" i="8"/>
  <c r="A2261" i="8"/>
  <c r="A2262" i="8"/>
  <c r="A2263" i="8"/>
  <c r="A2264" i="8"/>
  <c r="A2265" i="8"/>
  <c r="A2266" i="8"/>
  <c r="A2267" i="8"/>
  <c r="A2268" i="8"/>
  <c r="A2269" i="8"/>
  <c r="A2270" i="8"/>
  <c r="A2271" i="8"/>
  <c r="A2272" i="8"/>
  <c r="A2273" i="8"/>
  <c r="A2274" i="8"/>
  <c r="A2275" i="8"/>
  <c r="A2276" i="8"/>
  <c r="A2277" i="8"/>
  <c r="A2278" i="8"/>
  <c r="A2279" i="8"/>
  <c r="A2280" i="8"/>
  <c r="A2281" i="8"/>
  <c r="A2282" i="8"/>
  <c r="A2283" i="8"/>
  <c r="A2284" i="8"/>
  <c r="A2285" i="8"/>
  <c r="A2286" i="8"/>
  <c r="A2287" i="8"/>
  <c r="A2288" i="8"/>
  <c r="A2289" i="8"/>
  <c r="A2290" i="8"/>
  <c r="A2291" i="8"/>
  <c r="A2292" i="8"/>
  <c r="A2293" i="8"/>
  <c r="A2294" i="8"/>
  <c r="A2295" i="8"/>
  <c r="A2296" i="8"/>
  <c r="A2297" i="8"/>
  <c r="A2298" i="8"/>
  <c r="A2299" i="8"/>
  <c r="A2300" i="8"/>
  <c r="A2301" i="8"/>
  <c r="A2302" i="8"/>
  <c r="A2303" i="8"/>
  <c r="A2304" i="8"/>
  <c r="A2305" i="8"/>
  <c r="A2306" i="8"/>
  <c r="A2307" i="8"/>
  <c r="A2308" i="8"/>
  <c r="A2309" i="8"/>
  <c r="A2310" i="8"/>
  <c r="A2311" i="8"/>
  <c r="A2312" i="8"/>
  <c r="A2313" i="8"/>
  <c r="A2314" i="8"/>
  <c r="A2315" i="8"/>
  <c r="A2316" i="8"/>
  <c r="A2317" i="8"/>
  <c r="A2318" i="8"/>
  <c r="A2319" i="8"/>
  <c r="A2320" i="8"/>
  <c r="A2321" i="8"/>
  <c r="A2322" i="8"/>
  <c r="A2323" i="8"/>
  <c r="A2324" i="8"/>
  <c r="A2325" i="8"/>
  <c r="A2326" i="8"/>
  <c r="A2327" i="8"/>
  <c r="A2328" i="8"/>
  <c r="A2329" i="8"/>
  <c r="A2330" i="8"/>
  <c r="A2331" i="8"/>
  <c r="A2332" i="8"/>
  <c r="A2333" i="8"/>
  <c r="A2334" i="8"/>
  <c r="A2335" i="8"/>
  <c r="A2336" i="8"/>
  <c r="A2337" i="8"/>
  <c r="A2338" i="8"/>
  <c r="A2339" i="8"/>
  <c r="A2340" i="8"/>
  <c r="A2341" i="8"/>
  <c r="A2342" i="8"/>
  <c r="A2343" i="8"/>
  <c r="A2344" i="8"/>
  <c r="A2345" i="8"/>
  <c r="A2346" i="8"/>
  <c r="A2347" i="8"/>
  <c r="A2348" i="8"/>
  <c r="A2349" i="8"/>
  <c r="A2350" i="8"/>
  <c r="A2351" i="8"/>
  <c r="A2352" i="8"/>
  <c r="A2353" i="8"/>
  <c r="A2354" i="8"/>
  <c r="A2355" i="8"/>
  <c r="A2356" i="8"/>
  <c r="A2357" i="8"/>
  <c r="A2358" i="8"/>
  <c r="A2359" i="8"/>
  <c r="A2360" i="8"/>
  <c r="A2361" i="8"/>
  <c r="A2362" i="8"/>
  <c r="A2363" i="8"/>
  <c r="A2364" i="8"/>
  <c r="A2365" i="8"/>
  <c r="A2366" i="8"/>
  <c r="A2367" i="8"/>
  <c r="A2368" i="8"/>
  <c r="A2369" i="8"/>
  <c r="A2370" i="8"/>
  <c r="A2371" i="8"/>
  <c r="A2372" i="8"/>
  <c r="A2373" i="8"/>
  <c r="A2374" i="8"/>
  <c r="A2375" i="8"/>
  <c r="A2376" i="8"/>
  <c r="A2377" i="8"/>
  <c r="A2378" i="8"/>
  <c r="A2379" i="8"/>
  <c r="A2380" i="8"/>
  <c r="A2381" i="8"/>
  <c r="A2382" i="8"/>
  <c r="A2383" i="8"/>
  <c r="A2384" i="8"/>
  <c r="A2385" i="8"/>
  <c r="A2386" i="8"/>
  <c r="A2387" i="8"/>
  <c r="A2388" i="8"/>
  <c r="A2389" i="8"/>
  <c r="A2390" i="8"/>
  <c r="A2391" i="8"/>
  <c r="A2392" i="8"/>
  <c r="A2393" i="8"/>
  <c r="A2394" i="8"/>
  <c r="A2395" i="8"/>
  <c r="A2396" i="8"/>
  <c r="A2397" i="8"/>
  <c r="A2398" i="8"/>
  <c r="A2399" i="8"/>
  <c r="A2400" i="8"/>
  <c r="A2401" i="8"/>
  <c r="A2402" i="8"/>
  <c r="A2403" i="8"/>
  <c r="A2404" i="8"/>
  <c r="A2405" i="8"/>
  <c r="A2406" i="8"/>
  <c r="A2407" i="8"/>
  <c r="A2408" i="8"/>
  <c r="A2409" i="8"/>
  <c r="A2410" i="8"/>
  <c r="A2411" i="8"/>
  <c r="A2412" i="8"/>
  <c r="A2413" i="8"/>
  <c r="A2414" i="8"/>
  <c r="A2415" i="8"/>
  <c r="A2416" i="8"/>
  <c r="A2417" i="8"/>
  <c r="A2418" i="8"/>
  <c r="A2419" i="8"/>
  <c r="A2420" i="8"/>
  <c r="A2421" i="8"/>
  <c r="A2422" i="8"/>
  <c r="A2423" i="8"/>
  <c r="A2424" i="8"/>
  <c r="A2425" i="8"/>
  <c r="A2426" i="8"/>
  <c r="A2427" i="8"/>
  <c r="A2428" i="8"/>
  <c r="A2429" i="8"/>
  <c r="A2430" i="8"/>
  <c r="A2431" i="8"/>
  <c r="A2432" i="8"/>
  <c r="A2433" i="8"/>
  <c r="A2434" i="8"/>
  <c r="A2435" i="8"/>
  <c r="A2436" i="8"/>
  <c r="A2437" i="8"/>
  <c r="A2438" i="8"/>
  <c r="A2439" i="8"/>
  <c r="A2440" i="8"/>
  <c r="A2441" i="8"/>
  <c r="A2442" i="8"/>
  <c r="A2443" i="8"/>
  <c r="A2444" i="8"/>
  <c r="A2445" i="8"/>
  <c r="A2446" i="8"/>
  <c r="A2447" i="8"/>
  <c r="A2448" i="8"/>
  <c r="A2449" i="8"/>
  <c r="A2450" i="8"/>
  <c r="A2451" i="8"/>
  <c r="A2452" i="8"/>
  <c r="A2453" i="8"/>
  <c r="A2454" i="8"/>
  <c r="A2455" i="8"/>
  <c r="A2456" i="8"/>
  <c r="A2457" i="8"/>
  <c r="A2458" i="8"/>
  <c r="A2459" i="8"/>
  <c r="A2460" i="8"/>
  <c r="A2461" i="8"/>
  <c r="A2462" i="8"/>
  <c r="A2463" i="8"/>
  <c r="A2464" i="8"/>
  <c r="A2465" i="8"/>
  <c r="A2466" i="8"/>
  <c r="A2467" i="8"/>
  <c r="A2468" i="8"/>
  <c r="A2469" i="8"/>
  <c r="A2470" i="8"/>
  <c r="A2471" i="8"/>
  <c r="A2472" i="8"/>
  <c r="A2473" i="8"/>
  <c r="A2474" i="8"/>
  <c r="A2475" i="8"/>
  <c r="A2476" i="8"/>
  <c r="A2477" i="8"/>
  <c r="A2478" i="8"/>
  <c r="A2479" i="8"/>
  <c r="A2480" i="8"/>
  <c r="A2481" i="8"/>
  <c r="A2482" i="8"/>
  <c r="A2483" i="8"/>
  <c r="A2484" i="8"/>
  <c r="A2485" i="8"/>
  <c r="A2486" i="8"/>
  <c r="A2487" i="8"/>
  <c r="A2488" i="8"/>
  <c r="A2489" i="8"/>
  <c r="A2490" i="8"/>
  <c r="A2491" i="8"/>
  <c r="A2492" i="8"/>
  <c r="A2493" i="8"/>
  <c r="A2494" i="8"/>
  <c r="A2495" i="8"/>
  <c r="A2496" i="8"/>
  <c r="A2497" i="8"/>
  <c r="A2498" i="8"/>
  <c r="A2499" i="8"/>
  <c r="A2500" i="8"/>
  <c r="A2501" i="8"/>
  <c r="A2502" i="8"/>
  <c r="A2503" i="8"/>
  <c r="A2504" i="8"/>
  <c r="A2505" i="8"/>
  <c r="A2506" i="8"/>
  <c r="A2507" i="8"/>
  <c r="A2508" i="8"/>
  <c r="A2509" i="8"/>
  <c r="A2510" i="8"/>
  <c r="A2511" i="8"/>
  <c r="A2512" i="8"/>
  <c r="A2513" i="8"/>
  <c r="A2514" i="8"/>
  <c r="A2515" i="8"/>
  <c r="A2516" i="8"/>
  <c r="A2517" i="8"/>
  <c r="A2518" i="8"/>
  <c r="A2519" i="8"/>
  <c r="A2520" i="8"/>
  <c r="A2521" i="8"/>
  <c r="A2522" i="8"/>
  <c r="A2523" i="8"/>
  <c r="A2524" i="8"/>
  <c r="A2525" i="8"/>
  <c r="A2526" i="8"/>
  <c r="A2527" i="8"/>
  <c r="A2528" i="8"/>
  <c r="A2529" i="8"/>
  <c r="A2530" i="8"/>
  <c r="A2531" i="8"/>
  <c r="A2532" i="8"/>
  <c r="A2533" i="8"/>
  <c r="A2534" i="8"/>
  <c r="A2535" i="8"/>
  <c r="A2536" i="8"/>
  <c r="A2537" i="8"/>
  <c r="A2538" i="8"/>
  <c r="A2539" i="8"/>
  <c r="A2540" i="8"/>
  <c r="A2541" i="8"/>
  <c r="A2542" i="8"/>
  <c r="A2543" i="8"/>
  <c r="A2544" i="8"/>
  <c r="A2545" i="8"/>
  <c r="A2546" i="8"/>
  <c r="A2547" i="8"/>
  <c r="A2548" i="8"/>
  <c r="A2549" i="8"/>
  <c r="A2550" i="8"/>
  <c r="A2551" i="8"/>
  <c r="A2552" i="8"/>
  <c r="A2553" i="8"/>
  <c r="A2554" i="8"/>
  <c r="A2555" i="8"/>
  <c r="A2556" i="8"/>
  <c r="A2557" i="8"/>
  <c r="A2558" i="8"/>
  <c r="A2559" i="8"/>
  <c r="A2560" i="8"/>
  <c r="A2561" i="8"/>
  <c r="A2562" i="8"/>
  <c r="A2563" i="8"/>
  <c r="A2564" i="8"/>
  <c r="A2565" i="8"/>
  <c r="A2566" i="8"/>
  <c r="A2567" i="8"/>
  <c r="A2568" i="8"/>
  <c r="A2569" i="8"/>
  <c r="A2570" i="8"/>
  <c r="A2571" i="8"/>
  <c r="A2572" i="8"/>
  <c r="A2573" i="8"/>
  <c r="A2574" i="8"/>
  <c r="A2575" i="8"/>
  <c r="A2576" i="8"/>
  <c r="A2577" i="8"/>
  <c r="A2578" i="8"/>
  <c r="A2579" i="8"/>
  <c r="A2580" i="8"/>
  <c r="A2581" i="8"/>
  <c r="A2582" i="8"/>
  <c r="A2583" i="8"/>
  <c r="A2584" i="8"/>
  <c r="A2585" i="8"/>
  <c r="A2586" i="8"/>
  <c r="A2587" i="8"/>
  <c r="A2588" i="8"/>
  <c r="A2589" i="8"/>
  <c r="A2590" i="8"/>
  <c r="A2591" i="8"/>
  <c r="A2592" i="8"/>
  <c r="A2593" i="8"/>
  <c r="A2594" i="8"/>
  <c r="A2595" i="8"/>
  <c r="A2596" i="8"/>
  <c r="A2597" i="8"/>
  <c r="A2598" i="8"/>
  <c r="A2599" i="8"/>
  <c r="A2600" i="8"/>
  <c r="A2601" i="8"/>
  <c r="A2602" i="8"/>
  <c r="A2603" i="8"/>
  <c r="A2604" i="8"/>
  <c r="A2605" i="8"/>
  <c r="A2606" i="8"/>
  <c r="A2607" i="8"/>
  <c r="A2608" i="8"/>
  <c r="A2609" i="8"/>
  <c r="A2610" i="8"/>
  <c r="A2611" i="8"/>
  <c r="A2612" i="8"/>
  <c r="A2613" i="8"/>
  <c r="A2614" i="8"/>
  <c r="A2615" i="8"/>
  <c r="A2616" i="8"/>
  <c r="A2617" i="8"/>
  <c r="A2618" i="8"/>
  <c r="A2619" i="8"/>
  <c r="A2620" i="8"/>
  <c r="A2621" i="8"/>
  <c r="A2622" i="8"/>
  <c r="A2623" i="8"/>
  <c r="A2624" i="8"/>
  <c r="A2625" i="8"/>
  <c r="A2626" i="8"/>
  <c r="A2627" i="8"/>
  <c r="A2628" i="8"/>
  <c r="A2629" i="8"/>
  <c r="A2630" i="8"/>
  <c r="A2631" i="8"/>
  <c r="A2632" i="8"/>
  <c r="A2633" i="8"/>
  <c r="A2634" i="8"/>
  <c r="A2635" i="8"/>
  <c r="A2636" i="8"/>
  <c r="A2637" i="8"/>
  <c r="A2638" i="8"/>
  <c r="A2639" i="8"/>
  <c r="A2640" i="8"/>
  <c r="A2641" i="8"/>
  <c r="A2642" i="8"/>
  <c r="A2643" i="8"/>
  <c r="A2644" i="8"/>
  <c r="A2645" i="8"/>
  <c r="A2646" i="8"/>
  <c r="A2647" i="8"/>
  <c r="A2648" i="8"/>
  <c r="A2649" i="8"/>
  <c r="A2650" i="8"/>
  <c r="A2651" i="8"/>
  <c r="A2652" i="8"/>
  <c r="A2653" i="8"/>
  <c r="A2654" i="8"/>
  <c r="A2655" i="8"/>
  <c r="A2656" i="8"/>
  <c r="A2657" i="8"/>
  <c r="A2658" i="8"/>
  <c r="A2659" i="8"/>
  <c r="A2660" i="8"/>
  <c r="A2661" i="8"/>
  <c r="A2662" i="8"/>
  <c r="A2663" i="8"/>
  <c r="A2664" i="8"/>
  <c r="A2665" i="8"/>
  <c r="A2666" i="8"/>
  <c r="A2667" i="8"/>
  <c r="A2668" i="8"/>
  <c r="A2669" i="8"/>
  <c r="A2670" i="8"/>
  <c r="A2671" i="8"/>
  <c r="A2672" i="8"/>
  <c r="A2673" i="8"/>
  <c r="A2674" i="8"/>
  <c r="A2675" i="8"/>
  <c r="A2676" i="8"/>
  <c r="A2677" i="8"/>
  <c r="A2678" i="8"/>
  <c r="A2679" i="8"/>
  <c r="A2680" i="8"/>
  <c r="A2681" i="8"/>
  <c r="A2682" i="8"/>
  <c r="A2683" i="8"/>
  <c r="A2684" i="8"/>
  <c r="A2685" i="8"/>
  <c r="A2686" i="8"/>
  <c r="A2687" i="8"/>
  <c r="A2688" i="8"/>
  <c r="A2689" i="8"/>
  <c r="A2690" i="8"/>
  <c r="A2691" i="8"/>
  <c r="A2692" i="8"/>
  <c r="A2693" i="8"/>
  <c r="A2694" i="8"/>
  <c r="A2695" i="8"/>
  <c r="A2696" i="8"/>
  <c r="A2697" i="8"/>
  <c r="A2698" i="8"/>
  <c r="A2699" i="8"/>
  <c r="A2700" i="8"/>
  <c r="A2701" i="8"/>
  <c r="A2702" i="8"/>
  <c r="A2703" i="8"/>
  <c r="A2704" i="8"/>
  <c r="A2705" i="8"/>
  <c r="A2706" i="8"/>
  <c r="A2707" i="8"/>
  <c r="A2708" i="8"/>
  <c r="A2709" i="8"/>
  <c r="A2710" i="8"/>
  <c r="A2711" i="8"/>
  <c r="A2712" i="8"/>
  <c r="A2713" i="8"/>
  <c r="A2714" i="8"/>
  <c r="A2715" i="8"/>
  <c r="A2716" i="8"/>
  <c r="A2717" i="8"/>
  <c r="A2718" i="8"/>
  <c r="A2719" i="8"/>
  <c r="A2720" i="8"/>
  <c r="A2721" i="8"/>
  <c r="A2722" i="8"/>
  <c r="A2723" i="8"/>
  <c r="A2724" i="8"/>
  <c r="A2725" i="8"/>
  <c r="A2726" i="8"/>
  <c r="A2727" i="8"/>
  <c r="A2728" i="8"/>
  <c r="A2729" i="8"/>
  <c r="A2730" i="8"/>
  <c r="A2731" i="8"/>
  <c r="A2732" i="8"/>
  <c r="A2733" i="8"/>
  <c r="A2734" i="8"/>
  <c r="A2735" i="8"/>
  <c r="A2736" i="8"/>
  <c r="A2737" i="8"/>
  <c r="A2738" i="8"/>
  <c r="A2739" i="8"/>
  <c r="A2740" i="8"/>
  <c r="A2741" i="8"/>
  <c r="A2742" i="8"/>
  <c r="A2743" i="8"/>
  <c r="A2744" i="8"/>
  <c r="A2745" i="8"/>
  <c r="A2746" i="8"/>
  <c r="A2747" i="8"/>
  <c r="A2748" i="8"/>
  <c r="A2749" i="8"/>
  <c r="A2750" i="8"/>
  <c r="A2751" i="8"/>
  <c r="A2752" i="8"/>
  <c r="A2753" i="8"/>
  <c r="A2754" i="8"/>
  <c r="A2755" i="8"/>
  <c r="A2756" i="8"/>
  <c r="A2757" i="8"/>
  <c r="A2758" i="8"/>
  <c r="A2759" i="8"/>
  <c r="A2760" i="8"/>
  <c r="A2761" i="8"/>
  <c r="A2762" i="8"/>
  <c r="A2763" i="8"/>
  <c r="A2764" i="8"/>
  <c r="A2765" i="8"/>
  <c r="A2766" i="8"/>
  <c r="A2767" i="8"/>
  <c r="A2768" i="8"/>
  <c r="A2769" i="8"/>
  <c r="A2770" i="8"/>
  <c r="A2771" i="8"/>
  <c r="A2772" i="8"/>
  <c r="A2773" i="8"/>
  <c r="A2774" i="8"/>
  <c r="A2775" i="8"/>
  <c r="A2776" i="8"/>
  <c r="A2777" i="8"/>
  <c r="A2778" i="8"/>
  <c r="A2779" i="8"/>
  <c r="A2780" i="8"/>
  <c r="A2781" i="8"/>
  <c r="A2782" i="8"/>
  <c r="A2783" i="8"/>
  <c r="A2784" i="8"/>
  <c r="A2785" i="8"/>
  <c r="A2786" i="8"/>
  <c r="A2787" i="8"/>
  <c r="A2788" i="8"/>
  <c r="A2789" i="8"/>
  <c r="A2790" i="8"/>
  <c r="A2791" i="8"/>
  <c r="A2792" i="8"/>
  <c r="A2793" i="8"/>
  <c r="A2794" i="8"/>
  <c r="A2795" i="8"/>
  <c r="A2796" i="8"/>
  <c r="A2797" i="8"/>
  <c r="A2798" i="8"/>
  <c r="A2799" i="8"/>
  <c r="A2800" i="8"/>
  <c r="A2801" i="8"/>
  <c r="A2802" i="8"/>
  <c r="A2803" i="8"/>
  <c r="A2804" i="8"/>
  <c r="A2805" i="8"/>
  <c r="A2806" i="8"/>
  <c r="A2807" i="8"/>
  <c r="A2808" i="8"/>
  <c r="A2809" i="8"/>
  <c r="A2810" i="8"/>
  <c r="A2811" i="8"/>
  <c r="A2812" i="8"/>
  <c r="A2813" i="8"/>
  <c r="A2814" i="8"/>
  <c r="A2815" i="8"/>
  <c r="A2816" i="8"/>
  <c r="A2817" i="8"/>
  <c r="A2818" i="8"/>
  <c r="A2819" i="8"/>
  <c r="A2820" i="8"/>
  <c r="A2821" i="8"/>
  <c r="A2822" i="8"/>
  <c r="A2823" i="8"/>
  <c r="A2824" i="8"/>
  <c r="A2825" i="8"/>
  <c r="A2826" i="8"/>
  <c r="A2827" i="8"/>
  <c r="A2828" i="8"/>
  <c r="A2829" i="8"/>
  <c r="A2830" i="8"/>
  <c r="A2831" i="8"/>
  <c r="A2832" i="8"/>
  <c r="A2833" i="8"/>
  <c r="A2834" i="8"/>
  <c r="A2835" i="8"/>
  <c r="A2836" i="8"/>
  <c r="A2837" i="8"/>
  <c r="A2838" i="8"/>
  <c r="A2839" i="8"/>
  <c r="A2840" i="8"/>
  <c r="A2841" i="8"/>
  <c r="A2842" i="8"/>
  <c r="A2843" i="8"/>
  <c r="A2844" i="8"/>
  <c r="A2845" i="8"/>
  <c r="A2846" i="8"/>
  <c r="A2847" i="8"/>
  <c r="A2848" i="8"/>
  <c r="A2849" i="8"/>
  <c r="A2850" i="8"/>
  <c r="A2851" i="8"/>
  <c r="A2852" i="8"/>
  <c r="A2853" i="8"/>
  <c r="A2854" i="8"/>
  <c r="A2855" i="8"/>
  <c r="A2856" i="8"/>
  <c r="A2857" i="8"/>
  <c r="A2858" i="8"/>
  <c r="A2859" i="8"/>
  <c r="A2860" i="8"/>
  <c r="A2861" i="8"/>
  <c r="A2862" i="8"/>
  <c r="A2863" i="8"/>
  <c r="A2864" i="8"/>
  <c r="A2865" i="8"/>
  <c r="A2866" i="8"/>
  <c r="A2867" i="8"/>
  <c r="A2868" i="8"/>
  <c r="A2869" i="8"/>
  <c r="A2870" i="8"/>
  <c r="A2871" i="8"/>
  <c r="A2872" i="8"/>
  <c r="A2873" i="8"/>
  <c r="A2874" i="8"/>
  <c r="A2875" i="8"/>
  <c r="A2876" i="8"/>
  <c r="A2877" i="8"/>
  <c r="A2878" i="8"/>
  <c r="A2879" i="8"/>
  <c r="A2880" i="8"/>
  <c r="A2881" i="8"/>
  <c r="A2882" i="8"/>
  <c r="A2883" i="8"/>
  <c r="A2884" i="8"/>
  <c r="A2885" i="8"/>
  <c r="A2886" i="8"/>
  <c r="A2887" i="8"/>
  <c r="A2888" i="8"/>
  <c r="A2889" i="8"/>
  <c r="A2890" i="8"/>
  <c r="A2891" i="8"/>
  <c r="A2892" i="8"/>
  <c r="A2893" i="8"/>
  <c r="A2894" i="8"/>
  <c r="A2895" i="8"/>
  <c r="A2896" i="8"/>
  <c r="A2897" i="8"/>
  <c r="A2898" i="8"/>
  <c r="A2899" i="8"/>
  <c r="A2900" i="8"/>
  <c r="A2901" i="8"/>
  <c r="A2902" i="8"/>
  <c r="A2903" i="8"/>
  <c r="A2904" i="8"/>
  <c r="A2905" i="8"/>
  <c r="A2906" i="8"/>
  <c r="A2907" i="8"/>
  <c r="A2908" i="8"/>
  <c r="A2909" i="8"/>
  <c r="A2910" i="8"/>
  <c r="A2911" i="8"/>
  <c r="A2912" i="8"/>
  <c r="A2913" i="8"/>
  <c r="A2914" i="8"/>
  <c r="A2915" i="8"/>
  <c r="A2916" i="8"/>
  <c r="A2917" i="8"/>
  <c r="A2918" i="8"/>
  <c r="A2919" i="8"/>
  <c r="A2920" i="8"/>
  <c r="A2921" i="8"/>
  <c r="A2922" i="8"/>
  <c r="A2923" i="8"/>
  <c r="A2924" i="8"/>
  <c r="A2925" i="8"/>
  <c r="A2926" i="8"/>
  <c r="A2927" i="8"/>
  <c r="A2928" i="8"/>
  <c r="A2929" i="8"/>
  <c r="A2930" i="8"/>
  <c r="A2931" i="8"/>
  <c r="A2932" i="8"/>
  <c r="A2933" i="8"/>
  <c r="A2934" i="8"/>
  <c r="A2935" i="8"/>
  <c r="A2936" i="8"/>
  <c r="A2937" i="8"/>
  <c r="A2938" i="8"/>
  <c r="A2939" i="8"/>
  <c r="A2940" i="8"/>
  <c r="A2941" i="8"/>
  <c r="A2942" i="8"/>
  <c r="A2943" i="8"/>
  <c r="A2944" i="8"/>
  <c r="A2945" i="8"/>
  <c r="A2946" i="8"/>
  <c r="A2947" i="8"/>
  <c r="A2948" i="8"/>
  <c r="A2949" i="8"/>
  <c r="A2950" i="8"/>
  <c r="A2951" i="8"/>
  <c r="A2952" i="8"/>
  <c r="A2953" i="8"/>
  <c r="A2954" i="8"/>
  <c r="A2955" i="8"/>
  <c r="A2956" i="8"/>
  <c r="A2957" i="8"/>
  <c r="A2958" i="8"/>
  <c r="A2959" i="8"/>
  <c r="A2960" i="8"/>
  <c r="A2961" i="8"/>
  <c r="A2962" i="8"/>
  <c r="A2963" i="8"/>
  <c r="A2964" i="8"/>
  <c r="A2965" i="8"/>
  <c r="A2966" i="8"/>
  <c r="A2967" i="8"/>
  <c r="A2968" i="8"/>
  <c r="A2969" i="8"/>
  <c r="A2970" i="8"/>
  <c r="A2971" i="8"/>
  <c r="A2972" i="8"/>
  <c r="A2973" i="8"/>
  <c r="A2974" i="8"/>
  <c r="A2975" i="8"/>
  <c r="A2976" i="8"/>
  <c r="A2977" i="8"/>
  <c r="A2978" i="8"/>
  <c r="A2979" i="8"/>
  <c r="A2980" i="8"/>
  <c r="A2981" i="8"/>
  <c r="A2982" i="8"/>
  <c r="A2983" i="8"/>
  <c r="A2984" i="8"/>
  <c r="A2985" i="8"/>
  <c r="A2986" i="8"/>
  <c r="A2987" i="8"/>
  <c r="A2988" i="8"/>
  <c r="A2989" i="8"/>
  <c r="A2990" i="8"/>
  <c r="A2991" i="8"/>
  <c r="A2992" i="8"/>
  <c r="A2993" i="8"/>
  <c r="A2994" i="8"/>
  <c r="A2995" i="8"/>
  <c r="A2996" i="8"/>
  <c r="A2997" i="8"/>
  <c r="A2998" i="8"/>
  <c r="A2999" i="8"/>
  <c r="A3000" i="8"/>
  <c r="A3001" i="8"/>
  <c r="A3002" i="8"/>
  <c r="A3003" i="8"/>
  <c r="A3004" i="8"/>
  <c r="A3005" i="8"/>
  <c r="A3006" i="8"/>
  <c r="A3007" i="8"/>
  <c r="A3008" i="8"/>
  <c r="A3009" i="8"/>
  <c r="A3010" i="8"/>
  <c r="A3011" i="8"/>
  <c r="A3012" i="8"/>
  <c r="A3013" i="8"/>
  <c r="A3014" i="8"/>
  <c r="A3015" i="8"/>
  <c r="A3016" i="8"/>
  <c r="A3017" i="8"/>
  <c r="A3018" i="8"/>
  <c r="A3019" i="8"/>
  <c r="A3020" i="8"/>
  <c r="A3021" i="8"/>
  <c r="A3022" i="8"/>
  <c r="A3023" i="8"/>
  <c r="A3024" i="8"/>
  <c r="A3025" i="8"/>
  <c r="A3026" i="8"/>
  <c r="A3027" i="8"/>
  <c r="A3028" i="8"/>
  <c r="A3029" i="8"/>
  <c r="A3030" i="8"/>
  <c r="A3031" i="8"/>
  <c r="A3032" i="8"/>
  <c r="A3033" i="8"/>
  <c r="A3034" i="8"/>
  <c r="A3035" i="8"/>
  <c r="A3036" i="8"/>
  <c r="A3037" i="8"/>
  <c r="A3038" i="8"/>
  <c r="A3039" i="8"/>
  <c r="A3040" i="8"/>
  <c r="A3041" i="8"/>
  <c r="A3042" i="8"/>
  <c r="A3043" i="8"/>
  <c r="A3044" i="8"/>
  <c r="A3045" i="8"/>
  <c r="A3046" i="8"/>
  <c r="A3047" i="8"/>
  <c r="A3048" i="8"/>
  <c r="A3049" i="8"/>
  <c r="A3050" i="8"/>
  <c r="A3051" i="8"/>
  <c r="A3052" i="8"/>
  <c r="A3053" i="8"/>
  <c r="A3054" i="8"/>
  <c r="A3055" i="8"/>
  <c r="A3056" i="8"/>
  <c r="A3057" i="8"/>
  <c r="A3058" i="8"/>
  <c r="A3059" i="8"/>
  <c r="A3060" i="8"/>
  <c r="A3061" i="8"/>
  <c r="A3062" i="8"/>
  <c r="A3063" i="8"/>
  <c r="A3064" i="8"/>
  <c r="A3065" i="8"/>
  <c r="A3066" i="8"/>
  <c r="A3067" i="8"/>
  <c r="A3068" i="8"/>
  <c r="A3069" i="8"/>
  <c r="A3070" i="8"/>
  <c r="A3071" i="8"/>
  <c r="A3072" i="8"/>
  <c r="A3073" i="8"/>
  <c r="A3074" i="8"/>
  <c r="A3075" i="8"/>
  <c r="A3076" i="8"/>
  <c r="A3077" i="8"/>
  <c r="A3078" i="8"/>
  <c r="A3079" i="8"/>
  <c r="A3080" i="8"/>
  <c r="A3081" i="8"/>
  <c r="A3082" i="8"/>
  <c r="A3083" i="8"/>
  <c r="A3084" i="8"/>
  <c r="A3085" i="8"/>
  <c r="A3086" i="8"/>
  <c r="A3087" i="8"/>
  <c r="A3088" i="8"/>
  <c r="A3089" i="8"/>
  <c r="A3090" i="8"/>
  <c r="A3091" i="8"/>
  <c r="A3092" i="8"/>
  <c r="A3093" i="8"/>
  <c r="A3094" i="8"/>
  <c r="A3095" i="8"/>
  <c r="A3096" i="8"/>
  <c r="A3097" i="8"/>
  <c r="A3098" i="8"/>
  <c r="A3099" i="8"/>
  <c r="A3100" i="8"/>
  <c r="A3101" i="8"/>
  <c r="A3102" i="8"/>
  <c r="A3103" i="8"/>
  <c r="A3104" i="8"/>
  <c r="A3105" i="8"/>
  <c r="A3106" i="8"/>
  <c r="A3107" i="8"/>
  <c r="A3108" i="8"/>
  <c r="A3109" i="8"/>
  <c r="A3110" i="8"/>
  <c r="A3111" i="8"/>
  <c r="A3112" i="8"/>
  <c r="A3113" i="8"/>
  <c r="A3114" i="8"/>
  <c r="A3115" i="8"/>
  <c r="A3116" i="8"/>
  <c r="A3117" i="8"/>
  <c r="A3118" i="8"/>
  <c r="A3119" i="8"/>
  <c r="A3120" i="8"/>
  <c r="A3121" i="8"/>
  <c r="A3122" i="8"/>
  <c r="A3123" i="8"/>
  <c r="A3124" i="8"/>
  <c r="A3125" i="8"/>
  <c r="A3126" i="8"/>
  <c r="A3127" i="8"/>
  <c r="A3128" i="8"/>
  <c r="A3129" i="8"/>
  <c r="A3130" i="8"/>
  <c r="A3131" i="8"/>
  <c r="A3132" i="8"/>
  <c r="A3133" i="8"/>
  <c r="A3134" i="8"/>
  <c r="A3135" i="8"/>
  <c r="A3136" i="8"/>
  <c r="A3137" i="8"/>
  <c r="A3138" i="8"/>
  <c r="A3139" i="8"/>
  <c r="A3140" i="8"/>
  <c r="A3141" i="8"/>
  <c r="A3142" i="8"/>
  <c r="A3143" i="8"/>
  <c r="A3144" i="8"/>
  <c r="A3145" i="8"/>
  <c r="A3146" i="8"/>
  <c r="A3147" i="8"/>
  <c r="A3148" i="8"/>
  <c r="A3149" i="8"/>
  <c r="A3150" i="8"/>
  <c r="A3151" i="8"/>
  <c r="A3152" i="8"/>
  <c r="A3153" i="8"/>
  <c r="A3154" i="8"/>
  <c r="A3155" i="8"/>
  <c r="A3156" i="8"/>
  <c r="A3157" i="8"/>
  <c r="A3158" i="8"/>
  <c r="A3159" i="8"/>
  <c r="A3160" i="8"/>
  <c r="A3161" i="8"/>
  <c r="A3162" i="8"/>
  <c r="A3163" i="8"/>
  <c r="A3164" i="8"/>
  <c r="A3165" i="8"/>
  <c r="A3166" i="8"/>
  <c r="A3167" i="8"/>
  <c r="A3168" i="8"/>
  <c r="A3169" i="8"/>
  <c r="A3170" i="8"/>
  <c r="A3171" i="8"/>
  <c r="A3172" i="8"/>
  <c r="A3173" i="8"/>
  <c r="A3174" i="8"/>
  <c r="A3175" i="8"/>
  <c r="A3176" i="8"/>
  <c r="A3177" i="8"/>
  <c r="A3178" i="8"/>
  <c r="A3179" i="8"/>
  <c r="A3180" i="8"/>
  <c r="A3181" i="8"/>
  <c r="A3182" i="8"/>
  <c r="A3183" i="8"/>
  <c r="A3184" i="8"/>
  <c r="A3185" i="8"/>
  <c r="A3186" i="8"/>
  <c r="A3187" i="8"/>
  <c r="A3188" i="8"/>
  <c r="A3189" i="8"/>
  <c r="A3190" i="8"/>
  <c r="A3191" i="8"/>
  <c r="A3192" i="8"/>
  <c r="A3193" i="8"/>
  <c r="A3194" i="8"/>
  <c r="A3195" i="8"/>
  <c r="A3196" i="8"/>
  <c r="A3197" i="8"/>
  <c r="A3198" i="8"/>
  <c r="A3199" i="8"/>
  <c r="A3200" i="8"/>
  <c r="A3201" i="8"/>
  <c r="A3202" i="8"/>
  <c r="A3203" i="8"/>
  <c r="A3204" i="8"/>
  <c r="A3205" i="8"/>
  <c r="A3206" i="8"/>
  <c r="A3207" i="8"/>
  <c r="A3208" i="8"/>
  <c r="A3209" i="8"/>
  <c r="A3210" i="8"/>
  <c r="A3211" i="8"/>
  <c r="A3212" i="8"/>
  <c r="A3213" i="8"/>
  <c r="A3214" i="8"/>
  <c r="A3215" i="8"/>
  <c r="A3216" i="8"/>
  <c r="A3217" i="8"/>
  <c r="A3218" i="8"/>
  <c r="A3219" i="8"/>
  <c r="A3220" i="8"/>
  <c r="A3221" i="8"/>
  <c r="A3222" i="8"/>
  <c r="A3223" i="8"/>
  <c r="A3224" i="8"/>
  <c r="A3225" i="8"/>
  <c r="A3226" i="8"/>
  <c r="A3227" i="8"/>
  <c r="A3228" i="8"/>
  <c r="A3229" i="8"/>
  <c r="A3230" i="8"/>
  <c r="A3231" i="8"/>
  <c r="A3232" i="8"/>
  <c r="A3233" i="8"/>
  <c r="A3234" i="8"/>
  <c r="A3235" i="8"/>
  <c r="A3236" i="8"/>
  <c r="A3237" i="8"/>
  <c r="A3238" i="8"/>
  <c r="A3239" i="8"/>
  <c r="A3240" i="8"/>
  <c r="A3241" i="8"/>
  <c r="A3242" i="8"/>
  <c r="A3243" i="8"/>
  <c r="A3244" i="8"/>
  <c r="A3245" i="8"/>
  <c r="A3246" i="8"/>
  <c r="A3247" i="8"/>
  <c r="A3248" i="8"/>
  <c r="A3249" i="8"/>
  <c r="A3250" i="8"/>
  <c r="A3251" i="8"/>
  <c r="A3252" i="8"/>
  <c r="A3253" i="8"/>
  <c r="A3254" i="8"/>
  <c r="A3255" i="8"/>
  <c r="A3256" i="8"/>
  <c r="A3257" i="8"/>
  <c r="A3258" i="8"/>
  <c r="A3259" i="8"/>
  <c r="A3260" i="8"/>
  <c r="A3261" i="8"/>
  <c r="A3262" i="8"/>
  <c r="A3263" i="8"/>
  <c r="A3264" i="8"/>
  <c r="A3265" i="8"/>
  <c r="A3266" i="8"/>
  <c r="A3267" i="8"/>
  <c r="A3268" i="8"/>
  <c r="A3269" i="8"/>
  <c r="A3270" i="8"/>
  <c r="A3271" i="8"/>
  <c r="A3272" i="8"/>
  <c r="A3273" i="8"/>
  <c r="A3274" i="8"/>
  <c r="A3275" i="8"/>
  <c r="A3276" i="8"/>
  <c r="A3277" i="8"/>
  <c r="A3278" i="8"/>
  <c r="A3279" i="8"/>
  <c r="A3280" i="8"/>
  <c r="A3281" i="8"/>
  <c r="A3282" i="8"/>
  <c r="A3283" i="8"/>
  <c r="A3284" i="8"/>
  <c r="A3285" i="8"/>
  <c r="A3286" i="8"/>
  <c r="A3287" i="8"/>
  <c r="A3288" i="8"/>
  <c r="A3289" i="8"/>
  <c r="A3290" i="8"/>
  <c r="A3291" i="8"/>
  <c r="A3292" i="8"/>
  <c r="A3293" i="8"/>
  <c r="A3294" i="8"/>
  <c r="A3295" i="8"/>
  <c r="A3296" i="8"/>
  <c r="A3297" i="8"/>
  <c r="A3298" i="8"/>
  <c r="A3299" i="8"/>
  <c r="A3300" i="8"/>
  <c r="A3301" i="8"/>
  <c r="A3302" i="8"/>
  <c r="A3303" i="8"/>
  <c r="A3304" i="8"/>
  <c r="A3305" i="8"/>
  <c r="A3306" i="8"/>
  <c r="A3307" i="8"/>
  <c r="A3308" i="8"/>
  <c r="A3309" i="8"/>
  <c r="A3310" i="8"/>
  <c r="A3311" i="8"/>
  <c r="A3312" i="8"/>
  <c r="A3313" i="8"/>
  <c r="A3314" i="8"/>
  <c r="A3315" i="8"/>
  <c r="A3316" i="8"/>
  <c r="A3317" i="8"/>
  <c r="A3318" i="8"/>
  <c r="A3319" i="8"/>
  <c r="A3320" i="8"/>
  <c r="A3321" i="8"/>
  <c r="A3322" i="8"/>
  <c r="A3323" i="8"/>
  <c r="A3324" i="8"/>
  <c r="A3325" i="8"/>
  <c r="A3326" i="8"/>
  <c r="A3327" i="8"/>
  <c r="A3328" i="8"/>
  <c r="A3329" i="8"/>
  <c r="A3330" i="8"/>
  <c r="A3331" i="8"/>
  <c r="A3332" i="8"/>
  <c r="A3333" i="8"/>
  <c r="A3334" i="8"/>
  <c r="A3335" i="8"/>
  <c r="A3336" i="8"/>
  <c r="A3337" i="8"/>
  <c r="A3338" i="8"/>
  <c r="A3339" i="8"/>
  <c r="A3340" i="8"/>
  <c r="A3341" i="8"/>
  <c r="A3342" i="8"/>
  <c r="A3343" i="8"/>
  <c r="A3344" i="8"/>
  <c r="A3345" i="8"/>
  <c r="A3346" i="8"/>
  <c r="A3347" i="8"/>
  <c r="A3348" i="8"/>
  <c r="A3349" i="8"/>
  <c r="A3350" i="8"/>
  <c r="A3351" i="8"/>
  <c r="A3352" i="8"/>
  <c r="A3353" i="8"/>
  <c r="A3354" i="8"/>
  <c r="A3355" i="8"/>
  <c r="A3356" i="8"/>
  <c r="A3357" i="8"/>
  <c r="A3358" i="8"/>
  <c r="A3359" i="8"/>
  <c r="A3360" i="8"/>
  <c r="A3361" i="8"/>
  <c r="A3362" i="8"/>
  <c r="A3363" i="8"/>
  <c r="A3364" i="8"/>
  <c r="A3365" i="8"/>
  <c r="A3366" i="8"/>
  <c r="A3367" i="8"/>
  <c r="A3368" i="8"/>
  <c r="A3369" i="8"/>
  <c r="A3370" i="8"/>
  <c r="A3371" i="8"/>
  <c r="A3372" i="8"/>
  <c r="A3373" i="8"/>
  <c r="A3374" i="8"/>
  <c r="A3375" i="8"/>
  <c r="A3376" i="8"/>
  <c r="A3377" i="8"/>
  <c r="A3378" i="8"/>
  <c r="A3379" i="8"/>
  <c r="A3380" i="8"/>
  <c r="A3381" i="8"/>
  <c r="A3382" i="8"/>
  <c r="A3383" i="8"/>
  <c r="A3384" i="8"/>
  <c r="A3385" i="8"/>
  <c r="A3386" i="8"/>
  <c r="A3387" i="8"/>
  <c r="A3388" i="8"/>
  <c r="A3389" i="8"/>
  <c r="A3390" i="8"/>
  <c r="A3391" i="8"/>
  <c r="A3392" i="8"/>
  <c r="A3393" i="8"/>
  <c r="A3394" i="8"/>
  <c r="A3395" i="8"/>
  <c r="A3396" i="8"/>
  <c r="A3397" i="8"/>
  <c r="A3398" i="8"/>
  <c r="A3399" i="8"/>
  <c r="A3400" i="8"/>
  <c r="A3401" i="8"/>
  <c r="A3402" i="8"/>
  <c r="A3403" i="8"/>
  <c r="A3404" i="8"/>
  <c r="A3405" i="8"/>
  <c r="A3406" i="8"/>
  <c r="A3407" i="8"/>
  <c r="A3408" i="8"/>
  <c r="A3409" i="8"/>
  <c r="A3410" i="8"/>
  <c r="A3411" i="8"/>
  <c r="A3412" i="8"/>
  <c r="A3413" i="8"/>
  <c r="A3414" i="8"/>
  <c r="A3415" i="8"/>
  <c r="A3416" i="8"/>
  <c r="A3417" i="8"/>
  <c r="A3418" i="8"/>
  <c r="A3419" i="8"/>
  <c r="A3420" i="8"/>
  <c r="A3421" i="8"/>
  <c r="A3422" i="8"/>
  <c r="A3423" i="8"/>
  <c r="A3424" i="8"/>
  <c r="A3425" i="8"/>
  <c r="A3426" i="8"/>
  <c r="A3427" i="8"/>
  <c r="A3428" i="8"/>
  <c r="A3429" i="8"/>
  <c r="A3430" i="8"/>
  <c r="A3431" i="8"/>
  <c r="A3432" i="8"/>
  <c r="A3433" i="8"/>
  <c r="A3434" i="8"/>
  <c r="A3435" i="8"/>
  <c r="A3436" i="8"/>
  <c r="A3437" i="8"/>
  <c r="A3438" i="8"/>
  <c r="A3439" i="8"/>
  <c r="A3440" i="8"/>
  <c r="A3441" i="8"/>
  <c r="A3442" i="8"/>
  <c r="A3443" i="8"/>
  <c r="A3444" i="8"/>
  <c r="A3445" i="8"/>
  <c r="A3446" i="8"/>
  <c r="A3447" i="8"/>
  <c r="A3448" i="8"/>
  <c r="A3449" i="8"/>
  <c r="A3450" i="8"/>
  <c r="A3451" i="8"/>
  <c r="A3452" i="8"/>
  <c r="A3453" i="8"/>
  <c r="A3454" i="8"/>
  <c r="A3455" i="8"/>
  <c r="A3456" i="8"/>
  <c r="A3457" i="8"/>
  <c r="A3458" i="8"/>
  <c r="A3459" i="8"/>
  <c r="A3460" i="8"/>
  <c r="A3461" i="8"/>
  <c r="A3462" i="8"/>
  <c r="A3463" i="8"/>
  <c r="A3464" i="8"/>
  <c r="A3465" i="8"/>
  <c r="A3466" i="8"/>
  <c r="A3467" i="8"/>
  <c r="A3468" i="8"/>
  <c r="A3469" i="8"/>
  <c r="A3470" i="8"/>
  <c r="A3471" i="8"/>
  <c r="A3472" i="8"/>
  <c r="A3473" i="8"/>
  <c r="A3474" i="8"/>
  <c r="A3475" i="8"/>
  <c r="A3476" i="8"/>
  <c r="A3477" i="8"/>
  <c r="A3478" i="8"/>
  <c r="A3479" i="8"/>
  <c r="A3480" i="8"/>
  <c r="A3481" i="8"/>
  <c r="A3482" i="8"/>
  <c r="A3483" i="8"/>
  <c r="A3484" i="8"/>
  <c r="A3485" i="8"/>
  <c r="A3486" i="8"/>
  <c r="A3487" i="8"/>
  <c r="A3488" i="8"/>
  <c r="A3489" i="8"/>
  <c r="A3490" i="8"/>
  <c r="A3491" i="8"/>
  <c r="A3492" i="8"/>
  <c r="A3493" i="8"/>
  <c r="A3494" i="8"/>
  <c r="A3495" i="8"/>
  <c r="A3496" i="8"/>
  <c r="A3497" i="8"/>
  <c r="A3498" i="8"/>
  <c r="A3499" i="8"/>
  <c r="A3500" i="8"/>
  <c r="A3501" i="8"/>
  <c r="A3502" i="8"/>
  <c r="A3503" i="8"/>
  <c r="A3504" i="8"/>
  <c r="A3505" i="8"/>
  <c r="A3506" i="8"/>
  <c r="A3507" i="8"/>
  <c r="A3508" i="8"/>
  <c r="A3509" i="8"/>
  <c r="A3510" i="8"/>
  <c r="A3511" i="8"/>
  <c r="A3512" i="8"/>
  <c r="A3513" i="8"/>
  <c r="A3514" i="8"/>
  <c r="A3515" i="8"/>
  <c r="A3516" i="8"/>
  <c r="A3517" i="8"/>
  <c r="A3518" i="8"/>
  <c r="A3519" i="8"/>
  <c r="A3520" i="8"/>
  <c r="A3521" i="8"/>
  <c r="A3522" i="8"/>
  <c r="A3523" i="8"/>
  <c r="A3524" i="8"/>
  <c r="A3525" i="8"/>
  <c r="A3526" i="8"/>
  <c r="A3527" i="8"/>
  <c r="A3528" i="8"/>
  <c r="A3529" i="8"/>
  <c r="A3530" i="8"/>
  <c r="A3531" i="8"/>
  <c r="A3532" i="8"/>
  <c r="A3533" i="8"/>
  <c r="A3534" i="8"/>
  <c r="A3535" i="8"/>
  <c r="A3536" i="8"/>
  <c r="A3537" i="8"/>
  <c r="A3538" i="8"/>
  <c r="A3539" i="8"/>
  <c r="A3540" i="8"/>
  <c r="A3541" i="8"/>
  <c r="A3542" i="8"/>
  <c r="A3543" i="8"/>
  <c r="A3544" i="8"/>
  <c r="A3545" i="8"/>
  <c r="A3546" i="8"/>
  <c r="A3547" i="8"/>
  <c r="A3548" i="8"/>
  <c r="A3549" i="8"/>
  <c r="A3550" i="8"/>
  <c r="A3551" i="8"/>
  <c r="A3552" i="8"/>
  <c r="A3553" i="8"/>
  <c r="A3554" i="8"/>
  <c r="A3555" i="8"/>
  <c r="A3556" i="8"/>
  <c r="A3557" i="8"/>
  <c r="A3558" i="8"/>
  <c r="A3559" i="8"/>
  <c r="A3560" i="8"/>
  <c r="A3561" i="8"/>
  <c r="A3562" i="8"/>
  <c r="A3563" i="8"/>
  <c r="A3564" i="8"/>
  <c r="A3565" i="8"/>
  <c r="A3566" i="8"/>
  <c r="A3567" i="8"/>
  <c r="A3568" i="8"/>
  <c r="A3569" i="8"/>
  <c r="A3570" i="8"/>
  <c r="A3571" i="8"/>
  <c r="A3572" i="8"/>
  <c r="A3573" i="8"/>
  <c r="A3574" i="8"/>
  <c r="A3575" i="8"/>
  <c r="A3576" i="8"/>
  <c r="A3577" i="8"/>
  <c r="A3578" i="8"/>
  <c r="A3579" i="8"/>
  <c r="A3580" i="8"/>
  <c r="A3581" i="8"/>
  <c r="A3582" i="8"/>
  <c r="A3583" i="8"/>
  <c r="A3584" i="8"/>
  <c r="A3585" i="8"/>
  <c r="A3586" i="8"/>
  <c r="A3587" i="8"/>
  <c r="A3588" i="8"/>
  <c r="A3589" i="8"/>
  <c r="A3590" i="8"/>
  <c r="A3591" i="8"/>
  <c r="A3592" i="8"/>
  <c r="A3593" i="8"/>
  <c r="A3594" i="8"/>
  <c r="A3595" i="8"/>
  <c r="A3596" i="8"/>
  <c r="A3597" i="8"/>
  <c r="A3598" i="8"/>
  <c r="A3599" i="8"/>
  <c r="A3600" i="8"/>
  <c r="A3601" i="8"/>
  <c r="A3602" i="8"/>
  <c r="A3603" i="8"/>
  <c r="A3604" i="8"/>
  <c r="A3605" i="8"/>
  <c r="A3606" i="8"/>
  <c r="A3607" i="8"/>
  <c r="A3608" i="8"/>
  <c r="A3609" i="8"/>
  <c r="A3610" i="8"/>
  <c r="A3611" i="8"/>
  <c r="A3612" i="8"/>
  <c r="A3613" i="8"/>
  <c r="A3614" i="8"/>
  <c r="A3615" i="8"/>
  <c r="A3616" i="8"/>
  <c r="A3617" i="8"/>
  <c r="A3618" i="8"/>
  <c r="A3619" i="8"/>
  <c r="A3620" i="8"/>
  <c r="A3621" i="8"/>
  <c r="A3622" i="8"/>
  <c r="A3623" i="8"/>
  <c r="A3624" i="8"/>
  <c r="A3625" i="8"/>
  <c r="A3626" i="8"/>
  <c r="A3627" i="8"/>
  <c r="A3628" i="8"/>
  <c r="A3629" i="8"/>
  <c r="A3630" i="8"/>
  <c r="A3631" i="8"/>
  <c r="A3632" i="8"/>
  <c r="A3633" i="8"/>
  <c r="A3634" i="8"/>
  <c r="A3635" i="8"/>
  <c r="A3636" i="8"/>
  <c r="A3637" i="8"/>
  <c r="A3638" i="8"/>
  <c r="A3639" i="8"/>
  <c r="A3640" i="8"/>
  <c r="A3641" i="8"/>
  <c r="A3642" i="8"/>
  <c r="A3643" i="8"/>
  <c r="A3644" i="8"/>
  <c r="A3645" i="8"/>
  <c r="A3646" i="8"/>
  <c r="A3647" i="8"/>
  <c r="A3648" i="8"/>
  <c r="A3649" i="8"/>
  <c r="A3650" i="8"/>
  <c r="A3651" i="8"/>
  <c r="A3652" i="8"/>
  <c r="A3653" i="8"/>
  <c r="A3654" i="8"/>
  <c r="A3655" i="8"/>
  <c r="A3656" i="8"/>
  <c r="A3657" i="8"/>
  <c r="A3658" i="8"/>
  <c r="A3659" i="8"/>
  <c r="A3660" i="8"/>
  <c r="A3661" i="8"/>
  <c r="A3662" i="8"/>
  <c r="A3663" i="8"/>
  <c r="A3664" i="8"/>
  <c r="A3665" i="8"/>
  <c r="A3666" i="8"/>
  <c r="A3667" i="8"/>
  <c r="A3668" i="8"/>
  <c r="A3669" i="8"/>
  <c r="A3670" i="8"/>
  <c r="A3671" i="8"/>
  <c r="A3672" i="8"/>
  <c r="A3673" i="8"/>
  <c r="A3674" i="8"/>
  <c r="A3675" i="8"/>
  <c r="A3676" i="8"/>
  <c r="A3677" i="8"/>
  <c r="A3678" i="8"/>
  <c r="A3679" i="8"/>
  <c r="A3680" i="8"/>
  <c r="A3681" i="8"/>
  <c r="A3682" i="8"/>
  <c r="A3683" i="8"/>
  <c r="A3684" i="8"/>
  <c r="A3685" i="8"/>
  <c r="A3686" i="8"/>
  <c r="A3687" i="8"/>
  <c r="A3688" i="8"/>
  <c r="A3689" i="8"/>
  <c r="A3690" i="8"/>
  <c r="A3691" i="8"/>
  <c r="A3692" i="8"/>
  <c r="A3693" i="8"/>
  <c r="A3694" i="8"/>
  <c r="A3695" i="8"/>
  <c r="A3696" i="8"/>
  <c r="A3697" i="8"/>
  <c r="A3698" i="8"/>
  <c r="A3699" i="8"/>
  <c r="A3700" i="8"/>
  <c r="A3701" i="8"/>
  <c r="A3702" i="8"/>
  <c r="A3703" i="8"/>
  <c r="A3704" i="8"/>
  <c r="A3705" i="8"/>
  <c r="A3706" i="8"/>
  <c r="A3707" i="8"/>
  <c r="A3708" i="8"/>
  <c r="A3709" i="8"/>
  <c r="A3710" i="8"/>
  <c r="A3711" i="8"/>
  <c r="A3712" i="8"/>
  <c r="A3713" i="8"/>
  <c r="A3714" i="8"/>
  <c r="A3715" i="8"/>
  <c r="A3716" i="8"/>
  <c r="A3717" i="8"/>
  <c r="A3718" i="8"/>
  <c r="A3719" i="8"/>
  <c r="A3720" i="8"/>
  <c r="A3721" i="8"/>
  <c r="A3722" i="8"/>
  <c r="A3723" i="8"/>
  <c r="A3724" i="8"/>
  <c r="A3725" i="8"/>
  <c r="A3726" i="8"/>
  <c r="A3727" i="8"/>
  <c r="A3728" i="8"/>
  <c r="A3729" i="8"/>
  <c r="A3730" i="8"/>
  <c r="A3731" i="8"/>
  <c r="A3732" i="8"/>
  <c r="A3733" i="8"/>
  <c r="A3734" i="8"/>
  <c r="A3735" i="8"/>
  <c r="A3736" i="8"/>
  <c r="A3737" i="8"/>
  <c r="A3738" i="8"/>
  <c r="A3739" i="8"/>
  <c r="A3740" i="8"/>
  <c r="A3741" i="8"/>
  <c r="A3742" i="8"/>
  <c r="A3743" i="8"/>
  <c r="A3744" i="8"/>
  <c r="A3745" i="8"/>
  <c r="A3746" i="8"/>
  <c r="A3747" i="8"/>
  <c r="A3748" i="8"/>
  <c r="A3749" i="8"/>
  <c r="A3750" i="8"/>
  <c r="A3751" i="8"/>
  <c r="A3752" i="8"/>
  <c r="A3753" i="8"/>
  <c r="A3754" i="8"/>
  <c r="A3755" i="8"/>
  <c r="A3756" i="8"/>
  <c r="A3757" i="8"/>
  <c r="A3758" i="8"/>
  <c r="A3759" i="8"/>
  <c r="A3760" i="8"/>
  <c r="A3761" i="8"/>
  <c r="A3762" i="8"/>
  <c r="A3763" i="8"/>
  <c r="A3764" i="8"/>
  <c r="A3765" i="8"/>
  <c r="A3766" i="8"/>
  <c r="A3767" i="8"/>
  <c r="A3768" i="8"/>
  <c r="A3769" i="8"/>
  <c r="A3770" i="8"/>
  <c r="A3771" i="8"/>
  <c r="A3772" i="8"/>
  <c r="A3773" i="8"/>
  <c r="A3774" i="8"/>
  <c r="A3775" i="8"/>
  <c r="A3776" i="8"/>
  <c r="A3777" i="8"/>
  <c r="A3778" i="8"/>
  <c r="A3779" i="8"/>
  <c r="A3780" i="8"/>
  <c r="A3781" i="8"/>
  <c r="A3782" i="8"/>
  <c r="A3783" i="8"/>
  <c r="A3784" i="8"/>
  <c r="A3785" i="8"/>
  <c r="A3786" i="8"/>
  <c r="A3787" i="8"/>
  <c r="A3788" i="8"/>
  <c r="A3789" i="8"/>
  <c r="A3790" i="8"/>
  <c r="A3791" i="8"/>
  <c r="A3792" i="8"/>
  <c r="A3793" i="8"/>
  <c r="A3794" i="8"/>
  <c r="A3795" i="8"/>
  <c r="A3796" i="8"/>
  <c r="A3797" i="8"/>
  <c r="A3798" i="8"/>
  <c r="A3799" i="8"/>
  <c r="A3800" i="8"/>
  <c r="A3801" i="8"/>
  <c r="A3802" i="8"/>
  <c r="A3803" i="8"/>
  <c r="A3804" i="8"/>
  <c r="A3805" i="8"/>
  <c r="A3806" i="8"/>
  <c r="A3807" i="8"/>
  <c r="A3808" i="8"/>
  <c r="A3809" i="8"/>
  <c r="A3810" i="8"/>
  <c r="A3811" i="8"/>
  <c r="A3812" i="8"/>
  <c r="A3813" i="8"/>
  <c r="A3814" i="8"/>
  <c r="A3815" i="8"/>
  <c r="A3816" i="8"/>
  <c r="A3817" i="8"/>
  <c r="A3818" i="8"/>
  <c r="A3819" i="8"/>
  <c r="A3820" i="8"/>
  <c r="A3821" i="8"/>
  <c r="A3822" i="8"/>
  <c r="A3823" i="8"/>
  <c r="A3824" i="8"/>
  <c r="A3825" i="8"/>
  <c r="A3826" i="8"/>
  <c r="A3827" i="8"/>
  <c r="A3828" i="8"/>
  <c r="A3829" i="8"/>
  <c r="A3830" i="8"/>
  <c r="A3831" i="8"/>
  <c r="A3832" i="8"/>
  <c r="A3833" i="8"/>
  <c r="A3834" i="8"/>
  <c r="A3835" i="8"/>
  <c r="A3836" i="8"/>
  <c r="A3837" i="8"/>
  <c r="A3838" i="8"/>
  <c r="A3839" i="8"/>
  <c r="A3840" i="8"/>
  <c r="A3841" i="8"/>
  <c r="A3842" i="8"/>
  <c r="A3843" i="8"/>
  <c r="A3844" i="8"/>
  <c r="A3845" i="8"/>
  <c r="A3846" i="8"/>
  <c r="A3847" i="8"/>
  <c r="A3848" i="8"/>
  <c r="A3849" i="8"/>
  <c r="A3850" i="8"/>
  <c r="A3851" i="8"/>
  <c r="A3852" i="8"/>
  <c r="A3853" i="8"/>
  <c r="A3854" i="8"/>
  <c r="A3855" i="8"/>
  <c r="A3856" i="8"/>
  <c r="A3857" i="8"/>
  <c r="A3858" i="8"/>
  <c r="A3859" i="8"/>
  <c r="A3860" i="8"/>
  <c r="A3861" i="8"/>
  <c r="A3862" i="8"/>
  <c r="A3863" i="8"/>
  <c r="A3864" i="8"/>
  <c r="A3865" i="8"/>
  <c r="A3866" i="8"/>
  <c r="A3867" i="8"/>
  <c r="A3868" i="8"/>
  <c r="A3869" i="8"/>
  <c r="A3870" i="8"/>
  <c r="A3871" i="8"/>
  <c r="A3872" i="8"/>
  <c r="A3873" i="8"/>
  <c r="A3874" i="8"/>
  <c r="A3875" i="8"/>
  <c r="A3876" i="8"/>
  <c r="A3877" i="8"/>
  <c r="A3878" i="8"/>
  <c r="A3879" i="8"/>
  <c r="A3880" i="8"/>
  <c r="A3881" i="8"/>
  <c r="A3882" i="8"/>
  <c r="A3883" i="8"/>
  <c r="A3884" i="8"/>
  <c r="A3885" i="8"/>
  <c r="A3886" i="8"/>
  <c r="A3887" i="8"/>
  <c r="A3888" i="8"/>
  <c r="A3889" i="8"/>
  <c r="A3890" i="8"/>
  <c r="A3891" i="8"/>
  <c r="A3892" i="8"/>
  <c r="A3893" i="8"/>
  <c r="A3894" i="8"/>
  <c r="A3895" i="8"/>
  <c r="A3896" i="8"/>
  <c r="A3897" i="8"/>
  <c r="A3898" i="8"/>
  <c r="A3899" i="8"/>
  <c r="A3900" i="8"/>
  <c r="A3901" i="8"/>
  <c r="A3902" i="8"/>
  <c r="A3903" i="8"/>
  <c r="A3904" i="8"/>
  <c r="A3905" i="8"/>
  <c r="A3906" i="8"/>
  <c r="A3907" i="8"/>
  <c r="A3908" i="8"/>
  <c r="A3909" i="8"/>
  <c r="A3910" i="8"/>
  <c r="A3911" i="8"/>
  <c r="A3912" i="8"/>
  <c r="A3913" i="8"/>
  <c r="A3914" i="8"/>
  <c r="A3915" i="8"/>
  <c r="A3916" i="8"/>
  <c r="A3917" i="8"/>
  <c r="A3918" i="8"/>
  <c r="A3919" i="8"/>
  <c r="A3920" i="8"/>
  <c r="A3921" i="8"/>
  <c r="A3922" i="8"/>
  <c r="A3923" i="8"/>
  <c r="A3924" i="8"/>
  <c r="A3925" i="8"/>
  <c r="A3926" i="8"/>
  <c r="A3927" i="8"/>
  <c r="A3928" i="8"/>
  <c r="A3929" i="8"/>
  <c r="A3930" i="8"/>
  <c r="A3931" i="8"/>
  <c r="A3932" i="8"/>
  <c r="A3933" i="8"/>
  <c r="A3934" i="8"/>
  <c r="A3935" i="8"/>
  <c r="A3936" i="8"/>
  <c r="A3937" i="8"/>
  <c r="A3938" i="8"/>
  <c r="A3939" i="8"/>
  <c r="A3940" i="8"/>
  <c r="A3941" i="8"/>
  <c r="A3942" i="8"/>
  <c r="A3943" i="8"/>
  <c r="A3944" i="8"/>
  <c r="A3945" i="8"/>
  <c r="A3946" i="8"/>
  <c r="A3947" i="8"/>
  <c r="A3948" i="8"/>
  <c r="A3949" i="8"/>
  <c r="A3950" i="8"/>
  <c r="A3951" i="8"/>
  <c r="A3952" i="8"/>
  <c r="A3953" i="8"/>
  <c r="A3954" i="8"/>
  <c r="A3955" i="8"/>
  <c r="A3956" i="8"/>
  <c r="A3957" i="8"/>
  <c r="A3958" i="8"/>
  <c r="A3959" i="8"/>
  <c r="A3960" i="8"/>
  <c r="A3961" i="8"/>
  <c r="A3962" i="8"/>
  <c r="A3963" i="8"/>
  <c r="A3964" i="8"/>
  <c r="A3965" i="8"/>
  <c r="A3966" i="8"/>
  <c r="A3967" i="8"/>
  <c r="A3968" i="8"/>
  <c r="A3969" i="8"/>
  <c r="A3970" i="8"/>
  <c r="A3971" i="8"/>
  <c r="A3972" i="8"/>
  <c r="A3973" i="8"/>
  <c r="A3974" i="8"/>
  <c r="A3975" i="8"/>
  <c r="A3976" i="8"/>
  <c r="A3977" i="8"/>
  <c r="A3978" i="8"/>
  <c r="A3979" i="8"/>
  <c r="A3980" i="8"/>
  <c r="A3981" i="8"/>
  <c r="A3982" i="8"/>
  <c r="A3983" i="8"/>
  <c r="A3984" i="8"/>
  <c r="A3985" i="8"/>
  <c r="A3986" i="8"/>
  <c r="A3987" i="8"/>
  <c r="A3988" i="8"/>
  <c r="A3989" i="8"/>
  <c r="A3990" i="8"/>
  <c r="A3991" i="8"/>
  <c r="A3992" i="8"/>
  <c r="A3993" i="8"/>
  <c r="A3994" i="8"/>
  <c r="A3995" i="8"/>
  <c r="A3996" i="8"/>
  <c r="A3997" i="8"/>
  <c r="A3998" i="8"/>
  <c r="A3999" i="8"/>
  <c r="A4000" i="8"/>
  <c r="A4001" i="8"/>
  <c r="A4002" i="8"/>
  <c r="A4003" i="8"/>
  <c r="A4004" i="8"/>
  <c r="A4005" i="8"/>
  <c r="A4006" i="8"/>
  <c r="A4007" i="8"/>
  <c r="A4008" i="8"/>
  <c r="A4009" i="8"/>
  <c r="A4010" i="8"/>
  <c r="A4011" i="8"/>
  <c r="A4012" i="8"/>
  <c r="A4013" i="8"/>
  <c r="A4014" i="8"/>
  <c r="A4015" i="8"/>
  <c r="A4016" i="8"/>
  <c r="A4017" i="8"/>
  <c r="A4018" i="8"/>
  <c r="A4019" i="8"/>
  <c r="A4020" i="8"/>
  <c r="A4021" i="8"/>
  <c r="A4022" i="8"/>
  <c r="A4023" i="8"/>
  <c r="A4024" i="8"/>
  <c r="A4025" i="8"/>
  <c r="A4026" i="8"/>
  <c r="A4027" i="8"/>
  <c r="A4028" i="8"/>
  <c r="A4029" i="8"/>
  <c r="A4030" i="8"/>
  <c r="A4031" i="8"/>
  <c r="A4032" i="8"/>
  <c r="A4033" i="8"/>
  <c r="A4034" i="8"/>
  <c r="A4035" i="8"/>
  <c r="A4036" i="8"/>
  <c r="A4037" i="8"/>
  <c r="A4038" i="8"/>
  <c r="A4039" i="8"/>
  <c r="A4040" i="8"/>
  <c r="A4041" i="8"/>
  <c r="A4042" i="8"/>
  <c r="A4043" i="8"/>
  <c r="A4044" i="8"/>
  <c r="A4045" i="8"/>
  <c r="A4046" i="8"/>
  <c r="A4047" i="8"/>
  <c r="A4048" i="8"/>
  <c r="A4049" i="8"/>
  <c r="A4050" i="8"/>
  <c r="A4051" i="8"/>
  <c r="A4052" i="8"/>
  <c r="A4053" i="8"/>
  <c r="A4054" i="8"/>
  <c r="A4055" i="8"/>
  <c r="A4056" i="8"/>
  <c r="A4057" i="8"/>
  <c r="A4058" i="8"/>
  <c r="A4059" i="8"/>
  <c r="A4060" i="8"/>
  <c r="A4061" i="8"/>
  <c r="A4062" i="8"/>
  <c r="A4063" i="8"/>
  <c r="A4064" i="8"/>
  <c r="A4065" i="8"/>
  <c r="A4066" i="8"/>
  <c r="A4067" i="8"/>
  <c r="A4068" i="8"/>
  <c r="A4069" i="8"/>
  <c r="A4070" i="8"/>
  <c r="A4071" i="8"/>
  <c r="A4072" i="8"/>
  <c r="A4073" i="8"/>
  <c r="A4074" i="8"/>
  <c r="A4075" i="8"/>
  <c r="A4076" i="8"/>
  <c r="A4077" i="8"/>
  <c r="A4078" i="8"/>
  <c r="A4079" i="8"/>
  <c r="A4080" i="8"/>
  <c r="A4081" i="8"/>
  <c r="A4082" i="8"/>
  <c r="A4083" i="8"/>
  <c r="A4084" i="8"/>
  <c r="A4085" i="8"/>
  <c r="A4086" i="8"/>
  <c r="A4087" i="8"/>
  <c r="A4088" i="8"/>
  <c r="A4089" i="8"/>
  <c r="A4090" i="8"/>
  <c r="A4091" i="8"/>
  <c r="A4092" i="8"/>
  <c r="A4093" i="8"/>
  <c r="A4094" i="8"/>
  <c r="A4095" i="8"/>
  <c r="A4096" i="8"/>
  <c r="A4097" i="8"/>
  <c r="A4098" i="8"/>
  <c r="A4099" i="8"/>
  <c r="A4100" i="8"/>
  <c r="A4101" i="8"/>
  <c r="A4102" i="8"/>
  <c r="A4103" i="8"/>
  <c r="A4104" i="8"/>
  <c r="A4105" i="8"/>
  <c r="A4106" i="8"/>
  <c r="A4107" i="8"/>
  <c r="A4108" i="8"/>
  <c r="A4109" i="8"/>
  <c r="A4110" i="8"/>
  <c r="A4111" i="8"/>
  <c r="A4112" i="8"/>
  <c r="A4113" i="8"/>
  <c r="A4114" i="8"/>
  <c r="A4115" i="8"/>
  <c r="A4116" i="8"/>
  <c r="A4117" i="8"/>
  <c r="A4118" i="8"/>
  <c r="A4119" i="8"/>
  <c r="A4120" i="8"/>
  <c r="A4121" i="8"/>
  <c r="A4122" i="8"/>
  <c r="A4123" i="8"/>
  <c r="A4124" i="8"/>
  <c r="A4125" i="8"/>
  <c r="A4126" i="8"/>
  <c r="A4127" i="8"/>
  <c r="A4128" i="8"/>
  <c r="A4129" i="8"/>
  <c r="A4130" i="8"/>
  <c r="A4131" i="8"/>
  <c r="A4132" i="8"/>
  <c r="A4133" i="8"/>
  <c r="A4134" i="8"/>
  <c r="A4135" i="8"/>
  <c r="A4136" i="8"/>
  <c r="A4137" i="8"/>
  <c r="A4138" i="8"/>
  <c r="A4139" i="8"/>
  <c r="A4140" i="8"/>
  <c r="A4141" i="8"/>
  <c r="A4142" i="8"/>
  <c r="A4143" i="8"/>
  <c r="A4144" i="8"/>
  <c r="A4145" i="8"/>
  <c r="A4146" i="8"/>
  <c r="A4147" i="8"/>
  <c r="A4148" i="8"/>
  <c r="A4149" i="8"/>
  <c r="A4150" i="8"/>
  <c r="A4151" i="8"/>
  <c r="A4152" i="8"/>
  <c r="A4153" i="8"/>
  <c r="A4154" i="8"/>
  <c r="A4155" i="8"/>
  <c r="A4156" i="8"/>
  <c r="A4157" i="8"/>
  <c r="A4158" i="8"/>
  <c r="A4159" i="8"/>
  <c r="A4160" i="8"/>
  <c r="A4161" i="8"/>
  <c r="A4162" i="8"/>
  <c r="A4163" i="8"/>
  <c r="A4164" i="8"/>
  <c r="A4165" i="8"/>
  <c r="A4166" i="8"/>
  <c r="A4167" i="8"/>
  <c r="A4168" i="8"/>
  <c r="A4169" i="8"/>
  <c r="A4170" i="8"/>
  <c r="A4171" i="8"/>
  <c r="A4172" i="8"/>
  <c r="A4173" i="8"/>
  <c r="A4174" i="8"/>
  <c r="A4175" i="8"/>
  <c r="A4176" i="8"/>
  <c r="A4177" i="8"/>
  <c r="A4178" i="8"/>
  <c r="A4179" i="8"/>
  <c r="A4180" i="8"/>
  <c r="A4181" i="8"/>
  <c r="A4182" i="8"/>
  <c r="A4183" i="8"/>
  <c r="A4184" i="8"/>
  <c r="A4185" i="8"/>
  <c r="A4186" i="8"/>
  <c r="A4187" i="8"/>
  <c r="A4188" i="8"/>
  <c r="A4189" i="8"/>
  <c r="A4190" i="8"/>
  <c r="A4191" i="8"/>
  <c r="A4192" i="8"/>
  <c r="A4193" i="8"/>
  <c r="A4194" i="8"/>
  <c r="A4195" i="8"/>
  <c r="A4196" i="8"/>
  <c r="A4197" i="8"/>
  <c r="A4198" i="8"/>
  <c r="A4199" i="8"/>
  <c r="A4200" i="8"/>
  <c r="A4201" i="8"/>
  <c r="A4202" i="8"/>
  <c r="A4203" i="8"/>
  <c r="A4204" i="8"/>
  <c r="A4205" i="8"/>
  <c r="A4206" i="8"/>
  <c r="A4207" i="8"/>
  <c r="A4208" i="8"/>
  <c r="A4209" i="8"/>
  <c r="A4210" i="8"/>
  <c r="A4211" i="8"/>
  <c r="A4212" i="8"/>
  <c r="A4213" i="8"/>
  <c r="A4214" i="8"/>
  <c r="A4215" i="8"/>
  <c r="A4216" i="8"/>
  <c r="A4217" i="8"/>
  <c r="A4218" i="8"/>
  <c r="A4219" i="8"/>
  <c r="A4220" i="8"/>
  <c r="A4221" i="8"/>
  <c r="A4222" i="8"/>
  <c r="A4223" i="8"/>
  <c r="I7" i="3" l="1"/>
  <c r="I5" i="3" l="1"/>
  <c r="I5" i="4" s="1"/>
  <c r="I6" i="3"/>
  <c r="I6" i="4" s="1"/>
  <c r="I5" i="7" l="1"/>
  <c r="D22" i="7" s="1"/>
  <c r="D22" i="16" s="1"/>
  <c r="I6" i="7"/>
  <c r="C22" i="7" s="1"/>
  <c r="I6" i="6"/>
  <c r="C21" i="6" s="1"/>
  <c r="C29" i="4"/>
  <c r="C16" i="16"/>
  <c r="C15" i="16"/>
  <c r="C14" i="16"/>
  <c r="C13" i="16"/>
  <c r="C12" i="16"/>
  <c r="C9" i="16"/>
  <c r="C15" i="15"/>
  <c r="C14" i="15"/>
  <c r="C13" i="15"/>
  <c r="C12" i="15"/>
  <c r="C9" i="15"/>
  <c r="C16" i="14"/>
  <c r="C15" i="14"/>
  <c r="C14" i="14"/>
  <c r="C13" i="14"/>
  <c r="C12" i="14"/>
  <c r="C9" i="14"/>
  <c r="C21" i="13"/>
  <c r="C20" i="13"/>
  <c r="C19" i="13"/>
  <c r="C18" i="13"/>
  <c r="C17" i="13"/>
  <c r="C16" i="13"/>
  <c r="C15" i="13"/>
  <c r="C14" i="13"/>
  <c r="C13" i="13"/>
  <c r="C12" i="13"/>
  <c r="C9" i="13"/>
  <c r="C21" i="12"/>
  <c r="C20" i="12"/>
  <c r="C19" i="12"/>
  <c r="C18" i="12"/>
  <c r="C17" i="12"/>
  <c r="C16" i="12"/>
  <c r="C15" i="12"/>
  <c r="C14" i="12"/>
  <c r="C13" i="12"/>
  <c r="C12" i="12"/>
  <c r="C9" i="12"/>
  <c r="I9" i="3"/>
  <c r="I9" i="5" s="1"/>
  <c r="I8" i="3"/>
  <c r="I8" i="4" s="1"/>
  <c r="B2" i="1"/>
  <c r="I7" i="7"/>
  <c r="D17" i="7" s="1"/>
  <c r="D17" i="16" s="1"/>
  <c r="D22" i="3"/>
  <c r="D22" i="12" s="1"/>
  <c r="C28" i="3"/>
  <c r="I7" i="5"/>
  <c r="D17" i="5" s="1"/>
  <c r="D17" i="14" s="1"/>
  <c r="I7" i="6"/>
  <c r="D16" i="6" s="1"/>
  <c r="D16" i="15" s="1"/>
  <c r="I7" i="4"/>
  <c r="D23" i="4" s="1"/>
  <c r="D23" i="13" s="1"/>
  <c r="B1" i="1"/>
  <c r="I8" i="7" l="1"/>
  <c r="I8" i="6"/>
  <c r="I8" i="5"/>
  <c r="E5" i="5"/>
  <c r="E5" i="14" s="1"/>
  <c r="E6" i="4"/>
  <c r="D9" i="4" s="1"/>
  <c r="E6" i="3"/>
  <c r="C8" i="4"/>
  <c r="C8" i="13" s="1"/>
  <c r="C5" i="6"/>
  <c r="C5" i="15" s="1"/>
  <c r="C7" i="7"/>
  <c r="C7" i="16" s="1"/>
  <c r="I6" i="5"/>
  <c r="C22" i="5" s="1"/>
  <c r="D29" i="4"/>
  <c r="D30" i="13" s="1"/>
  <c r="I5" i="5"/>
  <c r="D22" i="5" s="1"/>
  <c r="D22" i="14" s="1"/>
  <c r="I5" i="6"/>
  <c r="D21" i="6" s="1"/>
  <c r="D21" i="15" s="1"/>
  <c r="D28" i="3"/>
  <c r="D28" i="12" s="1"/>
  <c r="I9" i="4"/>
  <c r="I9" i="7"/>
  <c r="I9" i="6"/>
  <c r="E7" i="5"/>
  <c r="E7" i="14" s="1"/>
  <c r="C8" i="7"/>
  <c r="C8" i="16" s="1"/>
  <c r="C6" i="3"/>
  <c r="C6" i="12" s="1"/>
  <c r="C8" i="12"/>
  <c r="C8" i="6"/>
  <c r="C8" i="15" s="1"/>
  <c r="E5" i="6"/>
  <c r="E5" i="15" s="1"/>
  <c r="C5" i="7"/>
  <c r="C5" i="16" s="1"/>
  <c r="C6" i="5"/>
  <c r="C6" i="14" s="1"/>
  <c r="C7" i="6"/>
  <c r="C7" i="15" s="1"/>
  <c r="E7" i="6"/>
  <c r="E7" i="15" s="1"/>
  <c r="C5" i="5"/>
  <c r="C5" i="14" s="1"/>
  <c r="I14" i="3"/>
  <c r="E5" i="3"/>
  <c r="E5" i="12" s="1"/>
  <c r="E6" i="5"/>
  <c r="E6" i="14" s="1"/>
  <c r="I14" i="5"/>
  <c r="E7" i="7"/>
  <c r="E7" i="16" s="1"/>
  <c r="E5" i="7"/>
  <c r="E5" i="16" s="1"/>
  <c r="C6" i="6"/>
  <c r="C6" i="15" s="1"/>
  <c r="I14" i="4"/>
  <c r="C5" i="3"/>
  <c r="C5" i="12" s="1"/>
  <c r="C6" i="4"/>
  <c r="C6" i="13" s="1"/>
  <c r="E7" i="4"/>
  <c r="E7" i="13" s="1"/>
  <c r="C6" i="7"/>
  <c r="C6" i="16" s="1"/>
  <c r="C7" i="3"/>
  <c r="C7" i="12" s="1"/>
  <c r="E6" i="6"/>
  <c r="E7" i="3"/>
  <c r="E7" i="12" s="1"/>
  <c r="E5" i="4"/>
  <c r="E5" i="13" s="1"/>
  <c r="C7" i="5"/>
  <c r="C7" i="14" s="1"/>
  <c r="C8" i="5"/>
  <c r="C8" i="14" s="1"/>
  <c r="C7" i="4"/>
  <c r="C7" i="13" s="1"/>
  <c r="C5" i="4"/>
  <c r="C5" i="13" s="1"/>
  <c r="E6" i="7"/>
  <c r="I14" i="6"/>
  <c r="I14" i="7"/>
  <c r="E6" i="13" l="1"/>
  <c r="D9" i="13" s="1"/>
  <c r="D9" i="7"/>
  <c r="E6" i="16"/>
  <c r="D9" i="16" s="1"/>
  <c r="E6" i="15"/>
  <c r="D9" i="15" s="1"/>
  <c r="D9" i="6"/>
  <c r="D9" i="3"/>
  <c r="E6" i="12"/>
  <c r="D9" i="12" s="1"/>
</calcChain>
</file>

<file path=xl/sharedStrings.xml><?xml version="1.0" encoding="utf-8"?>
<sst xmlns="http://schemas.openxmlformats.org/spreadsheetml/2006/main" count="43056" uniqueCount="16788">
  <si>
    <t>STT</t>
  </si>
  <si>
    <t>Mã nhân viên</t>
  </si>
  <si>
    <t>Giới tính</t>
  </si>
  <si>
    <t>Ngày sinh</t>
  </si>
  <si>
    <t>HỌ VÀ TÊN</t>
  </si>
  <si>
    <t>KẾT QUẢ TUYẾN GIÁP</t>
  </si>
  <si>
    <t>KẾT QUẢ TUYẾN VÚ</t>
  </si>
  <si>
    <t>KẾT QUẢ TỬ CUNG PHẦN PHỤ</t>
  </si>
  <si>
    <t>BÁC SỸ</t>
  </si>
  <si>
    <t>NGÀY KHÁM</t>
  </si>
  <si>
    <t>CODE MÁY TÍNH</t>
  </si>
  <si>
    <t>ĐIỀU ĐƯỠNG</t>
  </si>
  <si>
    <t>KẾT QUẢ</t>
  </si>
  <si>
    <t>Kích thước bình thường, nhu mô gan đều, không có khối u bất thường. Đường mật trong và ngoài gan không giãn, không có sỏi.
Tĩnh mạch cửa không giãn. Ống mật chủ không giãn, không có sỏi.</t>
  </si>
  <si>
    <t>Kích thước không to, thành mỏng, dịch trong, không có sỏi, không có polyp.</t>
  </si>
  <si>
    <t>Kích thước bình thường, nhu mô đều, ống Wirsung không giãn, không có sỏi, không có dịch quanh tụy.</t>
  </si>
  <si>
    <t>Kích thước bình thường, nhu mô đều. Tĩnh mạch lách không giãn.</t>
  </si>
  <si>
    <t>Kích thước bình thường, nhu mô đều, ranh giới tủy vỏ rõ, đài bể thận  không giãn, không có sỏi. Niệu quản không giãn, không có sỏi.</t>
  </si>
  <si>
    <t>Kích thước bình thường, nhu mô đều, ranh giới tủy vỏ rõ, đài bể thận không giãn, không có sỏi. Niệu quản không giãn, không có sỏi.</t>
  </si>
  <si>
    <t>Thành mỏng, nước tiểu trong, không có sỏi.</t>
  </si>
  <si>
    <t>Kích thước bình thường, nhu mô đều, không có khối khu trú.</t>
  </si>
  <si>
    <t>Ổ bụng không có dịch.</t>
  </si>
  <si>
    <t>Hình ảnh siêu âm ổ bụng hiện tại bình thường</t>
  </si>
  <si>
    <t>SIÊU ÂM Ổ BỤNG</t>
  </si>
  <si>
    <t>Họ và tên:</t>
  </si>
  <si>
    <t>Phòng/ BP:</t>
  </si>
  <si>
    <t>Mã NV:</t>
  </si>
  <si>
    <t>Địa chỉ:</t>
  </si>
  <si>
    <t>Chỉ định:</t>
  </si>
  <si>
    <t>Ngày sinh:</t>
  </si>
  <si>
    <t>Giới tính:</t>
  </si>
  <si>
    <t>Code XN:</t>
  </si>
  <si>
    <t>Gan:</t>
  </si>
  <si>
    <t>Túi mật:</t>
  </si>
  <si>
    <t>Tụy:</t>
  </si>
  <si>
    <t>Lách:</t>
  </si>
  <si>
    <t>Thận phải:</t>
  </si>
  <si>
    <t>Thận trái:</t>
  </si>
  <si>
    <t>Bàng quang:</t>
  </si>
  <si>
    <t>Tiền liệt tuyến:</t>
  </si>
  <si>
    <t>Thăm do khác:</t>
  </si>
  <si>
    <t>Kết luận:</t>
  </si>
  <si>
    <t>Bác sĩ siêu âm</t>
  </si>
  <si>
    <t>Điều dưỡng</t>
  </si>
  <si>
    <t>PHIẾU SIÊU ÂM  Ổ BỤNG NAM</t>
  </si>
  <si>
    <t>cảnh báo code và stt không trùng nhau thì ko cho in 
(đối như sửa tay vào danh sách khách hàng)</t>
  </si>
  <si>
    <t>ko cho phép lưu in 2 lần cho 1 khách hàng</t>
  </si>
  <si>
    <t>check kết quả xem bị trùng kết quả giữa 2 siêu âm cho cùng 1 người</t>
  </si>
  <si>
    <t>Ổ bụng</t>
  </si>
  <si>
    <t>tuyến giáp</t>
  </si>
  <si>
    <t>tuyến vú</t>
  </si>
  <si>
    <t>Trạng thái</t>
  </si>
  <si>
    <t>đã in</t>
  </si>
  <si>
    <t>chưa in</t>
  </si>
  <si>
    <t>ĐƯỜNG DẪN FILE</t>
  </si>
  <si>
    <t>SAOB nam truoc</t>
  </si>
  <si>
    <t>SATG nam truoc</t>
  </si>
  <si>
    <t>SATV nam truoc</t>
  </si>
  <si>
    <t>TCPP nam truoc</t>
  </si>
  <si>
    <t>Nam</t>
  </si>
  <si>
    <t>KO XÓA</t>
  </si>
  <si>
    <t>KHÔNG INSERT (CHÈN THÊM DÒNG, XÓA HAY THÊM CỘT)</t>
  </si>
  <si>
    <t>on error handling</t>
  </si>
  <si>
    <t>PHIẾU SIÊU ÂM  Ổ BỤNG NỮ</t>
  </si>
  <si>
    <t>Kích thước bình thường, âm vang cơ đều, trong buồng tử cung  không có dịch, không có khối bất thường.
Phần phụ hai bên không có gì đặc biệt.</t>
  </si>
  <si>
    <t>TC-Phần phụ:</t>
  </si>
  <si>
    <t>PHIẾU SIÊU ÂM  TUYẾN GIÁP</t>
  </si>
  <si>
    <t>SIÊU ÂM TUYẾN GIÁP</t>
  </si>
  <si>
    <t>Kích thước: bình thường, nhu mô đồng nhất, không có u khối bất thường.</t>
  </si>
  <si>
    <t>Kích thước: Bình thường, nhu mô đồng nhất, không có u khối bất thường.</t>
  </si>
  <si>
    <t>Kích thước: Bình thường, nhu mô đều, không có khối khu trú bất thường.</t>
  </si>
  <si>
    <t>Eo tuyến:</t>
  </si>
  <si>
    <t>Không thấy hạch to dọc bó mạch cảnh và dọc cơ ức đòn chũm hai bên.</t>
  </si>
  <si>
    <t xml:space="preserve">Liên quan:  </t>
  </si>
  <si>
    <t>Hình ảnh siêu âm tuyến giáp hiện tại bình thường</t>
  </si>
  <si>
    <t>Tuyến vú phải:</t>
  </si>
  <si>
    <t xml:space="preserve">Mật độ âm đều không thấy khối bất thường. 
Tổ chức ống tuyến bình thường, không thấy giãn ống tuyến. 
Tổ chức phần mềm dưới da bình thường. </t>
  </si>
  <si>
    <t>Không thấy hạch vùng hố nách và dọc ngoài cơ ngực lớn hai bên.</t>
  </si>
  <si>
    <t>Hình ảnh siêu âm tuyến vú hiện tại bình thường</t>
  </si>
  <si>
    <t>SIÊU ÂM TUYẾN VÚ</t>
  </si>
  <si>
    <t>PHIẾU SIÊU ÂM  TUYẾN VÚ</t>
  </si>
  <si>
    <t>PHIẾU SIÊU ÂM  TC - PP</t>
  </si>
  <si>
    <t>SIÊU ÂM TC - PP</t>
  </si>
  <si>
    <t>Siêu âm TC - PP hiện tại không thấy gì đặc biệt</t>
  </si>
  <si>
    <t>Tử cung tư thế:</t>
  </si>
  <si>
    <t>Kích thước : Bình thường.
Âm vang cơ tử cung đồng nhất, buồng tử cung không có dịch, không có u khối bất thường.
Niêm mạc tử cung dầy: mm.</t>
  </si>
  <si>
    <t>Buồng trứng bên trái</t>
  </si>
  <si>
    <t xml:space="preserve">Buồng trứng bên phải </t>
  </si>
  <si>
    <t>Túi cùng Douglas</t>
  </si>
  <si>
    <t>Liên quan:</t>
  </si>
  <si>
    <t>KẾT QUẢ NĂM TRƯỚC</t>
  </si>
  <si>
    <t>Siêu âm ổ bụng</t>
  </si>
  <si>
    <t>Siêu âm tuyến giáp</t>
  </si>
  <si>
    <t>Siêu âm tuyến vú</t>
  </si>
  <si>
    <t>Siêu âm TC-PP</t>
  </si>
  <si>
    <t>TCPP</t>
  </si>
  <si>
    <t>NỮ</t>
  </si>
  <si>
    <t>CODEXN</t>
  </si>
  <si>
    <t>DANHSACH Count existing record</t>
  </si>
  <si>
    <t>TONGHOPKD Count existing record</t>
  </si>
  <si>
    <t>not including header</t>
  </si>
  <si>
    <t>Không tự sửa tay</t>
  </si>
  <si>
    <t>KQ SIÊU ÂM Ổ BỤNG</t>
  </si>
  <si>
    <t>BÁC SỸ SIÊU ÂM</t>
  </si>
  <si>
    <t>ĐIỀU DƯỠNG HỖ TRỢ</t>
  </si>
  <si>
    <t>OB_NAM</t>
  </si>
  <si>
    <t>OB_NU</t>
  </si>
  <si>
    <t>TUYENGIAP</t>
  </si>
  <si>
    <t>TUYENVU</t>
  </si>
  <si>
    <t>Tuyến vú trái:</t>
  </si>
  <si>
    <t>Thuỳ phải:</t>
  </si>
  <si>
    <t>Thuỳ trái:</t>
  </si>
  <si>
    <t>Không có</t>
  </si>
  <si>
    <t>Unicode solution</t>
  </si>
  <si>
    <t>Nữ</t>
  </si>
  <si>
    <t>ĐẢM BẢO THÔNG TIN ĐƯỢC ĐIỀN ĐẦY ĐỦ</t>
  </si>
  <si>
    <t>TG SA OB (ngày tháng năm)</t>
  </si>
  <si>
    <t>TG SA TG</t>
  </si>
  <si>
    <t>TG SA TV</t>
  </si>
  <si>
    <t>TG SA TCPP</t>
  </si>
  <si>
    <t>NAM</t>
  </si>
  <si>
    <r>
      <t>Ví dụ: D:\aa_test</t>
    </r>
    <r>
      <rPr>
        <b/>
        <sz val="11"/>
        <color rgb="FFFF0000"/>
        <rFont val="Arial"/>
        <family val="2"/>
        <scheme val="minor"/>
      </rPr>
      <t>\</t>
    </r>
  </si>
  <si>
    <r>
      <t xml:space="preserve">* Lưu ý phải có </t>
    </r>
    <r>
      <rPr>
        <b/>
        <sz val="11"/>
        <color rgb="FFFF0000"/>
        <rFont val="Arial"/>
        <family val="2"/>
        <scheme val="minor"/>
      </rPr>
      <t>\</t>
    </r>
    <r>
      <rPr>
        <sz val="11"/>
        <color theme="1"/>
        <rFont val="Arial"/>
        <family val="2"/>
        <scheme val="minor"/>
      </rPr>
      <t xml:space="preserve"> ở cuối</t>
    </r>
  </si>
  <si>
    <t>TC - PP</t>
  </si>
  <si>
    <t>Kích thước to hơn bình thường, trong buồng tử cung có hình ảnh một thai, đường kính lưỡng đỉnh (BPD: mm), tương đương thai tuần  ngày, tim thai: ck/p.</t>
  </si>
  <si>
    <t>Hình ảnh siêu âm ổ bụng hiện tại bình thường.
Thai tuần ngày trong buồng tử cung.</t>
  </si>
  <si>
    <t>NHẬP CODE</t>
  </si>
  <si>
    <t>Không tự ý sửa tay, chèn, xóa dòng hay thêm cột</t>
  </si>
  <si>
    <t>Hiện tại không có u khối bất thường.</t>
  </si>
  <si>
    <t>Không có dịch.</t>
  </si>
  <si>
    <t>Buồng trứng trái:</t>
  </si>
  <si>
    <t>Buồng trứng phải:</t>
  </si>
  <si>
    <t>Túi cùng Douglas:</t>
  </si>
  <si>
    <t xml:space="preserve">    </t>
  </si>
  <si>
    <t>NGUYỄN THỊ LINH</t>
  </si>
  <si>
    <t>B1</t>
  </si>
  <si>
    <t>B2</t>
  </si>
  <si>
    <t>B3</t>
  </si>
  <si>
    <t>Chọn sheet CaiDat sửa tên bác sĩ, điều dưỡng, ngày siêu âm, sau đó bấm edit config</t>
  </si>
  <si>
    <t>B4</t>
  </si>
  <si>
    <t>Đánh máy kết quả siêu âm hiện tại, sau đó bấm lưu và in, chuyển sang mẫu siêu âm khác</t>
  </si>
  <si>
    <t>Lưu ý gói khám Nitori</t>
  </si>
  <si>
    <t>Bộ phận lấy máu hỏi người khám sau đó tích vào phần đã ăn hoặc chưa ăn (nếu đã ăn sáng hỏi xem ăn mấy tiếng rồi)</t>
  </si>
  <si>
    <t>Bộ phận siêu âm chú ý danh mục tự chon: ai chọn siêu âm tuyến giáp thì siêu âm.</t>
  </si>
  <si>
    <t>Tít hồ sơ khám, Tít máu mỗi 1 tiếng để tổng hợp số lượng khám báo công ty</t>
  </si>
  <si>
    <t>Cuối ngày copy hết file siêu âm các phòng lại để ghép cùng bản tít máu, hồ sơ, XQ để gửi công ty</t>
  </si>
  <si>
    <t>Chuẩn bị kẹo, trà gừng bộ phận lấy máu</t>
  </si>
  <si>
    <t>08/12/1981</t>
  </si>
  <si>
    <t>DOANH NGHIỆP CHẾ XUẤT NITORI VIỆT NAM</t>
  </si>
  <si>
    <t xml:space="preserve">Hako Department </t>
  </si>
  <si>
    <t xml:space="preserve">Hình ảnh cặn sỏi thận trái kích thước: 3 mm </t>
  </si>
  <si>
    <t>Bình thường</t>
  </si>
  <si>
    <t>NGUYỄN THỊ VIỆT HÀ</t>
  </si>
  <si>
    <t xml:space="preserve">Semi Department </t>
  </si>
  <si>
    <t>01/02/1986</t>
  </si>
  <si>
    <t>Maintenance Department</t>
  </si>
  <si>
    <t>27/10/1982</t>
  </si>
  <si>
    <t>BÙI THỊ LAN</t>
  </si>
  <si>
    <t>NGUYỄN THỊ BÍCH NGỌC</t>
  </si>
  <si>
    <t>LÊ THỊ PHƯỢNG</t>
  </si>
  <si>
    <t xml:space="preserve">Hình ảnh gan nhiễm mỡ </t>
  </si>
  <si>
    <t>21/10/1982</t>
  </si>
  <si>
    <t>NGUYỄN VĂN ĐIỆP</t>
  </si>
  <si>
    <t>01/01/1978</t>
  </si>
  <si>
    <t xml:space="preserve">Mattress Department </t>
  </si>
  <si>
    <t>Hình ảnh polyp túi mật kích thước: 3mm</t>
  </si>
  <si>
    <t>TRẦN THỊ HẠNH</t>
  </si>
  <si>
    <t>30/04/1982</t>
  </si>
  <si>
    <t>TRẦN THỊ HỒNG</t>
  </si>
  <si>
    <t xml:space="preserve">Purchasing Department </t>
  </si>
  <si>
    <t>TRẦN THỊ HIỀN</t>
  </si>
  <si>
    <t>20/01/1984</t>
  </si>
  <si>
    <t>NGUYỄN THỊ HUỆ</t>
  </si>
  <si>
    <t>27/11/1982</t>
  </si>
  <si>
    <t>Hình ảnh tử cung cắt bán phần.</t>
  </si>
  <si>
    <t>Hình ảnh nang thùy trái tuyến giáp kích thước: 3 mm (TIRADS II)</t>
  </si>
  <si>
    <t>Hình ảnh nang tuyến vú trái kích thước lớn nhất: 4 mm (BIRADS II)</t>
  </si>
  <si>
    <t xml:space="preserve">Bed Department </t>
  </si>
  <si>
    <t>NGÔ THỊ NGA</t>
  </si>
  <si>
    <t>24/01/1984</t>
  </si>
  <si>
    <t>LÊ THỊ NHUNG</t>
  </si>
  <si>
    <t>NGUYỄN THỊ NỤ</t>
  </si>
  <si>
    <t>Hình ảnh nang thùy trái tuyến giáp kích thước: 5 x 4 mm (Tirads 2)</t>
  </si>
  <si>
    <t>TRẦN THỊ PHƯỢNG</t>
  </si>
  <si>
    <t>15/06/1985</t>
  </si>
  <si>
    <t>Hình ảnh nhân tuyến vú phải kích thước: 10 x 5 mm (Birads 3)</t>
  </si>
  <si>
    <t>20/10/1980</t>
  </si>
  <si>
    <t>Hình ảnh gan nhiễm mỡ</t>
  </si>
  <si>
    <t>Hình ảnh nhân thùy phải tuyến giáp kích thước: 4mm (TIRADS 3)</t>
  </si>
  <si>
    <t>ĐỖ THỊ HƯỜNG</t>
  </si>
  <si>
    <t>25/07/1986</t>
  </si>
  <si>
    <t>20/01/1982</t>
  </si>
  <si>
    <t>Hình ảnh nang tuyến vú trái kích thước: 6mm (BIRADS 2)</t>
  </si>
  <si>
    <t>02/09/1984</t>
  </si>
  <si>
    <t xml:space="preserve">Export Department </t>
  </si>
  <si>
    <t>08/07/1986</t>
  </si>
  <si>
    <t>NGUYỄN THỊ KIM CHUNG</t>
  </si>
  <si>
    <t>24/04/1984</t>
  </si>
  <si>
    <t>NGUYỄN THỊ DUNG</t>
  </si>
  <si>
    <t>15/04/1982</t>
  </si>
  <si>
    <t xml:space="preserve">Hình ảnh polyp túi mật kích thước: 5 mm </t>
  </si>
  <si>
    <t>NGUYỄN THỊ HƯỜNG</t>
  </si>
  <si>
    <t>NGUYỄN THỊ THANH HÒA</t>
  </si>
  <si>
    <t>25/12/1986</t>
  </si>
  <si>
    <t>08/12/1985</t>
  </si>
  <si>
    <t>TRẦN THỊ NGÂN</t>
  </si>
  <si>
    <t>12/08/1986</t>
  </si>
  <si>
    <t>13/09/1984</t>
  </si>
  <si>
    <t>Hình ảnh nang naboth cổ tử cung kích thước lớn nhất: 10 mm</t>
  </si>
  <si>
    <t>01/08/1986</t>
  </si>
  <si>
    <t>01/09/1982</t>
  </si>
  <si>
    <t>25/02/1982</t>
  </si>
  <si>
    <t>NGUYỄN VĂN CƯỜNG</t>
  </si>
  <si>
    <t>20/11/1983</t>
  </si>
  <si>
    <t xml:space="preserve">Production Control Department </t>
  </si>
  <si>
    <t>NGUYỄN THỊ NGÂN</t>
  </si>
  <si>
    <t>18/10/1984</t>
  </si>
  <si>
    <t>Hình ảnh polyp túi mật kích thước: 4mm</t>
  </si>
  <si>
    <t>10/08/1987</t>
  </si>
  <si>
    <t>NGUYỄN THỊ KIM ANH</t>
  </si>
  <si>
    <t>05/12/1982</t>
  </si>
  <si>
    <t>30/08/1985</t>
  </si>
  <si>
    <t>HÀ THỊ TÂM</t>
  </si>
  <si>
    <t>PHAN THỊ VÂN</t>
  </si>
  <si>
    <t>NGUYỄN THỊ THANH THẢO</t>
  </si>
  <si>
    <t>01/05/1987</t>
  </si>
  <si>
    <t>NGÔ THỊ HIỀN</t>
  </si>
  <si>
    <t>20/01/1986</t>
  </si>
  <si>
    <t>NGÔ THỊ HẢI</t>
  </si>
  <si>
    <t>10/07/1985</t>
  </si>
  <si>
    <t xml:space="preserve">Qc Department </t>
  </si>
  <si>
    <t>NGUYỄN THỊ DẦN</t>
  </si>
  <si>
    <t>NGUYỄN THỊ HẠNH</t>
  </si>
  <si>
    <t>23/08/1987</t>
  </si>
  <si>
    <t>Hình ảnh polyp túi mật kích thước: 5mm</t>
  </si>
  <si>
    <t>06/12/1986</t>
  </si>
  <si>
    <t>NGUYỄN THỊ TUYẾT MAI</t>
  </si>
  <si>
    <t>Hình ảnh nốt vôi hóa gan phải kích thước: 9mm</t>
  </si>
  <si>
    <t>NGUYỄN THỊ THÚY HẰNG</t>
  </si>
  <si>
    <t>04/05/1987</t>
  </si>
  <si>
    <t>NGUYỄN THỊ THU HỒNG</t>
  </si>
  <si>
    <t>Hình ảnh nang thùy trái tuyến giáp kích thước: 4 x 3 mm (Tirads 2)</t>
  </si>
  <si>
    <t>ĐỖ THỊ THU HẰNG</t>
  </si>
  <si>
    <t>10/09/1987</t>
  </si>
  <si>
    <t>06/10/1987</t>
  </si>
  <si>
    <t>NGUYỄN THỊ DUYÊN</t>
  </si>
  <si>
    <t>01/05/1985</t>
  </si>
  <si>
    <t>NGUYỄN THỊ HIỀN</t>
  </si>
  <si>
    <t>05/03/1985</t>
  </si>
  <si>
    <t>20/06/1986</t>
  </si>
  <si>
    <t>NGUYỄN THỊ THÙY</t>
  </si>
  <si>
    <t>26/08/1987</t>
  </si>
  <si>
    <t>NGUYỄN THỊ UYÊN</t>
  </si>
  <si>
    <t>28/07/1987</t>
  </si>
  <si>
    <t>Hình ảnh gan nhiễm mỡ.</t>
  </si>
  <si>
    <t>NGUYỄN THỊ NHUNG</t>
  </si>
  <si>
    <t>10/02/1985</t>
  </si>
  <si>
    <t>01/02/1987</t>
  </si>
  <si>
    <t>DƯƠNG THỊ TRANG</t>
  </si>
  <si>
    <t>NGUYỄN THỊ PHƯỢNG</t>
  </si>
  <si>
    <t>19/05/1987</t>
  </si>
  <si>
    <t>10/10/1987</t>
  </si>
  <si>
    <t xml:space="preserve">Bình thường| Thai 29 tuần 04 ngày trong buồng tử cung. </t>
  </si>
  <si>
    <t>NGUYỄN VĂN LƯỢNG</t>
  </si>
  <si>
    <t>NGUYỄN THỊ THỦY</t>
  </si>
  <si>
    <t>14/04/1987</t>
  </si>
  <si>
    <t>20/02/1986</t>
  </si>
  <si>
    <t>NGUYỄN THỊ CHINH</t>
  </si>
  <si>
    <t>NGUYỄN THỊ QUYÊN</t>
  </si>
  <si>
    <t>29/12/1987</t>
  </si>
  <si>
    <t>NGUYỄN THỊ HẰNG</t>
  </si>
  <si>
    <t>HÀ THỊ HẰNG</t>
  </si>
  <si>
    <t>Hình ảnh nhân thùy trái tuyến giáp kích thước: 6 x 4 mm (Tirads 3)</t>
  </si>
  <si>
    <t>11/03/1987</t>
  </si>
  <si>
    <t>BÙI THỊ THU</t>
  </si>
  <si>
    <t>PHẠM THỊ HẠNH</t>
  </si>
  <si>
    <t>08/04/1987</t>
  </si>
  <si>
    <t>NGUYỄN THỊ HÀ</t>
  </si>
  <si>
    <t xml:space="preserve">Hình ảnh đa polyp túi mật kích thước lớn nhất: 5 mm </t>
  </si>
  <si>
    <t>12/04/1986</t>
  </si>
  <si>
    <t>NGUYỄN THỊ LÊ</t>
  </si>
  <si>
    <t>Hình ảnh sỏi thận trái kích thước: 9mm</t>
  </si>
  <si>
    <t>Hình ảnh nang thùy phải tuyến giáp kích thước: 2mm (TIRADS 2)</t>
  </si>
  <si>
    <t>02/01/1985</t>
  </si>
  <si>
    <t>NGUYỄN THỊ VINH</t>
  </si>
  <si>
    <t>01/11/1988</t>
  </si>
  <si>
    <t>NGUYỄN THỊ THANH</t>
  </si>
  <si>
    <t>28/07/1986</t>
  </si>
  <si>
    <t>HOÀNG THỊ HÀ</t>
  </si>
  <si>
    <t>25/03/1987</t>
  </si>
  <si>
    <t xml:space="preserve">Hình ảnh đã cắt thùy trái tuyến giáp </t>
  </si>
  <si>
    <t>NGUYỄN THỊ TUYỀN</t>
  </si>
  <si>
    <t>17/02/1985</t>
  </si>
  <si>
    <t>NGUYỄN THỊ THU THỦY</t>
  </si>
  <si>
    <t>LÊ THỊ NGỌC</t>
  </si>
  <si>
    <t>13/07/1988</t>
  </si>
  <si>
    <t>10/03/1987</t>
  </si>
  <si>
    <t>Hình ảnh nhân xơ tử cung kích thước: 12 mm</t>
  </si>
  <si>
    <t>NGUYỄN THỊ TÂM</t>
  </si>
  <si>
    <t>30/11/1988</t>
  </si>
  <si>
    <t>NGUYỄN THỊ TÂN</t>
  </si>
  <si>
    <t>23/09/1984</t>
  </si>
  <si>
    <t>NGUYỄN THỊ ANH</t>
  </si>
  <si>
    <t>NGUYỄN THỊ HUYỀN TRANG</t>
  </si>
  <si>
    <t>02/03/1987</t>
  </si>
  <si>
    <t>NGUYỄN THỊ THƠM</t>
  </si>
  <si>
    <t>05/05/1986</t>
  </si>
  <si>
    <t>NGUYỄN THỊ SINH</t>
  </si>
  <si>
    <t>10/10/1985</t>
  </si>
  <si>
    <t>05/12/1988</t>
  </si>
  <si>
    <t>Hình ảnh nhân thùy phải tuyến giáp kích thước: 3 mm (Tirads 3)</t>
  </si>
  <si>
    <t>NGUYỄN THỊ YẾN</t>
  </si>
  <si>
    <t>23/10/1988</t>
  </si>
  <si>
    <t>Hình ảnh nang tuyến vú phải kích thước: 8 x 5 mm (Birads 2)</t>
  </si>
  <si>
    <t>DƯƠNG THỊ BIÊN</t>
  </si>
  <si>
    <t>11/11/1987</t>
  </si>
  <si>
    <t>Hình ảnh nang thùy phải tuyến giáp kích thước: 4mm (TIRADS 2)</t>
  </si>
  <si>
    <t xml:space="preserve">Hình ảnh cặn sỏi thận phải kích thước: 4 mm </t>
  </si>
  <si>
    <t>22/05/1988</t>
  </si>
  <si>
    <t>11/04/1988</t>
  </si>
  <si>
    <t>ĐỖ THỊ PHƯỢNG</t>
  </si>
  <si>
    <t>PHẠM THỊ TUYẾT</t>
  </si>
  <si>
    <t>16/08/1987</t>
  </si>
  <si>
    <t>10/03/1988</t>
  </si>
  <si>
    <t>02/07/1988</t>
  </si>
  <si>
    <t>NGUYỄN VĂN PHONG</t>
  </si>
  <si>
    <t>25/10/1984</t>
  </si>
  <si>
    <t>08/08/1988</t>
  </si>
  <si>
    <t>ĐỖ THỊ MAI</t>
  </si>
  <si>
    <t>13/12/1989</t>
  </si>
  <si>
    <t>15/09/1988</t>
  </si>
  <si>
    <t>Hình ảnh nang tuyến vú phải kích thước: 5 mm (Birads 2)</t>
  </si>
  <si>
    <t>TRẦN THỊ DUYÊN</t>
  </si>
  <si>
    <t>20/10/1989</t>
  </si>
  <si>
    <t>NGUYỄN THỊ VÂN</t>
  </si>
  <si>
    <t>20/09/1989</t>
  </si>
  <si>
    <t>NGUYỄN THỊ HỢP</t>
  </si>
  <si>
    <t xml:space="preserve">Sofa Department </t>
  </si>
  <si>
    <t>NGUYỄN THỊ THU HIỀN</t>
  </si>
  <si>
    <t>20/04/1989</t>
  </si>
  <si>
    <t>NGUYỄN THỊ ĐỨC</t>
  </si>
  <si>
    <t>NGUYỄN THỊ QUỲNH</t>
  </si>
  <si>
    <t>10/07/1986</t>
  </si>
  <si>
    <t>20/10/1983</t>
  </si>
  <si>
    <t>HOÀNG THỊ HỒNG</t>
  </si>
  <si>
    <t>LÊ THỊ HƯƠNG</t>
  </si>
  <si>
    <t xml:space="preserve">Hình ảnh gan nhiễm mỡ. </t>
  </si>
  <si>
    <t>NGÔ THỊ HƯƠNG</t>
  </si>
  <si>
    <t>LA THỊ PHÚC</t>
  </si>
  <si>
    <t>NGUYỄN THỊ HƯƠNG</t>
  </si>
  <si>
    <t>02/08/1989</t>
  </si>
  <si>
    <t>NGUYỄN THỊ LIÊN</t>
  </si>
  <si>
    <t>20/01/1983</t>
  </si>
  <si>
    <t xml:space="preserve">Hình ảnh polyp túi mật kích thước: 4 mm </t>
  </si>
  <si>
    <t>BÙI THỊ HẠNH</t>
  </si>
  <si>
    <t>22/09/1989</t>
  </si>
  <si>
    <t>NGUYỄN VĂN PHÚC</t>
  </si>
  <si>
    <t>24/08/1981</t>
  </si>
  <si>
    <t>13/07/1982</t>
  </si>
  <si>
    <t>29/12/1981</t>
  </si>
  <si>
    <t>Hình ảnh cặn sỏi thận trái kích thước: 5 mm</t>
  </si>
  <si>
    <t>Hình ảnh nang thùy phải tuyến giáp kích thước: 4mm (Tirads 2)</t>
  </si>
  <si>
    <t>ĐÀM THỊ THÚY</t>
  </si>
  <si>
    <t>NGUYỄN THỊ CHANH</t>
  </si>
  <si>
    <t>06/10/1981</t>
  </si>
  <si>
    <t>Hình ảnh nang thận phải kích thước: 14 mm</t>
  </si>
  <si>
    <t>PHÙNG THỊ HUYỀN</t>
  </si>
  <si>
    <t>NGUYỄN THỊ XUYẾN</t>
  </si>
  <si>
    <t>20/08/1981</t>
  </si>
  <si>
    <t>Hình ảnh polyp túi mật kích thước: 5 mm</t>
  </si>
  <si>
    <t>Hình ảnh nang tuyến vú trái kích thước: 5 x 4 mm (Birads 2)</t>
  </si>
  <si>
    <t>PHẠM THỊ TUYẾN</t>
  </si>
  <si>
    <t>DƯƠNG THỊ THANH</t>
  </si>
  <si>
    <t>27/10/1986</t>
  </si>
  <si>
    <t>01/11/1989</t>
  </si>
  <si>
    <t>ĐINH THỊ HƯƠNG</t>
  </si>
  <si>
    <t>20/10/1988</t>
  </si>
  <si>
    <t>BÙI THỊ DUNG</t>
  </si>
  <si>
    <t>18/09/1989</t>
  </si>
  <si>
    <t>Hình ảnh nang thận trái kích thước: 9 mm</t>
  </si>
  <si>
    <t>NGUYỄN THỊ LÂM</t>
  </si>
  <si>
    <t>15/08/1984</t>
  </si>
  <si>
    <t>NGUYỄN THỊ THẢO</t>
  </si>
  <si>
    <t>20/07/1987</t>
  </si>
  <si>
    <t>21/01/1988</t>
  </si>
  <si>
    <t>12/12/1983</t>
  </si>
  <si>
    <t>20/03/1985</t>
  </si>
  <si>
    <t xml:space="preserve">Hình ảnh nốt vôi hóa gan phải kích thước: 7 mm </t>
  </si>
  <si>
    <t>PHẠM THỊ LAN</t>
  </si>
  <si>
    <t>14/09/1989</t>
  </si>
  <si>
    <t>Hình ảnh nốt vôi hóa gan phải kích thước: 5 mm</t>
  </si>
  <si>
    <t>16/11/1989</t>
  </si>
  <si>
    <t>NGUYỄN THỊ THU</t>
  </si>
  <si>
    <t>01/05/1990</t>
  </si>
  <si>
    <t>20/11/1984</t>
  </si>
  <si>
    <t>TẠ THỊ LIÊN</t>
  </si>
  <si>
    <t>05/09/1989</t>
  </si>
  <si>
    <t>NGÔ THỊ ANH</t>
  </si>
  <si>
    <t>13/05/1985</t>
  </si>
  <si>
    <t>25/04/1989</t>
  </si>
  <si>
    <t>12/07/1983</t>
  </si>
  <si>
    <t>05/08/1982</t>
  </si>
  <si>
    <t>NGUYỄN THỊ TÌNH</t>
  </si>
  <si>
    <t>01/03/1983</t>
  </si>
  <si>
    <t>22/11/1989</t>
  </si>
  <si>
    <t>ĐỖ THỊ THÚY</t>
  </si>
  <si>
    <t>NGUYỄN THỊ LỆ</t>
  </si>
  <si>
    <t>15/10/1983</t>
  </si>
  <si>
    <t>NGUYỄN THỊ SANG</t>
  </si>
  <si>
    <t>05/05/1990</t>
  </si>
  <si>
    <t>NGUYỄN THỊ LAN</t>
  </si>
  <si>
    <t>06/11/1990</t>
  </si>
  <si>
    <t>NGUYỄN THỊ TÍNH</t>
  </si>
  <si>
    <t>DƯƠNG THỊ HIỀN</t>
  </si>
  <si>
    <t>09/07/1990</t>
  </si>
  <si>
    <t>20/03/1990</t>
  </si>
  <si>
    <t>09/09/1990</t>
  </si>
  <si>
    <t>17/03/1985</t>
  </si>
  <si>
    <t>ĐỖ THỊ HOA</t>
  </si>
  <si>
    <t>14/12/1990</t>
  </si>
  <si>
    <t>27/08/1990</t>
  </si>
  <si>
    <t>Hình ảnh nang thùy phải tuyến giáp kích thước: 4 mm (Tirads 2)</t>
  </si>
  <si>
    <t>LÊ THỊ HÀ</t>
  </si>
  <si>
    <t>20/04/1983</t>
  </si>
  <si>
    <t>NGUYỄN THỊ HẢI</t>
  </si>
  <si>
    <t>20/02/1983</t>
  </si>
  <si>
    <t>18/08/1990</t>
  </si>
  <si>
    <t>17/08/1990</t>
  </si>
  <si>
    <t>Hình ảnh nhân thùy trái tuyến giáp kích thước: 7 x 5 mm (Tirads 3)</t>
  </si>
  <si>
    <t>01/01/1982</t>
  </si>
  <si>
    <t>NGUYỄN THỊ LƯƠNG</t>
  </si>
  <si>
    <t>30/11/1990</t>
  </si>
  <si>
    <t>NGUYỄN THỊ HOA</t>
  </si>
  <si>
    <t>01/06/1990</t>
  </si>
  <si>
    <t>Hình ảnh nang thùy trái tuyến giáp kích thước: 3x2mm (Tirads II)</t>
  </si>
  <si>
    <t>17/07/1990</t>
  </si>
  <si>
    <t>02/10/1989</t>
  </si>
  <si>
    <t xml:space="preserve">Bình thường| Thai 31 tuần 0 ngày trong buồng tử cung. </t>
  </si>
  <si>
    <t>01/07/1983</t>
  </si>
  <si>
    <t>Hình ảnh nhân tuyến vú trái kích thước: 8x4mm (BIRADS 3)</t>
  </si>
  <si>
    <t>02/12/1984</t>
  </si>
  <si>
    <t>NGUYỄN THỊ THÚY</t>
  </si>
  <si>
    <t>08/08/1989</t>
  </si>
  <si>
    <t>NGUYỄN THỊ HOÀI</t>
  </si>
  <si>
    <t>02/03/1981</t>
  </si>
  <si>
    <t>Hình ảnh nốt vôi hóa gan phải kích thước: 6mm</t>
  </si>
  <si>
    <t>05/10/1981</t>
  </si>
  <si>
    <t>Hình ảnh gan nhiễm mỡ | Polyp túi mật kích thước: 4 mm</t>
  </si>
  <si>
    <t>25/08/1990</t>
  </si>
  <si>
    <t>NGUYỄN THỊ LỢI</t>
  </si>
  <si>
    <t>29/01/1988</t>
  </si>
  <si>
    <t>NGUYỄN THỊ AN</t>
  </si>
  <si>
    <t>NGUYỄN THỊ LOAN</t>
  </si>
  <si>
    <t>20/09/1984</t>
  </si>
  <si>
    <t>NGUYỄN THỊ HỒNG MINH</t>
  </si>
  <si>
    <t>25/05/1989</t>
  </si>
  <si>
    <t>NGUYỄN THỊ LA</t>
  </si>
  <si>
    <t>14/11/1988</t>
  </si>
  <si>
    <t>Hình ảnh nang tuyến vú trái kích thước: 8 x 4 mm (Birads 2)</t>
  </si>
  <si>
    <t>17/11/1989</t>
  </si>
  <si>
    <t>NGUYỄN THỊ NGỮ</t>
  </si>
  <si>
    <t>NGUYỄN THỊ THOA</t>
  </si>
  <si>
    <t>TRẦN THỊ PHƯƠNG</t>
  </si>
  <si>
    <t>28/01/1982</t>
  </si>
  <si>
    <t>NGUYỄN VĂN QUÝ</t>
  </si>
  <si>
    <t>16/07/1988</t>
  </si>
  <si>
    <t>NGUYỄN THỊ HẬU</t>
  </si>
  <si>
    <t>22/04/1991</t>
  </si>
  <si>
    <t>Hình ảnh nốt vôi hóa gan phải kích thước: 7 mm</t>
  </si>
  <si>
    <t>NGÔ THỊ HOA</t>
  </si>
  <si>
    <t>20/05/1983</t>
  </si>
  <si>
    <t>Hình ảnh nang thùy phải tuyến giáp kích thước: 5 x 4 mm (Tirads 2)</t>
  </si>
  <si>
    <t>15/08/1989</t>
  </si>
  <si>
    <t>TẠ THỊ HƯƠNG LAN</t>
  </si>
  <si>
    <t>Hình ảnh sỏi thận phải kích thước: 6 mm</t>
  </si>
  <si>
    <t>14/08/1985</t>
  </si>
  <si>
    <t>TRẦN THỊ THU</t>
  </si>
  <si>
    <t>28/03/1988</t>
  </si>
  <si>
    <t xml:space="preserve">Hình ảnh polyp túi mật kích thước: 6 mm </t>
  </si>
  <si>
    <t>01/12/1991</t>
  </si>
  <si>
    <t>NGUYỄN THỊ SỬU</t>
  </si>
  <si>
    <t>16/12/1985</t>
  </si>
  <si>
    <t>Hình ảnh nang thận phải kích thước: 7mm</t>
  </si>
  <si>
    <t>NGUYỄN THỊ THẮM</t>
  </si>
  <si>
    <t>02/01/1982</t>
  </si>
  <si>
    <t>20/08/1990</t>
  </si>
  <si>
    <t>01/07/1982</t>
  </si>
  <si>
    <t>02/10/1983</t>
  </si>
  <si>
    <t>NGUYỄN THỊ HỒNG</t>
  </si>
  <si>
    <t>06/08/1983</t>
  </si>
  <si>
    <t>Hình ảnh nang tuyến vú trái kích thước: 6 mm (Birads 2)</t>
  </si>
  <si>
    <t>19/05/1982</t>
  </si>
  <si>
    <t>DƯƠNG THỊ LÝ</t>
  </si>
  <si>
    <t>12/08/1980</t>
  </si>
  <si>
    <t>Hình ảnh nang tuyến vú trái kích thước: 8 x 5 mm (Birads 2)</t>
  </si>
  <si>
    <t>Hình ảnh nhân xơ tử cung kích thước: 16 mm</t>
  </si>
  <si>
    <t>PHÙNG THỊ LAN</t>
  </si>
  <si>
    <t>PHẠM THỊ HẰNG</t>
  </si>
  <si>
    <t>18/09/1986</t>
  </si>
  <si>
    <t>PHẠM THỊ HUỆ</t>
  </si>
  <si>
    <t>16/11/1981</t>
  </si>
  <si>
    <t>24/04/1985</t>
  </si>
  <si>
    <t>NGUYỄN THỊ KIM</t>
  </si>
  <si>
    <t>HOÀNG THỊ THÁI</t>
  </si>
  <si>
    <t>01/06/1983</t>
  </si>
  <si>
    <t>Hình ảnh nhân tuyến vú trái kích thước: 7 x 4 mm (Birads 3)</t>
  </si>
  <si>
    <t>05/01/1987</t>
  </si>
  <si>
    <t>05/03/1991</t>
  </si>
  <si>
    <t>NGUYỄN THỊ MAI</t>
  </si>
  <si>
    <t>14/08/1983</t>
  </si>
  <si>
    <t>12/10/1984</t>
  </si>
  <si>
    <t>NGUYỄN THỊ MINH</t>
  </si>
  <si>
    <t>28/12/1981</t>
  </si>
  <si>
    <t>PHẠM THỊ TƯƠI</t>
  </si>
  <si>
    <t>16/10/1981</t>
  </si>
  <si>
    <t>26/07/1981</t>
  </si>
  <si>
    <t>20/10/1991</t>
  </si>
  <si>
    <t>19/05/1984</t>
  </si>
  <si>
    <t>NGUYỄN THỊ TƯƠI</t>
  </si>
  <si>
    <t>NGUYỄN THỊ MÙA</t>
  </si>
  <si>
    <t>28/09/1991</t>
  </si>
  <si>
    <t>10/03/1984</t>
  </si>
  <si>
    <t>NGUYỄN THỊ NGA</t>
  </si>
  <si>
    <t>03/03/1985</t>
  </si>
  <si>
    <t>DƯƠNG THỊ TÌNH</t>
  </si>
  <si>
    <t>13/11/1985</t>
  </si>
  <si>
    <t>TRẦN THỊ HƯƠNG</t>
  </si>
  <si>
    <t>17/01/1984</t>
  </si>
  <si>
    <t>Hình ảnh cặn sỏi thận trái kích thước: 5mm</t>
  </si>
  <si>
    <t>04/08/1988</t>
  </si>
  <si>
    <t>NGUYỄN THỊ PHƯƠNG</t>
  </si>
  <si>
    <t>10/03/1985</t>
  </si>
  <si>
    <t>HOÀNG THỊ HÒA</t>
  </si>
  <si>
    <t>12/05/1983</t>
  </si>
  <si>
    <t>NGUYỄN THỊ TRANG</t>
  </si>
  <si>
    <t>NGUYỄN THỊ LUYẾN</t>
  </si>
  <si>
    <t>Hình ảnh polyp túi mật kích thước: 4 mm</t>
  </si>
  <si>
    <t>28/09/1990</t>
  </si>
  <si>
    <t>06/10/1989</t>
  </si>
  <si>
    <t>NGUYỄN THỊ TUYẾT</t>
  </si>
  <si>
    <t>LÊ THỊ NGUYỆT</t>
  </si>
  <si>
    <t>22/07/1981</t>
  </si>
  <si>
    <t>Hình ảnh tử cung đã cắt</t>
  </si>
  <si>
    <t>CHU THỊ HOA</t>
  </si>
  <si>
    <t>07/11/1990</t>
  </si>
  <si>
    <t>NGUYỄN THỊ HỒNG VÂN</t>
  </si>
  <si>
    <t>02/05/1982</t>
  </si>
  <si>
    <t>25/06/1991</t>
  </si>
  <si>
    <t>DƯƠNG THỊ THẮM</t>
  </si>
  <si>
    <t>17/08/1982</t>
  </si>
  <si>
    <t>NGÔ THỊ GIANG</t>
  </si>
  <si>
    <t>PHẠM THỊ TÂN</t>
  </si>
  <si>
    <t>23/11/1981</t>
  </si>
  <si>
    <t>16/10/1982</t>
  </si>
  <si>
    <t>Hình ảnh nang thùy trái tuyến giáp kích thước: 2mm (TIRADS 2)</t>
  </si>
  <si>
    <t>LÊ THỊ HẠNH</t>
  </si>
  <si>
    <t>18/01/1984</t>
  </si>
  <si>
    <t>ĐỖ THỊ HẠNH</t>
  </si>
  <si>
    <t>12/04/1991</t>
  </si>
  <si>
    <t>NGUYỄN THỊ KHUYÊN</t>
  </si>
  <si>
    <t>21/12/1991</t>
  </si>
  <si>
    <t>27/07/1982</t>
  </si>
  <si>
    <t>DƯƠNG THỊ HUỆ</t>
  </si>
  <si>
    <t>Hình ảnh nang thùy trái tuyến giáp kích thước: 3 mm (Tirads 2)</t>
  </si>
  <si>
    <t>01/02/1982</t>
  </si>
  <si>
    <t>19/09/1988</t>
  </si>
  <si>
    <t>NGUYỄN THỊ NHÀN</t>
  </si>
  <si>
    <t>24/12/1981</t>
  </si>
  <si>
    <t>10/01/1991</t>
  </si>
  <si>
    <t>28/04/1983</t>
  </si>
  <si>
    <t>19/05/1986</t>
  </si>
  <si>
    <t>NGUYỄN THỊ NGUYỆT</t>
  </si>
  <si>
    <t>14/01/1984</t>
  </si>
  <si>
    <t>LÊ THỊ HỒNG</t>
  </si>
  <si>
    <t>Hình ảnh nang thận trái kích thước: 16mm</t>
  </si>
  <si>
    <t>27/09/1984</t>
  </si>
  <si>
    <t>20/03/1987</t>
  </si>
  <si>
    <t>DƯƠNG THỊ LAN</t>
  </si>
  <si>
    <t>15/04/1983</t>
  </si>
  <si>
    <t>NGUYỄN THỊ TUYẾN</t>
  </si>
  <si>
    <t>08/01/1988</t>
  </si>
  <si>
    <t>Hình ảnh nang thùy trái tuyến giáp kích thước: 3mm (TIRADS II).</t>
  </si>
  <si>
    <t>29/10/1988</t>
  </si>
  <si>
    <t>17/02/1987</t>
  </si>
  <si>
    <t>NGUYỄN THỊ MINH PHƯƠNG</t>
  </si>
  <si>
    <t>13/10/1986</t>
  </si>
  <si>
    <t>NGUYỄN THỊ LIỄU</t>
  </si>
  <si>
    <t>18/11/1991</t>
  </si>
  <si>
    <t>PHẠM THỊ HẬU</t>
  </si>
  <si>
    <t>20/12/1990</t>
  </si>
  <si>
    <t>HÀ THỊ DUYÊN</t>
  </si>
  <si>
    <t>28/08/1982</t>
  </si>
  <si>
    <t>HOÀNG THỊ LAN</t>
  </si>
  <si>
    <t>26/06/1984</t>
  </si>
  <si>
    <t>ĐINH THỊ LIÊN</t>
  </si>
  <si>
    <t>08/07/1987</t>
  </si>
  <si>
    <t>28/02/1990</t>
  </si>
  <si>
    <t>ĐẶNG THỊ THẢO</t>
  </si>
  <si>
    <t>25/10/1986</t>
  </si>
  <si>
    <t>Hình ảnh nang thùy phải tuyến giáp kích thước: 3 mm (Tirads 2)</t>
  </si>
  <si>
    <t>NGUYỄN THỊ THÀNH</t>
  </si>
  <si>
    <t>17/11/1985</t>
  </si>
  <si>
    <t>20/10/1985</t>
  </si>
  <si>
    <t>07/07/1983</t>
  </si>
  <si>
    <t>18/08/1982</t>
  </si>
  <si>
    <t>NGUYỄN THỊ BÌNH</t>
  </si>
  <si>
    <t>06/10/1982</t>
  </si>
  <si>
    <t>19/09/1992</t>
  </si>
  <si>
    <t>NGUYỄN THỊ QUÝ</t>
  </si>
  <si>
    <t>11/04/1984</t>
  </si>
  <si>
    <t>20/11/1987</t>
  </si>
  <si>
    <t>NGUYỄN THỊ THU HƯƠNG</t>
  </si>
  <si>
    <t xml:space="preserve">Hình ảnh nốt vôi hóa gan phải kích thước: 6 mm. </t>
  </si>
  <si>
    <t>TẠ THỊ HUYỀN</t>
  </si>
  <si>
    <t>13/10/1988</t>
  </si>
  <si>
    <t>NGÔ THỊ LUYÊN</t>
  </si>
  <si>
    <t>16/08/1983</t>
  </si>
  <si>
    <t>Hình ảnh nang tuyến vú phải kích thước: 9 x 6mm (Birads 2)</t>
  </si>
  <si>
    <t>HOÀNG THỊ LINH</t>
  </si>
  <si>
    <t>Hình ảnh nang tuyến vú phải kích thước: 6mm (BIRADS 2)</t>
  </si>
  <si>
    <t>10/09/1991</t>
  </si>
  <si>
    <t>29/12/1992</t>
  </si>
  <si>
    <t>27/08/1987</t>
  </si>
  <si>
    <t>NGUYỄN THỊ HÒA</t>
  </si>
  <si>
    <t>DƯƠNG THỊ DUNG</t>
  </si>
  <si>
    <t>05/08/1986</t>
  </si>
  <si>
    <t>Hình ảnh sỏi thận trái kích thước: 7 mm</t>
  </si>
  <si>
    <t>ĐỖ THỊ HỒNG</t>
  </si>
  <si>
    <t>NGUYỄN THỊ THƯ</t>
  </si>
  <si>
    <t>06/11/1984</t>
  </si>
  <si>
    <t>01/07/1987</t>
  </si>
  <si>
    <t>10/11/1990</t>
  </si>
  <si>
    <t>Hình ảnh dụng cụ tránh thai tụt thấp</t>
  </si>
  <si>
    <t>LÊ THỊ HỒNG HẠNH</t>
  </si>
  <si>
    <t>07/05/1989</t>
  </si>
  <si>
    <t>LÊ THỊ PHƯƠNG</t>
  </si>
  <si>
    <t>18/05/1982</t>
  </si>
  <si>
    <t>ĐỖ THỊ HÀ</t>
  </si>
  <si>
    <t>10/02/1982</t>
  </si>
  <si>
    <t>TẠ THỊ HẠNH</t>
  </si>
  <si>
    <t>06/02/1983</t>
  </si>
  <si>
    <t>Hình ảnh nhân tuyến vú trái kích thước: 6x3mm (BIRADS 3)</t>
  </si>
  <si>
    <t>20/10/1990</t>
  </si>
  <si>
    <t>NGUYỄN VĂN CÔNG</t>
  </si>
  <si>
    <t>04/02/1989</t>
  </si>
  <si>
    <t>27/01/1987</t>
  </si>
  <si>
    <t>10/04/1985</t>
  </si>
  <si>
    <t>10/01/1985</t>
  </si>
  <si>
    <t>NGUYỄN THỊ LUYỆN</t>
  </si>
  <si>
    <t>06/02/1986</t>
  </si>
  <si>
    <t>NGUYỄN THỊ THU HUYỀN</t>
  </si>
  <si>
    <t>20/11/1989</t>
  </si>
  <si>
    <t>PHẠM THỊ HUYỀN</t>
  </si>
  <si>
    <t>20/04/1987</t>
  </si>
  <si>
    <t>28/10/1991</t>
  </si>
  <si>
    <t>28/02/1987</t>
  </si>
  <si>
    <t xml:space="preserve">Hình ảnh cặn sỏi thận trái kích thước: 5 mm </t>
  </si>
  <si>
    <t>VŨ THỊ HẠNH</t>
  </si>
  <si>
    <t>01/01/1983</t>
  </si>
  <si>
    <t>TẠ THỊ HỒNG</t>
  </si>
  <si>
    <t>LÊ THỊ THẢO</t>
  </si>
  <si>
    <t>12/02/1987</t>
  </si>
  <si>
    <t>NGUYỄN THỊ TUYÊN</t>
  </si>
  <si>
    <t>12/07/1991</t>
  </si>
  <si>
    <t>PHAN THỊ HÒA</t>
  </si>
  <si>
    <t>08/03/1982</t>
  </si>
  <si>
    <t>Hình ảnh nang tuyến vú trái kích thước: 7 x 5 mm (Birads 2)</t>
  </si>
  <si>
    <t>NGUYỄN THỊ HUYỀN</t>
  </si>
  <si>
    <t>NGUYỄN THỊ HẢO</t>
  </si>
  <si>
    <t>26/02/1992</t>
  </si>
  <si>
    <t>02/11/1987</t>
  </si>
  <si>
    <t>HÀ THỊ TUYẾT</t>
  </si>
  <si>
    <t>08/12/1984</t>
  </si>
  <si>
    <t>22/03/1986</t>
  </si>
  <si>
    <t>19/03/1987</t>
  </si>
  <si>
    <t>NGUYỄN THỊ THÊM</t>
  </si>
  <si>
    <t>BÙI THỊ NGỌC</t>
  </si>
  <si>
    <t>06/06/1986</t>
  </si>
  <si>
    <t>NGÔ THỊ LIÊN</t>
  </si>
  <si>
    <t>29/04/1984</t>
  </si>
  <si>
    <t>NGUYỄN THỊ HOÀI THU</t>
  </si>
  <si>
    <t>NGÔ THỊ LAN</t>
  </si>
  <si>
    <t>NGUYỄN THỊ THÌN</t>
  </si>
  <si>
    <t>17/11/1984</t>
  </si>
  <si>
    <t>15/01/1987</t>
  </si>
  <si>
    <t>TẠ THỊ HOA</t>
  </si>
  <si>
    <t>10/04/1989</t>
  </si>
  <si>
    <t>05/03/1988</t>
  </si>
  <si>
    <t>ĐỖ THỊ SÁNG</t>
  </si>
  <si>
    <t>22/03/1985</t>
  </si>
  <si>
    <t>13/11/1992</t>
  </si>
  <si>
    <t>LÊ THỊ LIÊN</t>
  </si>
  <si>
    <t>01/05/1989</t>
  </si>
  <si>
    <t>Hình ảnh nang thùy phải tuyến giáp kích thước: 5 mm (Tirads 2)</t>
  </si>
  <si>
    <t>13/06/1987</t>
  </si>
  <si>
    <t>NGUYỄN THỊ THƠ</t>
  </si>
  <si>
    <t>Hình ảnh nốt vôi hóa gan phải kích thước: 8 mm</t>
  </si>
  <si>
    <t>13/09/1992</t>
  </si>
  <si>
    <t>DƯƠNG THỊ HUYỀN</t>
  </si>
  <si>
    <t>03/03/1984</t>
  </si>
  <si>
    <t>06/02/1993</t>
  </si>
  <si>
    <t>18/05/1985</t>
  </si>
  <si>
    <t>11/05/1984</t>
  </si>
  <si>
    <t>15/06/1986</t>
  </si>
  <si>
    <t>21/10/1984</t>
  </si>
  <si>
    <t>TRƯƠNG THỊ LAN</t>
  </si>
  <si>
    <t>20/08/1986</t>
  </si>
  <si>
    <t xml:space="preserve">Hình ảnh nang tuyến vú trái kích thước: 5 mm (BIRADS 2) </t>
  </si>
  <si>
    <t>24/07/1980</t>
  </si>
  <si>
    <t>NGUYỄN THỊ ÚT</t>
  </si>
  <si>
    <t>TRƯƠNG THỊ YẾN</t>
  </si>
  <si>
    <t>22/09/1985</t>
  </si>
  <si>
    <t>05/01/1989</t>
  </si>
  <si>
    <t>14/03/1987</t>
  </si>
  <si>
    <t>TRẦN THỊ NGA</t>
  </si>
  <si>
    <t>14/10/1993</t>
  </si>
  <si>
    <t>NGUYỄN THỊ HỢI</t>
  </si>
  <si>
    <t>10/05/1990</t>
  </si>
  <si>
    <t>Hình ảnh u máu gan phải kích thước: 10x9mm</t>
  </si>
  <si>
    <t>NGUYỄN THỊ NHƯ NGUYỆT</t>
  </si>
  <si>
    <t>14/09/1986</t>
  </si>
  <si>
    <t>15/11/1986</t>
  </si>
  <si>
    <t>LƯƠNG THỊ THANH</t>
  </si>
  <si>
    <t>06/03/1985</t>
  </si>
  <si>
    <t>26/07/1987</t>
  </si>
  <si>
    <t>LƯU THỊ ÁNH</t>
  </si>
  <si>
    <t>28/09/1986</t>
  </si>
  <si>
    <t>06/07/1984</t>
  </si>
  <si>
    <t>NGUYỄN THỊ ĐÀO</t>
  </si>
  <si>
    <t>22/02/1985</t>
  </si>
  <si>
    <t>24/11/1983</t>
  </si>
  <si>
    <t>10/08/1983</t>
  </si>
  <si>
    <t>NGUYỄN THỊ MẾN</t>
  </si>
  <si>
    <t>26/05/1987</t>
  </si>
  <si>
    <t>18/08/1983</t>
  </si>
  <si>
    <t>TRẦN THỊ TUYẾT</t>
  </si>
  <si>
    <t>02/09/1983</t>
  </si>
  <si>
    <t>Hình ảnh nốt vôi hóa gan phải kích thước: 7mm</t>
  </si>
  <si>
    <t>NGUYỄN THỊ OANH</t>
  </si>
  <si>
    <t>TRẦN THỊ THU HƯƠNG</t>
  </si>
  <si>
    <t>NGUYỄN THỊ SÁNG</t>
  </si>
  <si>
    <t>16/06/1987</t>
  </si>
  <si>
    <t>ĐỖ THỊ HẰNG</t>
  </si>
  <si>
    <t>06/11/1988</t>
  </si>
  <si>
    <t>11/06/1992</t>
  </si>
  <si>
    <t>10/10/1993</t>
  </si>
  <si>
    <t>21/06/1986</t>
  </si>
  <si>
    <t>Hình ảnh polyp túi mật kích thước: 4,7 mm</t>
  </si>
  <si>
    <t>BÙI THỊ HOÀI</t>
  </si>
  <si>
    <t>02/07/1987</t>
  </si>
  <si>
    <t>PHẠM THỊ HỒNG</t>
  </si>
  <si>
    <t>20/09/1991</t>
  </si>
  <si>
    <t>BÙI THỊ THANH</t>
  </si>
  <si>
    <t>18/07/1990</t>
  </si>
  <si>
    <t>15/07/1987</t>
  </si>
  <si>
    <t>30/01/1990</t>
  </si>
  <si>
    <t>NGUYỄN VĂN HIẾU</t>
  </si>
  <si>
    <t xml:space="preserve">Hình ảnh nang Naboth cổ tử cung kích thước: 8 mm. </t>
  </si>
  <si>
    <t>ĐỖ THỊ YẾN</t>
  </si>
  <si>
    <t>02/04/1983</t>
  </si>
  <si>
    <t>VŨ ĐỨC ANH</t>
  </si>
  <si>
    <t>25/05/1987</t>
  </si>
  <si>
    <t>20/12/1984</t>
  </si>
  <si>
    <t>NGUYỄN THỊ NINH</t>
  </si>
  <si>
    <t>HOÀNG THỊ NGA</t>
  </si>
  <si>
    <t>18/09/1983</t>
  </si>
  <si>
    <t>15/01/1991</t>
  </si>
  <si>
    <t>15/05/1985</t>
  </si>
  <si>
    <t>01/05/1988</t>
  </si>
  <si>
    <t>DƯƠNG THỊ HƯƠNG</t>
  </si>
  <si>
    <t>LƯU THỊ THƠM</t>
  </si>
  <si>
    <t xml:space="preserve">Design Department </t>
  </si>
  <si>
    <t>09/09/1987</t>
  </si>
  <si>
    <t>08/08/1983</t>
  </si>
  <si>
    <t>06/03/1993</t>
  </si>
  <si>
    <t>20/06/1988</t>
  </si>
  <si>
    <t>LÊ THỊ THỦY</t>
  </si>
  <si>
    <t>27/03/1987</t>
  </si>
  <si>
    <t>18/02/1983</t>
  </si>
  <si>
    <t>21/11/1984</t>
  </si>
  <si>
    <t>Hình ảnh nhân thùy phải tuyến giáp kích thước: 4 x 3 mm (Tirads 3)</t>
  </si>
  <si>
    <t>NGUYỄN VĂN SƠN</t>
  </si>
  <si>
    <t>1286A100662</t>
  </si>
  <si>
    <t>NGUYỄN CÔNG PHÚ</t>
  </si>
  <si>
    <t>1286A100663</t>
  </si>
  <si>
    <t>TRẦN XUÂN TRƯỜNG</t>
  </si>
  <si>
    <t>09/01/1983</t>
  </si>
  <si>
    <t>1286A100664</t>
  </si>
  <si>
    <t>ĐÀO THỊ NGUYỆT</t>
  </si>
  <si>
    <t>19/10/1991</t>
  </si>
  <si>
    <t xml:space="preserve">Bình thường| Thai 17 tuần 05 ngày trong buồng tử cung. </t>
  </si>
  <si>
    <t>1286A100665</t>
  </si>
  <si>
    <t>NGUYỄN THỊ LƯỢNG</t>
  </si>
  <si>
    <t xml:space="preserve">Hình ảnh polyp túi mật kích thước: 7 mm| Hình ảnh gan nhiễm mỡ </t>
  </si>
  <si>
    <t xml:space="preserve">Hình ảnh nhân hai thùy tuyến giáp (Nhân thùy phải kích thước: 13 x 5 mm. Nhân thùy trái kích thước: 5 x 3 mm) (Tirads 3)| Hình ảnh đa nang hai thùy tuyến giáp (Nang thùy phải kích thước lớn nhất: 5 mm. Nang thùy trái kích thước lớn nhất: 4 mm) </t>
  </si>
  <si>
    <t>HÌnh ảnh nhân tuyến vú hai bên (Nhân tuyến vú phải kích thước: 8 x 4 mm. Nhân tuyến vú trái kích thước: 11 x 6 mm) (Birads 3). Nang tuyến vú trái kích thước: 7 mm</t>
  </si>
  <si>
    <t>1286A100666</t>
  </si>
  <si>
    <t>BÙI THỊ VÂN</t>
  </si>
  <si>
    <t>01/05/1984</t>
  </si>
  <si>
    <t>Hình ảnh nốt vôi hóa gan phải kích thước: 9mm| Nhân xơ tử cung kích thước: 21 x 23mm</t>
  </si>
  <si>
    <t>1286A100667</t>
  </si>
  <si>
    <t>NGUYỄN THỊ KIM DUNG</t>
  </si>
  <si>
    <t>02/02/1988</t>
  </si>
  <si>
    <t>1286A100668</t>
  </si>
  <si>
    <t>NGUYỄN THỊ HUẤN</t>
  </si>
  <si>
    <t>20/04/1985</t>
  </si>
  <si>
    <t>Hình ảnh nhân xơ tử cung kích thước: 17x13mm</t>
  </si>
  <si>
    <t>1286A100669</t>
  </si>
  <si>
    <t>VŨ THỊ ÁNH HOA</t>
  </si>
  <si>
    <t>23/06/1986</t>
  </si>
  <si>
    <t>1286A100670</t>
  </si>
  <si>
    <t>NGUYỄN THÀNH KIÊN</t>
  </si>
  <si>
    <t>07/06/1989</t>
  </si>
  <si>
    <t>1286A100671</t>
  </si>
  <si>
    <t>1286A100672</t>
  </si>
  <si>
    <t>07/12/1986</t>
  </si>
  <si>
    <t>Hình ảnh nhân thùy phải tuyến giáp kích thước: 8 x 5 mm (Tirads 3)| Nhu mô hai thùy giảm âm không đồng nhất</t>
  </si>
  <si>
    <t>1286A100673</t>
  </si>
  <si>
    <t>NGUYỄN THỊ VIỆN</t>
  </si>
  <si>
    <t>28/11/1992</t>
  </si>
  <si>
    <t>1286A100674</t>
  </si>
  <si>
    <t>ĐỖ THỊ HẬU</t>
  </si>
  <si>
    <t>14/08/1988</t>
  </si>
  <si>
    <t xml:space="preserve">Hình ảnh đa polyp túi mật kích thước lớn nhất: 5 mm| Nang buồng trứng phải kích thước: 21 x 28 mm </t>
  </si>
  <si>
    <t>1286A100675</t>
  </si>
  <si>
    <t>NGÔ THỊ HUỆ</t>
  </si>
  <si>
    <t>09/11/1986</t>
  </si>
  <si>
    <t>1286A100676</t>
  </si>
  <si>
    <t>NGUYỄN THỊ BÉ</t>
  </si>
  <si>
    <t>02/09/1985</t>
  </si>
  <si>
    <t>Hình ảnh nang tuyến vú trái kích thước: 7 mm (BIRADS 2)</t>
  </si>
  <si>
    <t>1286A100677</t>
  </si>
  <si>
    <t>TRẦN THỊ BĂNG NGÂN</t>
  </si>
  <si>
    <t>15/05/1992</t>
  </si>
  <si>
    <t>1286A100678</t>
  </si>
  <si>
    <t>14/07/1986</t>
  </si>
  <si>
    <t>1286A100679</t>
  </si>
  <si>
    <t>01/01/1988</t>
  </si>
  <si>
    <t>1286A100680</t>
  </si>
  <si>
    <t>ĐỖ THỊ CHUNG</t>
  </si>
  <si>
    <t>07/02/1988</t>
  </si>
  <si>
    <t>1286A100681</t>
  </si>
  <si>
    <t>ĐỖ VĂN THỨC</t>
  </si>
  <si>
    <t>Hình ảnh đa nang thùy phải tuyến giáp kích thước lớn nhất: 8 mm (Tirads 2)</t>
  </si>
  <si>
    <t>1286A100682</t>
  </si>
  <si>
    <t>6732/V65</t>
  </si>
  <si>
    <t>10/01/1984</t>
  </si>
  <si>
    <t>1286A100683</t>
  </si>
  <si>
    <t>ĐỖ THỊ TÌNH</t>
  </si>
  <si>
    <t>19/02/1985</t>
  </si>
  <si>
    <t>1286A100684</t>
  </si>
  <si>
    <t>PHẠM THỊ PHONG</t>
  </si>
  <si>
    <t>13/02/1987</t>
  </si>
  <si>
    <t>1286A100685</t>
  </si>
  <si>
    <t>TRẦN THỊ BÍCH LIÊN</t>
  </si>
  <si>
    <t>08/01/1985</t>
  </si>
  <si>
    <t>1286A100686</t>
  </si>
  <si>
    <t>NGUYỄN THỊ KIÊN</t>
  </si>
  <si>
    <t>1286A100687</t>
  </si>
  <si>
    <t>BÙI THỊ KHANG</t>
  </si>
  <si>
    <t>23/06/1984</t>
  </si>
  <si>
    <t>Hình ảnh cặn sỏi hai bên (Cặn sỏi thận phải kích thước: 4mm/ Cặn sỏi thận trái kích thước: 4mm)</t>
  </si>
  <si>
    <t>1286A100688</t>
  </si>
  <si>
    <t>6781/V70</t>
  </si>
  <si>
    <t>TRẦN THỊ YẾN</t>
  </si>
  <si>
    <t>14/10/1990</t>
  </si>
  <si>
    <t>1286A100689</t>
  </si>
  <si>
    <t>6783/V66</t>
  </si>
  <si>
    <t>PHẠM THỊ HƯỜNG</t>
  </si>
  <si>
    <t>25/08/1986</t>
  </si>
  <si>
    <t>Hình ảnh đa nang tuyến vú trái kích thước lớn nhất: 6 x 4 mm (Birads 2)</t>
  </si>
  <si>
    <t>1286A100690</t>
  </si>
  <si>
    <t>6788/V69</t>
  </si>
  <si>
    <t>1286A100691</t>
  </si>
  <si>
    <t>6789/V67</t>
  </si>
  <si>
    <t>PHẠM THỊ SANH</t>
  </si>
  <si>
    <t>10/06/1987</t>
  </si>
  <si>
    <t>Hình ảnh gan nhiễm mỡ | Nốt vôi hóa thận phải kích thước: 7 mm</t>
  </si>
  <si>
    <t>1286A100692</t>
  </si>
  <si>
    <t>6790/V68</t>
  </si>
  <si>
    <t>LÊ THANH MAI</t>
  </si>
  <si>
    <t>18/05/1987</t>
  </si>
  <si>
    <t>Hình ảnh tử cung đã cắt bán phần</t>
  </si>
  <si>
    <t>1286A100693</t>
  </si>
  <si>
    <t>26/12/1993</t>
  </si>
  <si>
    <t>1286A100694</t>
  </si>
  <si>
    <t>6818/V71</t>
  </si>
  <si>
    <t>NGUYỄN THỊ KIÊN CHUNG</t>
  </si>
  <si>
    <t>01/01/1985</t>
  </si>
  <si>
    <t xml:space="preserve">Hình ảnh đa nang tuyến vú trái kích thước lớn nhất: 13 mm </t>
  </si>
  <si>
    <t>1286A100695</t>
  </si>
  <si>
    <t>NGUYỄN THỊ LAN HƯƠNG</t>
  </si>
  <si>
    <t>05/01/1985</t>
  </si>
  <si>
    <t>Hình ảnh nhân tuyến vú trái kích thước: 5x2,5mm (BIRADS 3)</t>
  </si>
  <si>
    <t>1286A100696</t>
  </si>
  <si>
    <t>20/07/1993</t>
  </si>
  <si>
    <t>1286A100697</t>
  </si>
  <si>
    <t>PHÙNG THỊ QUYẾT</t>
  </si>
  <si>
    <t>22/08/1985</t>
  </si>
  <si>
    <t>Hình ảnh nang Naboth cổ tử cung kích thước: 14 mm</t>
  </si>
  <si>
    <t>1286A100698</t>
  </si>
  <si>
    <t>DƯƠNG THỊ BÌNH</t>
  </si>
  <si>
    <t>15/04/1990</t>
  </si>
  <si>
    <t>Hình ảnh nhân thùy phải tuyến giáp kích thước: 5 x 3mm (Tirads 3)</t>
  </si>
  <si>
    <t>1286A100699</t>
  </si>
  <si>
    <t>ĐƯỜNG THỊ HẰNG</t>
  </si>
  <si>
    <t xml:space="preserve">Hình ảnh nang thùy phải tuyến giáp kích thước: 5 mm (TIRADS 2) </t>
  </si>
  <si>
    <t>1286A100700</t>
  </si>
  <si>
    <t>20/03/1992</t>
  </si>
  <si>
    <t xml:space="preserve">Bình thường| Thai 23 tuần 03 ngày trong buồng tử cung. </t>
  </si>
  <si>
    <t>1286A100701</t>
  </si>
  <si>
    <t>LƯU THỊ NGA</t>
  </si>
  <si>
    <t>09/12/1986</t>
  </si>
  <si>
    <t>1286A100702</t>
  </si>
  <si>
    <t>HOÀNG THỊ LÝ</t>
  </si>
  <si>
    <t>04/11/1988</t>
  </si>
  <si>
    <t>1286A100703</t>
  </si>
  <si>
    <t>BÙI THỊ BÌNH</t>
  </si>
  <si>
    <t>15/04/1984</t>
  </si>
  <si>
    <t>1286A100705</t>
  </si>
  <si>
    <t>BÙI THỊ HOA</t>
  </si>
  <si>
    <t>Hình ảnh nhân xơ tử cung kích thước: 28 x 25 mm</t>
  </si>
  <si>
    <t>1286A100706</t>
  </si>
  <si>
    <t>ĐOÀN THỊ TẦN</t>
  </si>
  <si>
    <t>16/09/1987</t>
  </si>
  <si>
    <t xml:space="preserve">Hình ảnh polyp túi mật kích thước: 6mm. </t>
  </si>
  <si>
    <t>1286A100707</t>
  </si>
  <si>
    <t>PHẠM THỊ LOAN</t>
  </si>
  <si>
    <t>28/10/1985</t>
  </si>
  <si>
    <t>Hình ảnh gan nhiễm mỡ | Cặn sỏi thận hai bên (cặn sỏi thận phải kích thước: 5 mm , cặn sỏi thận trái kích thước: 5 mm)</t>
  </si>
  <si>
    <t xml:space="preserve">Hình ảnh nhân tuyến vú phải kích thước: 11 x 5 mm (Birads 3) | Nang tuyến vú phải kích thước: 12 mm (Birads 2) </t>
  </si>
  <si>
    <t>1286A100708</t>
  </si>
  <si>
    <t>6890/V72</t>
  </si>
  <si>
    <t>1286A100709</t>
  </si>
  <si>
    <t>Hình ảnh u máu gan phải kích thước: 14 x 13 mm và 39 x 26 mm</t>
  </si>
  <si>
    <t>1286A100710</t>
  </si>
  <si>
    <t>1286A100711</t>
  </si>
  <si>
    <t>21/04/1990</t>
  </si>
  <si>
    <t>1286A100712</t>
  </si>
  <si>
    <t>NGUYỄN THỊ DIỆN</t>
  </si>
  <si>
    <t>Hình ảnh gan nhiễm mỡ| Cặn sỏi thận phải kích thước: 6 mm/ Cặn sỏi thận trái kích thước: 5 mm</t>
  </si>
  <si>
    <t>Hình ảnh nang thùy phải tuyến giáp kích thước: 3 mm (TIRADS 2)</t>
  </si>
  <si>
    <t>1286A100713</t>
  </si>
  <si>
    <t>10/07/1984</t>
  </si>
  <si>
    <t>Hình ảnh nang tuyến vú phải kích thước: 6 x 5 mm (Birads 2)</t>
  </si>
  <si>
    <t>1286A100714</t>
  </si>
  <si>
    <t>6942/V73</t>
  </si>
  <si>
    <t>16/08/1984</t>
  </si>
  <si>
    <t>Hình ảnh nang thùy phải tuyến giáp kích thước: 4,6 mm (tirads 2)</t>
  </si>
  <si>
    <t>1286A100715</t>
  </si>
  <si>
    <t>PHẠM THỊ CHI</t>
  </si>
  <si>
    <t>22/12/1989</t>
  </si>
  <si>
    <t xml:space="preserve">Hình ảnh nhân xơ tử cung kích thước: 22 mm </t>
  </si>
  <si>
    <t>1286A100716</t>
  </si>
  <si>
    <t>6948/V74</t>
  </si>
  <si>
    <t>VŨ THỊ HUỆ</t>
  </si>
  <si>
    <t>01/09/1985</t>
  </si>
  <si>
    <t>Hình ảnh Sỏi thận phải kích thước: 7mm| Nang thận hai bên (nang thận phải kích thước: 9mm , nang thận trái kích thước: 12mm)</t>
  </si>
  <si>
    <t>Hình ảnh nang thùy phải tuyến giáp kích thước: 3mm (Tirads 2)</t>
  </si>
  <si>
    <t>Hình ảnh nang tuyến vú hai bên (Nang tuyến vú phải kích thước:5 mm. Nang tuyến vú trái kích thước: 7x6mm) (Birads 2)</t>
  </si>
  <si>
    <t>1286A100717</t>
  </si>
  <si>
    <t>LÊ ĐỨC THỌ</t>
  </si>
  <si>
    <t>17/10/1986</t>
  </si>
  <si>
    <t>1286A100718</t>
  </si>
  <si>
    <t>DƯƠNG VĂN TẦN</t>
  </si>
  <si>
    <t>06/03/1991</t>
  </si>
  <si>
    <t>Hình ảnh nốt vôi hóa tiền liệt tuyến kích thước: 9,3 mm</t>
  </si>
  <si>
    <t>1286A100719</t>
  </si>
  <si>
    <t>6977/V80</t>
  </si>
  <si>
    <t>NGUYỄN THẾ NGỰ</t>
  </si>
  <si>
    <t>24/06/1990</t>
  </si>
  <si>
    <t>1286A100720</t>
  </si>
  <si>
    <t>NGUYỄN HỮU THI</t>
  </si>
  <si>
    <t>29/03/1993</t>
  </si>
  <si>
    <t>Hình ảnh gan nhiễm mỡ /Sỏi thận trái kích thước: 6 mm</t>
  </si>
  <si>
    <t>1286A100721</t>
  </si>
  <si>
    <t>6982/V75</t>
  </si>
  <si>
    <t>NGUYỄN VĂN PHỤNG</t>
  </si>
  <si>
    <t>26/09/1989</t>
  </si>
  <si>
    <t>1286A100722</t>
  </si>
  <si>
    <t>LÊ THỊ HIỀN</t>
  </si>
  <si>
    <t>19/01/1985</t>
  </si>
  <si>
    <t>1286A100723</t>
  </si>
  <si>
    <t>6997/V76</t>
  </si>
  <si>
    <t>HOÀNG THỊ THU</t>
  </si>
  <si>
    <t>17/08/1994</t>
  </si>
  <si>
    <t>1286A100724</t>
  </si>
  <si>
    <t>18/01/1994</t>
  </si>
  <si>
    <t>Hình ảnh nang tuyến vú phải kích thước lớn nhất: 5x3mm (Birads II)</t>
  </si>
  <si>
    <t>1286A100725</t>
  </si>
  <si>
    <t>16/06/1994</t>
  </si>
  <si>
    <t>Hình ảnh đa nhân tuyến vú phải kích thước lớn nhất: 8 x 11 mm (BIRADS 3) nang tuyến vú trái kích thước: 4 x 6,5 mm (BIRADS 2)</t>
  </si>
  <si>
    <t>1286A100726</t>
  </si>
  <si>
    <t>LƯU THỊ THÙY</t>
  </si>
  <si>
    <t>1286A100728</t>
  </si>
  <si>
    <t>ĐẶNG THỊ HƯƠNG</t>
  </si>
  <si>
    <t>17/07/1985</t>
  </si>
  <si>
    <t>1286A100729</t>
  </si>
  <si>
    <t>NGUYỄN THỊ THINH</t>
  </si>
  <si>
    <t>25/03/1986</t>
  </si>
  <si>
    <t>Hình ảnh nang thận phải kích thước: 12mm.</t>
  </si>
  <si>
    <t>1286A100730</t>
  </si>
  <si>
    <t>06/06/1988</t>
  </si>
  <si>
    <t>1286A100731</t>
  </si>
  <si>
    <t>7036/V79</t>
  </si>
  <si>
    <t>26/06/1986</t>
  </si>
  <si>
    <t>Hình ảnh nhân thùy phải tuyến giáp kích thước: 13 x 7mm (Tirads 3)</t>
  </si>
  <si>
    <t>1286A100732</t>
  </si>
  <si>
    <t>15/01/1986</t>
  </si>
  <si>
    <t>Hình ảnh đa nang thùy phải tuyến giáp kích thước lớn nhất: 8mm| Nang thùy trái tuyến giáp kích thước: 4mm (TIRADS 2)| Nhân hai thùy tuyến giáp (nhân thùy phải tuyến giáp kích thước: 6mm, nhân thùy trái tuyến giáp kích thước: 5mm (TIRADS III).</t>
  </si>
  <si>
    <t>1286A100733</t>
  </si>
  <si>
    <t>7043/V84</t>
  </si>
  <si>
    <t>LƯU THỊ LAN</t>
  </si>
  <si>
    <t>1286A100734</t>
  </si>
  <si>
    <t>7045/V83</t>
  </si>
  <si>
    <t>14/11/1985</t>
  </si>
  <si>
    <t>1286A100735</t>
  </si>
  <si>
    <t>7061/V81</t>
  </si>
  <si>
    <t>LÊ THỊ SÁNG</t>
  </si>
  <si>
    <t>20/09/1994</t>
  </si>
  <si>
    <t xml:space="preserve">Hình ảnh nhân xơ tử cung kích thước: 28 x 37 mm </t>
  </si>
  <si>
    <t>1286A100736</t>
  </si>
  <si>
    <t>TRƯƠNG THỊ SÁNG</t>
  </si>
  <si>
    <t>07/10/1994</t>
  </si>
  <si>
    <t>1286A100737</t>
  </si>
  <si>
    <t>7090/V82</t>
  </si>
  <si>
    <t>LÊ THỊ VÂN</t>
  </si>
  <si>
    <t>20/04/1994</t>
  </si>
  <si>
    <t>1286A100738</t>
  </si>
  <si>
    <t>7106/V85</t>
  </si>
  <si>
    <t>TẠ THỊ HƯƠNG</t>
  </si>
  <si>
    <t>10/08/1993</t>
  </si>
  <si>
    <t>1286A100739</t>
  </si>
  <si>
    <t>7128/V87</t>
  </si>
  <si>
    <t>TẠ THỊ THỊNH</t>
  </si>
  <si>
    <t>04/04/1985</t>
  </si>
  <si>
    <t xml:space="preserve">Hình ảnh nang thận trái kích thước: 9mm. </t>
  </si>
  <si>
    <t>1286A100740</t>
  </si>
  <si>
    <t>7134/V88</t>
  </si>
  <si>
    <t>NGUYỄN THỊ BẮC</t>
  </si>
  <si>
    <t>15/03/1985</t>
  </si>
  <si>
    <t>1286A100741</t>
  </si>
  <si>
    <t>7136/V86</t>
  </si>
  <si>
    <t>DƯƠNG THỊ THÚY</t>
  </si>
  <si>
    <t>22/04/1994</t>
  </si>
  <si>
    <t xml:space="preserve">Hình ảnh gan nhiễm mỡ | Nang buồng trứng trái kích thước: 24 x 22 mm </t>
  </si>
  <si>
    <t>Hình ảnh nang thùy phải tuyến giáp kích thước: 2 mm (Tirads 2)</t>
  </si>
  <si>
    <t>1286A100742</t>
  </si>
  <si>
    <t>7139/V90</t>
  </si>
  <si>
    <t>VŨ THỊ HẰNG</t>
  </si>
  <si>
    <t>1286A100743</t>
  </si>
  <si>
    <t>7149/V89</t>
  </si>
  <si>
    <t>NGUYỄN THỊ HÀO</t>
  </si>
  <si>
    <t>16/01/1986</t>
  </si>
  <si>
    <t>1286A100744</t>
  </si>
  <si>
    <t>CHU NGỌC VỤ</t>
  </si>
  <si>
    <t>20/01/1989</t>
  </si>
  <si>
    <t>1286A100745</t>
  </si>
  <si>
    <t>TRẦN THỊ THỦY</t>
  </si>
  <si>
    <t>15/09/1990</t>
  </si>
  <si>
    <t>1286A100746</t>
  </si>
  <si>
    <t>LƯU THỊ ANH</t>
  </si>
  <si>
    <t>1286A100747</t>
  </si>
  <si>
    <t>7193/V91</t>
  </si>
  <si>
    <t>PHAN HỒNG THIẾT</t>
  </si>
  <si>
    <t>19/06/1986</t>
  </si>
  <si>
    <t xml:space="preserve">Hình ảnh nang gan phải kích thước: 10 mm </t>
  </si>
  <si>
    <t>1286A100748</t>
  </si>
  <si>
    <t>TRƯƠNG VĂN HƯNG</t>
  </si>
  <si>
    <t>27/09/1986</t>
  </si>
  <si>
    <t>1286A100749</t>
  </si>
  <si>
    <t>BÙI THỊ THẢO</t>
  </si>
  <si>
    <t>06/02/1989</t>
  </si>
  <si>
    <t>1286A100750</t>
  </si>
  <si>
    <t>1286A100751</t>
  </si>
  <si>
    <t>LÊ THỊ LƯỢNG</t>
  </si>
  <si>
    <t>Hình ảnh polyp túi mật kích thước: 6 mm</t>
  </si>
  <si>
    <t>Hình ảnh nhân tuyến vú trái kích thước: 25 x 17 mm và 14 x 6 mm (Birads 3)</t>
  </si>
  <si>
    <t>1286A100752</t>
  </si>
  <si>
    <t>7242/V93</t>
  </si>
  <si>
    <t>PHAN THANH ĐỀ</t>
  </si>
  <si>
    <t>24/12/1991</t>
  </si>
  <si>
    <t>Hình ảnh cặn sỏi thận phải kích thước: 5mm</t>
  </si>
  <si>
    <t>Hình ảnh nhân thùy trái tuyến giap kích thước: 7x6mm (TIRADS 3)</t>
  </si>
  <si>
    <t>1286A100753</t>
  </si>
  <si>
    <t>7250/V94</t>
  </si>
  <si>
    <t>16/03/1990</t>
  </si>
  <si>
    <t>1286A100754</t>
  </si>
  <si>
    <t>NGUYỄN VĂN THỂ</t>
  </si>
  <si>
    <t>04/04/1987</t>
  </si>
  <si>
    <t xml:space="preserve">Hình ảnh polyp túi mật kích thước: 7 mm /Sỏi thận trái kích thước: 7 mm </t>
  </si>
  <si>
    <t>1286A100755</t>
  </si>
  <si>
    <t>PHẠM VĂN TUẤN</t>
  </si>
  <si>
    <t>1286A100756</t>
  </si>
  <si>
    <t>7276/V92</t>
  </si>
  <si>
    <t>HÀ VĂN BẮC</t>
  </si>
  <si>
    <t>07/09/1993</t>
  </si>
  <si>
    <t xml:space="preserve">Hình ảnh đa polyp túi mật kích thước lớn nhất: 10 mm </t>
  </si>
  <si>
    <t>1286A100757</t>
  </si>
  <si>
    <t>7296/V98</t>
  </si>
  <si>
    <t>NGUYỄN HỒNG THẮM</t>
  </si>
  <si>
    <t>06/04/1994</t>
  </si>
  <si>
    <t xml:space="preserve">Bình thường| Thai 16 tuần 3 ngày trong buồng tử cung. </t>
  </si>
  <si>
    <t>1286A100758</t>
  </si>
  <si>
    <t>LƯU THỊ THU HƯƠNG</t>
  </si>
  <si>
    <t>03/01/1987</t>
  </si>
  <si>
    <t>1286A100759</t>
  </si>
  <si>
    <t>7309/V96</t>
  </si>
  <si>
    <t>TRẦN THỊ THANH THANH</t>
  </si>
  <si>
    <t>18/07/1994</t>
  </si>
  <si>
    <t>Hình ảnh gan nhiễm mỡ| Nang Naboth cổ tử cung kích thước: 12 x 10 mm</t>
  </si>
  <si>
    <t>1286A100760</t>
  </si>
  <si>
    <t>7343/V97</t>
  </si>
  <si>
    <t>NGUYỄN THỊ THU HUỆ</t>
  </si>
  <si>
    <t>23/05/1994</t>
  </si>
  <si>
    <t>1286A100761</t>
  </si>
  <si>
    <t>Hình ảnh nang tuyến vú trái kích thước: 4,2 mm (BIRADS 2)</t>
  </si>
  <si>
    <t>1286A100762</t>
  </si>
  <si>
    <t>05/02/1987</t>
  </si>
  <si>
    <t>1286A100763</t>
  </si>
  <si>
    <t>7448/V99</t>
  </si>
  <si>
    <t>06/07/1989</t>
  </si>
  <si>
    <t>1286A100764</t>
  </si>
  <si>
    <t>7462/V100</t>
  </si>
  <si>
    <t>NGÔ THỊ VÂN ANH</t>
  </si>
  <si>
    <t>10/12/1994</t>
  </si>
  <si>
    <t xml:space="preserve">Hình ảnh Polyp túi mật kích thước: 10 x 4 mm. </t>
  </si>
  <si>
    <t xml:space="preserve">Hình ảnh đa nang tuyến vú hai bên (Nang vú trái kích thước lớn nhất: 9 x 5 mm. Nang vú phải kích thước lớn nhất: 7 x 4 mm) (BIRADS 2). </t>
  </si>
  <si>
    <t>1286A100765</t>
  </si>
  <si>
    <t>7463/V101</t>
  </si>
  <si>
    <t>LÊ THỊ LAN ANH</t>
  </si>
  <si>
    <t>21/12/1987</t>
  </si>
  <si>
    <t>1286A100766</t>
  </si>
  <si>
    <t>08/10/1985</t>
  </si>
  <si>
    <t>Hình ảnh nang tuyến vú phải kích thước: 6,8 x 4 mm (BIRADS 2)</t>
  </si>
  <si>
    <t>1286A100767</t>
  </si>
  <si>
    <t>7483/V102</t>
  </si>
  <si>
    <t>DIỆP VĂN QUÝ</t>
  </si>
  <si>
    <t>07/07/1985</t>
  </si>
  <si>
    <t>Hình ảnh cặn sỏi thận trái kích thước: 4 mm</t>
  </si>
  <si>
    <t>1286A100768</t>
  </si>
  <si>
    <t>7484/V103</t>
  </si>
  <si>
    <t>HOÀNG THẾ HOÀN</t>
  </si>
  <si>
    <t>22/11/1993</t>
  </si>
  <si>
    <t>Hình ảnh polyp túi mật kích thước lớn nhất: 4 mm</t>
  </si>
  <si>
    <t>Hình ảnh nang thùy phải tuyến giáp kích thước: 2 mm (TIRADS II)</t>
  </si>
  <si>
    <t>1286A100769</t>
  </si>
  <si>
    <t>DƯƠNG THỊ PHƯỢNG</t>
  </si>
  <si>
    <t>1286A100770</t>
  </si>
  <si>
    <t>PHAN VĂN SÁNG</t>
  </si>
  <si>
    <t>18/02/1992</t>
  </si>
  <si>
    <t>1286A100771</t>
  </si>
  <si>
    <t>ĐẶNG VĂN HẠNH</t>
  </si>
  <si>
    <t>05/05/1989</t>
  </si>
  <si>
    <t>1286A100772</t>
  </si>
  <si>
    <t>HÀ THỊ LINH</t>
  </si>
  <si>
    <t>02/04/1994</t>
  </si>
  <si>
    <t>Hình ảnh polyp túi mật kích thước: 3,2 mm</t>
  </si>
  <si>
    <t>1286A100773</t>
  </si>
  <si>
    <t>NGUYỄN THỊ GIANG</t>
  </si>
  <si>
    <t>25/09/1986</t>
  </si>
  <si>
    <t>Hình ảnh nốt vôi hóa gan phải kích thước: 8mm| Polyp túi mật kích thước: 7mm.</t>
  </si>
  <si>
    <t>Hình ảnh nhân thùy trái tuyến giáp kích thước: 10mm (TIRADS III).</t>
  </si>
  <si>
    <t>1286A100774</t>
  </si>
  <si>
    <t>7551/V104</t>
  </si>
  <si>
    <t>ĐINH ĐỨC THỊNH</t>
  </si>
  <si>
    <t>08/03/1993</t>
  </si>
  <si>
    <t>1286A100775</t>
  </si>
  <si>
    <t>ĐẶNG VĂN LƯỢNG</t>
  </si>
  <si>
    <t>08/06/1994</t>
  </si>
  <si>
    <t>1286A100776</t>
  </si>
  <si>
    <t>TRẦN VĂN ĐẮC</t>
  </si>
  <si>
    <t>29/03/1991</t>
  </si>
  <si>
    <t>1286A100777</t>
  </si>
  <si>
    <t>DƯƠNG THỊ DẦN</t>
  </si>
  <si>
    <t>24/11/1987</t>
  </si>
  <si>
    <t>Hình ảnh nhân xơ tử cung kích thước: 20x22mm.</t>
  </si>
  <si>
    <t>Hình ảnh nang hai thùy tuyến giáp (nang thùy phải tuyến giáp kích thước: 5mm, nang thùy trái tuyến giáp kích thước: 4mm) (TIRADS II).</t>
  </si>
  <si>
    <t>1286A100778</t>
  </si>
  <si>
    <t>TRẦN XUÂN HẠNH</t>
  </si>
  <si>
    <t>22/09/1988</t>
  </si>
  <si>
    <t>Hình ảnh u máu gan phải kích thước: 10 x 8 mm</t>
  </si>
  <si>
    <t>Hình ảnh nang thùy phải tuyến giáp kích thước: 2 x 2 mm (Tirads 2)</t>
  </si>
  <si>
    <t>1286A100779</t>
  </si>
  <si>
    <t>LÝ THỊ THIỆN</t>
  </si>
  <si>
    <t>10/10/1989</t>
  </si>
  <si>
    <t xml:space="preserve">Bình thường| Thai 24 tuần 2 ngày trong buồng tử cung. </t>
  </si>
  <si>
    <t>1286A100780</t>
  </si>
  <si>
    <t>DƯƠNG THỊ VÂN</t>
  </si>
  <si>
    <t>15/11/1993</t>
  </si>
  <si>
    <t>1286A100781</t>
  </si>
  <si>
    <t>PHẠM THỊ BÌNH</t>
  </si>
  <si>
    <t>25/08/1988</t>
  </si>
  <si>
    <t xml:space="preserve">Hình ảnh polyp túi mật kích thước: 4mm. </t>
  </si>
  <si>
    <t>1286A100782</t>
  </si>
  <si>
    <t>7599/V105</t>
  </si>
  <si>
    <t>10/05/1989</t>
  </si>
  <si>
    <t>1286A100783</t>
  </si>
  <si>
    <t>19/12/1987</t>
  </si>
  <si>
    <t>Hình ảnh nhân thùy phải tuyến giáp kích thước: 4 x 4 mm (Tirads 3)</t>
  </si>
  <si>
    <t>1286A100784</t>
  </si>
  <si>
    <t>7607/V106</t>
  </si>
  <si>
    <t>DƯƠNG THỊ LUYẾN</t>
  </si>
  <si>
    <t>24/08/1986</t>
  </si>
  <si>
    <t>Hình ảnh nang thùy trái tuyến giáp kích thước: 4mm (Tirads 2)</t>
  </si>
  <si>
    <t>Hình ảnh nang tuyến vú hai bên (Nang tuyến vú phải kích thước: 6 x 3mm. Nang tuyến vú trái kích thước:7 x 4 mm) (Birads 2)</t>
  </si>
  <si>
    <t>1286A100785</t>
  </si>
  <si>
    <t>7617/V107</t>
  </si>
  <si>
    <t>PHẠM THỊ HOA</t>
  </si>
  <si>
    <t>28/07/1989</t>
  </si>
  <si>
    <t>1286A100786</t>
  </si>
  <si>
    <t>7622/V108</t>
  </si>
  <si>
    <t>ĐỖ THỊ HẢI</t>
  </si>
  <si>
    <t>03/05/1989</t>
  </si>
  <si>
    <t>1286A100787</t>
  </si>
  <si>
    <t>NGUYỄN THỊ THI</t>
  </si>
  <si>
    <t>27/11/1991</t>
  </si>
  <si>
    <t>1286A100788</t>
  </si>
  <si>
    <t>7631/V109</t>
  </si>
  <si>
    <t>TRIỆU QUỐC TOẢN</t>
  </si>
  <si>
    <t>05/12/1989</t>
  </si>
  <si>
    <t xml:space="preserve">Theo dõi hình ảnh u máu gan phải kích thước: 34 x 24 mm/Nốt vôi hóa gan phải kích thước: 5 mm </t>
  </si>
  <si>
    <t>Hình ảnh nhu mô hai thùy tuyến giáp không đều (Theo dõi viêm mạn tính)</t>
  </si>
  <si>
    <t>1286A100789</t>
  </si>
  <si>
    <t>7640/V112</t>
  </si>
  <si>
    <t>11/11/1989</t>
  </si>
  <si>
    <t>1286A100790</t>
  </si>
  <si>
    <t>NGUYỄN THỊ HIÊN</t>
  </si>
  <si>
    <t>25/04/1985</t>
  </si>
  <si>
    <t>Hình ảnh nhân thùy phải tuyến giáp kích thước: 11 x 15 mm (Tirads 3)</t>
  </si>
  <si>
    <t>1286A100791</t>
  </si>
  <si>
    <t>24/05/1991</t>
  </si>
  <si>
    <t>1286A100792</t>
  </si>
  <si>
    <t>16/02/1989</t>
  </si>
  <si>
    <t>Hình ảnh sỏi thận phải kích thước: 9 mm</t>
  </si>
  <si>
    <t>Hình ảnh nhân thùy phải tuyến giáp kích thước: 11 x 7 mm (Tirads 3)</t>
  </si>
  <si>
    <t>1286A100793</t>
  </si>
  <si>
    <t>18/02/1994</t>
  </si>
  <si>
    <t xml:space="preserve">Bình thường| Thai 19 tuần 06 ngày trong buồng tử cung. </t>
  </si>
  <si>
    <t>1286A100794</t>
  </si>
  <si>
    <t>7684/V111</t>
  </si>
  <si>
    <t>PHẠM THỊ THÚY</t>
  </si>
  <si>
    <t>19/07/1986</t>
  </si>
  <si>
    <t>1286A100795</t>
  </si>
  <si>
    <t>HOÀNG THỊ VŨ</t>
  </si>
  <si>
    <t>Hình ảnh nhân thùy phải tuyến giáp kích thước: 10 x 6 mm (TIRADS 3)</t>
  </si>
  <si>
    <t>1286A100796</t>
  </si>
  <si>
    <t>7687/V110</t>
  </si>
  <si>
    <t>05/10/1986</t>
  </si>
  <si>
    <t>Hình ảnh nang thùy phải tuyến giáp kích thước: 14 x 12 mm (TIRADS 2)</t>
  </si>
  <si>
    <t>1286A100797</t>
  </si>
  <si>
    <t>ĐOÀN VĂN HUẤN</t>
  </si>
  <si>
    <t>Hình ảnh gan nhiễm mỡ / Polyp túi mật kích thước: 5 mm</t>
  </si>
  <si>
    <t>1286A100798</t>
  </si>
  <si>
    <t>30/12/1991</t>
  </si>
  <si>
    <t>1286A100799</t>
  </si>
  <si>
    <t>18/09/1991</t>
  </si>
  <si>
    <t>Hình ảnh sỏi thận trái kích thước: 7mm</t>
  </si>
  <si>
    <t>1286A100800</t>
  </si>
  <si>
    <t>21/04/1987</t>
  </si>
  <si>
    <t>Hình ảnh nang buồng trứng trái kích thước: 31 x 21 mm</t>
  </si>
  <si>
    <t>1286A100801</t>
  </si>
  <si>
    <t>TRƯƠNG THỊ THU</t>
  </si>
  <si>
    <t>15/09/1989</t>
  </si>
  <si>
    <t>1286A100802</t>
  </si>
  <si>
    <t>ĐỖ THỊ KIM VÒNG</t>
  </si>
  <si>
    <t>30/08/1987</t>
  </si>
  <si>
    <t>1286A100803</t>
  </si>
  <si>
    <t>ĐỖ THỊ ĐƯỜNG</t>
  </si>
  <si>
    <t>Hình ảnh nang buồng trứng phải kích thước: 21x24mm | Nốt tăng âm trong tử cung kích thước: 11x7mm</t>
  </si>
  <si>
    <t xml:space="preserve">Hình ảnh khối giảm âm vùng dưới da vú phải kích thước: 8x5mm </t>
  </si>
  <si>
    <t>1286A100804</t>
  </si>
  <si>
    <t>LÊ THỊ HỒI</t>
  </si>
  <si>
    <t>Hình ảnh nốt vôi hóa gan phải kích thước:8mm.</t>
  </si>
  <si>
    <t>1286A100805</t>
  </si>
  <si>
    <t>Hình ảnh polyp túi mật kích thước: 7mm.</t>
  </si>
  <si>
    <t>1286A100806</t>
  </si>
  <si>
    <t>ĐINH THỊ MẾN</t>
  </si>
  <si>
    <t>24/05/1988</t>
  </si>
  <si>
    <t>1286A100807</t>
  </si>
  <si>
    <t>NGUYỄN HỒNG HOA</t>
  </si>
  <si>
    <t>13/01/1993</t>
  </si>
  <si>
    <t>1286A100809</t>
  </si>
  <si>
    <t>27/07/1985</t>
  </si>
  <si>
    <t>Hình ảnh đa nang hai thùy tuyến giáp (Nang thùy phải kích thước lớn nhất: 4mm. Nang thùy trái kích thước lớn nhất: 3mm) (Tirads 2)</t>
  </si>
  <si>
    <t>1286A100810</t>
  </si>
  <si>
    <t>LƯU THỊ LIÊN</t>
  </si>
  <si>
    <t>1286A100811</t>
  </si>
  <si>
    <t>PHẠM THỊ NỤ</t>
  </si>
  <si>
    <t>1286A100812</t>
  </si>
  <si>
    <t>BÙI THỊ THỦY</t>
  </si>
  <si>
    <t>19/03/1986</t>
  </si>
  <si>
    <t>1286A100813</t>
  </si>
  <si>
    <t>PHÙNG THỊ HƯƠNG</t>
  </si>
  <si>
    <t>1286A100814</t>
  </si>
  <si>
    <t>29/04/1990</t>
  </si>
  <si>
    <t>1286A100815</t>
  </si>
  <si>
    <t>25/12/1987</t>
  </si>
  <si>
    <t>Hình ảnh giãn đài bể thận phải do sỏi niệu quản kích thước: 10 mm</t>
  </si>
  <si>
    <t>1286A100816</t>
  </si>
  <si>
    <t>30/08/1988</t>
  </si>
  <si>
    <t xml:space="preserve">Hình ảnh khối lạc nội mạc tử cung kích thước: 57 x 39 mm </t>
  </si>
  <si>
    <t>1286A100817</t>
  </si>
  <si>
    <t>CAO THỊ VƯƠNG</t>
  </si>
  <si>
    <t>10/04/1990</t>
  </si>
  <si>
    <t>Hình ảnh đài bể thận phải giãn nhẹ / Thận trái đã cắt</t>
  </si>
  <si>
    <t>1286A100818</t>
  </si>
  <si>
    <t>7862/V113</t>
  </si>
  <si>
    <t>01/01/1986</t>
  </si>
  <si>
    <t>1286A100819</t>
  </si>
  <si>
    <t>BÙI THỊ THÚY</t>
  </si>
  <si>
    <t>12/08/1987</t>
  </si>
  <si>
    <t>Hình ảnh nhân thùy phải tuyến giáp kích thước: 10 mm (Tirads 3)</t>
  </si>
  <si>
    <t>1286A100820</t>
  </si>
  <si>
    <t>LÊ THỊ HẢI</t>
  </si>
  <si>
    <t>18/09/1988</t>
  </si>
  <si>
    <t>1286A100821</t>
  </si>
  <si>
    <t>08/09/1985</t>
  </si>
  <si>
    <t>Hình ảnh nang tuyến vú hai bên (Nang tuyến vú phải kích thước lớn nhất: 10 x 5mm. Nang tuyến vú trái kích thước: 6 x 3mm) (Birads 2)</t>
  </si>
  <si>
    <t>1286A100822</t>
  </si>
  <si>
    <t>TẠ THỊ ĐÊ</t>
  </si>
  <si>
    <t>14/05/1986</t>
  </si>
  <si>
    <t>1286A100823</t>
  </si>
  <si>
    <t>LÊ THỊ LAN HƯƠNG</t>
  </si>
  <si>
    <t>1286A100824</t>
  </si>
  <si>
    <t>BẢO THỊ DƯỠNG</t>
  </si>
  <si>
    <t>24/11/1986</t>
  </si>
  <si>
    <t>1286A100825</t>
  </si>
  <si>
    <t>DƯƠNG THỊ VUI</t>
  </si>
  <si>
    <t>Hình ảnh sỏi túi mật kích thước: 7 mm</t>
  </si>
  <si>
    <t>Hình ảnh nhân thùy trái tuyến giáp kích thước lớn nhất: 8 x 4 mm (Tirads 3)</t>
  </si>
  <si>
    <t>1286A100826</t>
  </si>
  <si>
    <t>NGUYỄN THỊ HÂN</t>
  </si>
  <si>
    <t>03/10/1990</t>
  </si>
  <si>
    <t>1286A100827</t>
  </si>
  <si>
    <t>NGUYỄN THỊ THANH NHÀN</t>
  </si>
  <si>
    <t>27/04/1988</t>
  </si>
  <si>
    <t>1286A100828</t>
  </si>
  <si>
    <t>VŨ THỊ LỮ</t>
  </si>
  <si>
    <t xml:space="preserve">Hình ảnh đã cắt tuyến giáp </t>
  </si>
  <si>
    <t>1286A100829</t>
  </si>
  <si>
    <t>06/02/1987</t>
  </si>
  <si>
    <t>1286A100830</t>
  </si>
  <si>
    <t>VŨ THỊ HÀ</t>
  </si>
  <si>
    <t>1286A100831</t>
  </si>
  <si>
    <t>28/04/1985</t>
  </si>
  <si>
    <t>1286A100832</t>
  </si>
  <si>
    <t>BÙI THỊ HUẾ</t>
  </si>
  <si>
    <t>1286A100833</t>
  </si>
  <si>
    <t>25/02/1987</t>
  </si>
  <si>
    <t>1286A100834</t>
  </si>
  <si>
    <t>30/04/1989</t>
  </si>
  <si>
    <t>1286A100835</t>
  </si>
  <si>
    <t>Hình ảnh nhân thùy trái tuyến giáp kích thước: 9x4mm và 7x4mm (TIRADS 3)</t>
  </si>
  <si>
    <t>1286A100836</t>
  </si>
  <si>
    <t>1286A100837</t>
  </si>
  <si>
    <t>NGUYỄN THỊ MÃO</t>
  </si>
  <si>
    <t>05/03/1987</t>
  </si>
  <si>
    <t>1286A100838</t>
  </si>
  <si>
    <t>8070/V114</t>
  </si>
  <si>
    <t>LÊ THỊ THANH</t>
  </si>
  <si>
    <t>03/09/1988</t>
  </si>
  <si>
    <t>Hình ảnh đa nang tuyến vú hai bên (Nang tuyến vú phải kích thước lớn nhất: 5mm/ Nang tuyến vú trái kích thước lớn nhất: 10mm) (BIRADS 2)</t>
  </si>
  <si>
    <t>1286A100839</t>
  </si>
  <si>
    <t>PHAN THỊ THU HIỀN</t>
  </si>
  <si>
    <t>19/07/1987</t>
  </si>
  <si>
    <t>Hình ảnh nhu mô hai thùy tuyến giáp không đồng nhất</t>
  </si>
  <si>
    <t>1286A100840</t>
  </si>
  <si>
    <t>Hình ảnh nang thận trái kích thước: 8 mm /Gan nhiễm mỡ</t>
  </si>
  <si>
    <t>1286A100841</t>
  </si>
  <si>
    <t>NGUYỄN THỊ XUÂN</t>
  </si>
  <si>
    <t>27/07/1986</t>
  </si>
  <si>
    <t>1286A100842</t>
  </si>
  <si>
    <t>NGUYỄN THỊ THƯƠNG</t>
  </si>
  <si>
    <t>28/04/1987</t>
  </si>
  <si>
    <t>Hình ảnh nhân thùy phải tuyến giáp kích thước: 8 x 7 mm (Tirads 3)</t>
  </si>
  <si>
    <t>1286A100843</t>
  </si>
  <si>
    <t>ĐẶNG THỊ TÂM</t>
  </si>
  <si>
    <t>10/06/1988</t>
  </si>
  <si>
    <t>1286A100844</t>
  </si>
  <si>
    <t>8113/V115</t>
  </si>
  <si>
    <t>25/02/1986</t>
  </si>
  <si>
    <t>1286A100845</t>
  </si>
  <si>
    <t>ĐỖ THỊ LOAN</t>
  </si>
  <si>
    <t>15/09/1986</t>
  </si>
  <si>
    <t>1286A100846</t>
  </si>
  <si>
    <t>04/04/1988</t>
  </si>
  <si>
    <t>1286A100847</t>
  </si>
  <si>
    <t>TRẦN THỊ CHÂM</t>
  </si>
  <si>
    <t>22/09/1987</t>
  </si>
  <si>
    <t>1286A100848</t>
  </si>
  <si>
    <t>1286A100849</t>
  </si>
  <si>
    <t>NGUYỄN THỊ NGỌC</t>
  </si>
  <si>
    <t>13/02/1988</t>
  </si>
  <si>
    <t>Hình ảnh nhân tuyến vú hai bên (Nhân tuyến vú phải kích thước: 9 x 4 mm. Nhân tuyến vú trái kích thước: 11 x 6 mm) (Birads 3)</t>
  </si>
  <si>
    <t>1286A100850</t>
  </si>
  <si>
    <t>LÊ THỊ NGA</t>
  </si>
  <si>
    <t>Hình ảnh nang thùy trái tuyến giáp kích thước: 4 mm (Tirads 2)</t>
  </si>
  <si>
    <t>1286A100852</t>
  </si>
  <si>
    <t>PHAN THỊ NHẪN</t>
  </si>
  <si>
    <t>17/03/1987</t>
  </si>
  <si>
    <t xml:space="preserve">Hình ảnh u máu gan phải kích thước: 11 x 9 mm| Thai 29 tuần 02 ngày trong buồng tử cung. </t>
  </si>
  <si>
    <t>1286A100853</t>
  </si>
  <si>
    <t>20/01/1987</t>
  </si>
  <si>
    <t>1286A100854</t>
  </si>
  <si>
    <t>27/06/1987</t>
  </si>
  <si>
    <t>1286A100855</t>
  </si>
  <si>
    <t>HOÀNG VĂN PHƯƠNG</t>
  </si>
  <si>
    <t>29/10/1986</t>
  </si>
  <si>
    <t xml:space="preserve">Hình ảnh nang thận trái kích thước: 20 mm </t>
  </si>
  <si>
    <t>1286A100856</t>
  </si>
  <si>
    <t>8223/V116</t>
  </si>
  <si>
    <t>DƯƠNG XUÂN PHÚC</t>
  </si>
  <si>
    <t>27/03/1990</t>
  </si>
  <si>
    <t>1286A100857</t>
  </si>
  <si>
    <t>ĐỖ VĂN SOẠN</t>
  </si>
  <si>
    <t>02/12/1989</t>
  </si>
  <si>
    <t>1286A100858</t>
  </si>
  <si>
    <t>TRẦN THỊ NHÂM</t>
  </si>
  <si>
    <t>15/04/1992</t>
  </si>
  <si>
    <t>Hình ảnh nang buồng trứng phải kích thước: 34 x 33mm</t>
  </si>
  <si>
    <t>1286A100859</t>
  </si>
  <si>
    <t>ĐINH THỊ DUYÊN</t>
  </si>
  <si>
    <t>12/01/1990</t>
  </si>
  <si>
    <t>1286A100860</t>
  </si>
  <si>
    <t>HOÀNG THỊ HƯƠNG</t>
  </si>
  <si>
    <t>20/08/1987</t>
  </si>
  <si>
    <t>Hình ảnh tử cung kích thước nhỏ hơn bình thường</t>
  </si>
  <si>
    <t>1286A100861</t>
  </si>
  <si>
    <t>8271/V117</t>
  </si>
  <si>
    <t>ĐỖ THỊ THU THỦY</t>
  </si>
  <si>
    <t>1286A100862</t>
  </si>
  <si>
    <t>NGUYỄN THỊ TÝ</t>
  </si>
  <si>
    <t>03/03/1987</t>
  </si>
  <si>
    <t>Hình ảnh nang thùy trái tuyến giáp kích thước: 2x2mm (Tirads II)</t>
  </si>
  <si>
    <t>Hình ảnh nang tuyến vú hai bên (nang tuyến vú phải kích thước: 7x3mm, nang tuyến vú trái kích thước: 7x4mm) (Birads II)</t>
  </si>
  <si>
    <t>1286A100864</t>
  </si>
  <si>
    <t>Hình ảnh u xơ tử cung kích thước: 39x34mm</t>
  </si>
  <si>
    <t>Hình ảnh nhân thùy phải tuyến giáp kích thước: 6x4mm (TIRADS 3)</t>
  </si>
  <si>
    <t>1286A100865</t>
  </si>
  <si>
    <t>ĐỖ THỊ NGHỆ</t>
  </si>
  <si>
    <t>07/03/1987</t>
  </si>
  <si>
    <t>Hình ảnh nang thùy trái tuyến giáp kích thước: 4mm (TIRADS 2)</t>
  </si>
  <si>
    <t>1286A100866</t>
  </si>
  <si>
    <t>Hình ảnh đa polyp túi mật kích thước lớn nhất: 6 mm| Hình ảnh gan nhiễm mỡ | Nhân xơ tử cung kích thước: 15 x 12 mm</t>
  </si>
  <si>
    <t>Hình ảnh nhân thùy phải tuyến giáp kích thước: 3 x 4 mm (Tirads 3)</t>
  </si>
  <si>
    <t>1286A100868</t>
  </si>
  <si>
    <t>1286A100869</t>
  </si>
  <si>
    <t>TẠ DUY CƯỜNG</t>
  </si>
  <si>
    <t>11/04/1993</t>
  </si>
  <si>
    <t>1286A100870</t>
  </si>
  <si>
    <t>8444/V118</t>
  </si>
  <si>
    <t>PHÙNG MINH CƯỜNG</t>
  </si>
  <si>
    <t>09/10/1994</t>
  </si>
  <si>
    <t>1286A100871</t>
  </si>
  <si>
    <t>NGUYỄN THỊ VƯỢNG</t>
  </si>
  <si>
    <t>22/02/1990</t>
  </si>
  <si>
    <t>Hình ảnh nang tuyến vú trái kích thước: 3 mm (BIRADS 2)</t>
  </si>
  <si>
    <t>1286A100872</t>
  </si>
  <si>
    <t>NGUYỄN THỊ ÁNH NGUYỆT</t>
  </si>
  <si>
    <t>29/12/1989</t>
  </si>
  <si>
    <t>1286A100873</t>
  </si>
  <si>
    <t>TẠ THỊ THU HƯƠNG</t>
  </si>
  <si>
    <t>19/10/1994</t>
  </si>
  <si>
    <t>1286A100874</t>
  </si>
  <si>
    <t>NGÔ THỊ NGỌC</t>
  </si>
  <si>
    <t>26/07/1992</t>
  </si>
  <si>
    <t>1286A100875</t>
  </si>
  <si>
    <t>LÝ THỊ THỰC</t>
  </si>
  <si>
    <t>15/01/1990</t>
  </si>
  <si>
    <t xml:space="preserve">Bình thường| Thai 21 tuần 0 ngày trong buồng tử cung. </t>
  </si>
  <si>
    <t>1286A100876</t>
  </si>
  <si>
    <t>1286A100877</t>
  </si>
  <si>
    <t>8514/V119</t>
  </si>
  <si>
    <t>NGUYỄN THỊ SÂM</t>
  </si>
  <si>
    <t>28/11/1991</t>
  </si>
  <si>
    <t>1286A100878</t>
  </si>
  <si>
    <t>ĐỖ THỊ THUẬN</t>
  </si>
  <si>
    <t>26/10/1990</t>
  </si>
  <si>
    <t>1286A100880</t>
  </si>
  <si>
    <t>CHỬ THỊ NHIỆM</t>
  </si>
  <si>
    <t>20/10/1986</t>
  </si>
  <si>
    <t>1286A100881</t>
  </si>
  <si>
    <t>1286A100882</t>
  </si>
  <si>
    <t>1286A100883</t>
  </si>
  <si>
    <t>8577/V120</t>
  </si>
  <si>
    <t>04/02/1988</t>
  </si>
  <si>
    <t>1286A100884</t>
  </si>
  <si>
    <t>NGUYỄN THỊ ĐÀ GIANG</t>
  </si>
  <si>
    <t>28/07/1994</t>
  </si>
  <si>
    <t>Hình ảnh nang buồng trứng phải kích thước 42 x 30 mm</t>
  </si>
  <si>
    <t>1286A100885</t>
  </si>
  <si>
    <t>8583/V121</t>
  </si>
  <si>
    <t>NGUYỄN THỊ LUẬT</t>
  </si>
  <si>
    <t>28/05/1988</t>
  </si>
  <si>
    <t xml:space="preserve">Theo dõi u máu gan phải kích thước: 27 x 21 mm </t>
  </si>
  <si>
    <t>Hình ảnh nang tuyến vú trái kích thước 10 x 3 mm(Birads 2)</t>
  </si>
  <si>
    <t>1286A100886</t>
  </si>
  <si>
    <t>8586/VS17</t>
  </si>
  <si>
    <t>NAMMONTREE  SURIYA</t>
  </si>
  <si>
    <t>01/05/1980</t>
  </si>
  <si>
    <t>1286A100887</t>
  </si>
  <si>
    <t>8589/V122</t>
  </si>
  <si>
    <t>LỖ THỊ SEN</t>
  </si>
  <si>
    <t>28/06/1986</t>
  </si>
  <si>
    <t>Hình ảnh nhu mô tuyến giáp giảm âm không đều</t>
  </si>
  <si>
    <t>1286A100888</t>
  </si>
  <si>
    <t>TẠ THỊ MAI</t>
  </si>
  <si>
    <t>28/08/1987</t>
  </si>
  <si>
    <t>Hình ảnh nang thùy trái tuyến giáp kích thước: 5 mm (TIRADS 2)</t>
  </si>
  <si>
    <t>1286A100889</t>
  </si>
  <si>
    <t>LA THỊ HÒA</t>
  </si>
  <si>
    <t>12/01/1987</t>
  </si>
  <si>
    <t>1286A100890</t>
  </si>
  <si>
    <t>ĐẶNG THỊ LƯỜNG</t>
  </si>
  <si>
    <t>18/07/1991</t>
  </si>
  <si>
    <t>1286A100891</t>
  </si>
  <si>
    <t>ĐÀO THỊ VÂN</t>
  </si>
  <si>
    <t>20/11/1988</t>
  </si>
  <si>
    <t>1286A100892</t>
  </si>
  <si>
    <t>8691/V124</t>
  </si>
  <si>
    <t>10/02/1990</t>
  </si>
  <si>
    <t xml:space="preserve">Theo dõi hình dày thành bàng quang kích thước: 8 mm | Nhân xơ tử cung kích thước: 22 x 18 mm </t>
  </si>
  <si>
    <t>1286A100893</t>
  </si>
  <si>
    <t>NGUYỄN THỊ NHÀI</t>
  </si>
  <si>
    <t>15/11/1990</t>
  </si>
  <si>
    <t>1286A100894</t>
  </si>
  <si>
    <t>8699/V123</t>
  </si>
  <si>
    <t>DƯƠNG THỊ TUYẾT NHUNG</t>
  </si>
  <si>
    <t>01/11/1987</t>
  </si>
  <si>
    <t>Hình ảnh nang hai thùy tuyến giáp (Nang thùy phải tuyến giáp kích thước: 9 x 4 mm/Nang thùy trái tuyến giáp kích thước: 10 x 4 mm) (TIRADS 2)</t>
  </si>
  <si>
    <t>1286A100895</t>
  </si>
  <si>
    <t>LÊ THỊ VÂN ANH</t>
  </si>
  <si>
    <t>10/11/1987</t>
  </si>
  <si>
    <t xml:space="preserve">Hình ảnh nang buồng trứng phải kích thước: 32 x 23 mm </t>
  </si>
  <si>
    <t>Hình ảnh nhân thùy phải tuyến giáp kích thước: 4 x 5 mm (Tirads 3)| Hình ảnh nang hai thùy tuyến giáp (Nang thùy phải kích thước: 2 mm. Nang thùy trái kích thước:1,4 mm) (Tirads 2)</t>
  </si>
  <si>
    <t>Hình ảnh đa nang tuyến vú phải kích thước lớn nhất: 8 mm (Birads 2)</t>
  </si>
  <si>
    <t>1286A100896</t>
  </si>
  <si>
    <t>09/01/1990</t>
  </si>
  <si>
    <t xml:space="preserve">Hình ảnh nhân tuyến vú phải kích thước: 5 x 6 mm (Birads 3)| Nang tuyến vú trái kích thước: 4 mm (Birads 2) </t>
  </si>
  <si>
    <t>1286A100897</t>
  </si>
  <si>
    <t>Hình ảnh gan nhiễm mỡ| Nhân xơ tử cung kích thước: 14mm.</t>
  </si>
  <si>
    <t>1286A100898</t>
  </si>
  <si>
    <t>23/06/1989</t>
  </si>
  <si>
    <t xml:space="preserve">Bình thường| Thai 26 tuần 0 ngày trong buồng tử cung. </t>
  </si>
  <si>
    <t>1286A100899</t>
  </si>
  <si>
    <t xml:space="preserve">Hình ảnh nốt vôi hóa gan phải kích thước: 7 mm. </t>
  </si>
  <si>
    <t>1286A100900</t>
  </si>
  <si>
    <t>26/05/1990</t>
  </si>
  <si>
    <t>Hình ảnh nang tuyến vú trái kích thước: 8x3mm (BIRADS 2)</t>
  </si>
  <si>
    <t>1286A100901</t>
  </si>
  <si>
    <t>8742/V127</t>
  </si>
  <si>
    <t>ĐỖ THỊ QUỲNH</t>
  </si>
  <si>
    <t>14/07/1987</t>
  </si>
  <si>
    <t>1286A100902</t>
  </si>
  <si>
    <t>TẠ THỊ LANH</t>
  </si>
  <si>
    <t>09/11/1988</t>
  </si>
  <si>
    <t>1286A100903</t>
  </si>
  <si>
    <t>8760/V125</t>
  </si>
  <si>
    <t>PHẠM THỊ THÚY HIỀN</t>
  </si>
  <si>
    <t>17/11/1988</t>
  </si>
  <si>
    <t>Hình ảnh nang thận phải kích thước: 8 mm</t>
  </si>
  <si>
    <t>1286A100904</t>
  </si>
  <si>
    <t>HÀ THỊ HIÊN</t>
  </si>
  <si>
    <t>30/11/1987</t>
  </si>
  <si>
    <t>Hình ảnh nang tuyến vú trái kích thước: 13 x 5 mm (BIRADS II)</t>
  </si>
  <si>
    <t>1286A100905</t>
  </si>
  <si>
    <t>NGUYỄN THỊ PHÚC</t>
  </si>
  <si>
    <t>1286A100906</t>
  </si>
  <si>
    <t>30/06/1986</t>
  </si>
  <si>
    <t>1286A100907</t>
  </si>
  <si>
    <t>8774/V126</t>
  </si>
  <si>
    <t>VŨ THỊ VIỆT</t>
  </si>
  <si>
    <t>1286A100908</t>
  </si>
  <si>
    <t>DƯƠNG THỊ TIẾN</t>
  </si>
  <si>
    <t>1286A100909</t>
  </si>
  <si>
    <t>13/07/1989</t>
  </si>
  <si>
    <t xml:space="preserve">Hình ảnh nhân tuyến vú phải kích thước: 4 x 8 mm(BIRADS 3) </t>
  </si>
  <si>
    <t>1286A100910</t>
  </si>
  <si>
    <t>12/11/1993</t>
  </si>
  <si>
    <t>1286A100911</t>
  </si>
  <si>
    <t>8836/V128</t>
  </si>
  <si>
    <t>15/05/1986</t>
  </si>
  <si>
    <t>Hình ảnh túi mật đã cắt</t>
  </si>
  <si>
    <t>1286A100912</t>
  </si>
  <si>
    <t>ĐỖ THỊ KIM DUYÊN</t>
  </si>
  <si>
    <t>08/02/1986</t>
  </si>
  <si>
    <t xml:space="preserve">Hình ảnh nang buồng trứng phải kích thước: 32 x 20 mm. </t>
  </si>
  <si>
    <t xml:space="preserve">Hình ảnh nhân tuyến vú trái kích thước: 9 x 6 mm (BIRADS 3). </t>
  </si>
  <si>
    <t>1286A100913</t>
  </si>
  <si>
    <t>LÊ THỊ PHÒNG</t>
  </si>
  <si>
    <t>04/03/1988</t>
  </si>
  <si>
    <t xml:space="preserve">Hình ảnh nốt vôi hóa gan phải kích thước: 9 mm </t>
  </si>
  <si>
    <t>1286A100914</t>
  </si>
  <si>
    <t>TRẦN THỊ THẮM</t>
  </si>
  <si>
    <t xml:space="preserve">Hình ảnh nang thùy phải tuyến giáp kích thước: 5mm (Tirdas 2) </t>
  </si>
  <si>
    <t>1286A100915</t>
  </si>
  <si>
    <t>NGUYỄN THỊ HẢI HÀ</t>
  </si>
  <si>
    <t>10/07/1987</t>
  </si>
  <si>
    <t>1286A100916</t>
  </si>
  <si>
    <t>PHẠM THỊ PHƯỢNG</t>
  </si>
  <si>
    <t>26/09/1987</t>
  </si>
  <si>
    <t>Hình ảnh nang thận phải kích thước: 17 mm</t>
  </si>
  <si>
    <t>1286A100917</t>
  </si>
  <si>
    <t>CHU THỊ HIỆP</t>
  </si>
  <si>
    <t>20/07/1990</t>
  </si>
  <si>
    <t>Hình ảnh sỏi thận phải kích thước: 8mm| Polyp túi mật kích thước: 4mm</t>
  </si>
  <si>
    <t>1286A100918</t>
  </si>
  <si>
    <t>BÙI THỊ TƯ</t>
  </si>
  <si>
    <t>01/09/1987</t>
  </si>
  <si>
    <t>1286A100919</t>
  </si>
  <si>
    <t>8877/V129</t>
  </si>
  <si>
    <t>PHẠM VĂN HÀO</t>
  </si>
  <si>
    <t>1286A100920</t>
  </si>
  <si>
    <t>8879/V130</t>
  </si>
  <si>
    <t>LƯU HỒNG LOAN</t>
  </si>
  <si>
    <t>02/06/1988</t>
  </si>
  <si>
    <t>1286A100921</t>
  </si>
  <si>
    <t>1286A100922</t>
  </si>
  <si>
    <t>8891/V133</t>
  </si>
  <si>
    <t>30/11/1991</t>
  </si>
  <si>
    <t>Hình ảnh nang buồng trứng phải kích thước: 33 x 29 mm</t>
  </si>
  <si>
    <t>1286A100923</t>
  </si>
  <si>
    <t>VI THỊ LANH</t>
  </si>
  <si>
    <t>1286A100924</t>
  </si>
  <si>
    <t>8930/V132</t>
  </si>
  <si>
    <t>NGUYỄN THỊ MƠ</t>
  </si>
  <si>
    <t>08/11/1989</t>
  </si>
  <si>
    <t>1286A100925</t>
  </si>
  <si>
    <t>HOÀNG THỊ LIỆU</t>
  </si>
  <si>
    <t>02/04/1987</t>
  </si>
  <si>
    <t>1286A100926</t>
  </si>
  <si>
    <t>NGUYỄN THỊ MINH NGỌC</t>
  </si>
  <si>
    <t>01/05/1986</t>
  </si>
  <si>
    <t xml:space="preserve">Hình ảnh gan nhiễm mỡ| U máu không điển hình gan phải kích thước: 11x11mm| Thai 7 tuần 6 ngày trong buồng tử cung. </t>
  </si>
  <si>
    <t>1286A100927</t>
  </si>
  <si>
    <t>HÀ THỊ CHUNG</t>
  </si>
  <si>
    <t>15/12/1986</t>
  </si>
  <si>
    <t>1286A100928</t>
  </si>
  <si>
    <t>8968/V131</t>
  </si>
  <si>
    <t>DƯƠNG THỊ GẤM</t>
  </si>
  <si>
    <t>02/03/1988</t>
  </si>
  <si>
    <t>Hình ảnh nang tuyến vú trái kích thước lớn nhất: 6mm (Birads 2)</t>
  </si>
  <si>
    <t>1286A100929</t>
  </si>
  <si>
    <t>15/02/1988</t>
  </si>
  <si>
    <t>1286A100930</t>
  </si>
  <si>
    <t>8997/V135</t>
  </si>
  <si>
    <t>DƯƠNG THỊ VÓC</t>
  </si>
  <si>
    <t>11/11/1992</t>
  </si>
  <si>
    <t>1286A100931</t>
  </si>
  <si>
    <t>NGUYỄN THỊ HỒNG NHUNG</t>
  </si>
  <si>
    <t>Hình ảnh tử cung nhi hóa.</t>
  </si>
  <si>
    <t>Hình ảnh nang tuyến vú phải kích thước: 9x4mm (BIRADS II).</t>
  </si>
  <si>
    <t>1286A100932</t>
  </si>
  <si>
    <t>9009/V134</t>
  </si>
  <si>
    <t xml:space="preserve">Hình ảnh polyp túi mật kích thước: 3 mm </t>
  </si>
  <si>
    <t>Hình ảnh khối giảm âm tuyến vú trái kích thước: 8 x 4 mm (BIRADS 3) (Theo dõi vết sẹo mổ tuyến vú trái)</t>
  </si>
  <si>
    <t>1286A100933</t>
  </si>
  <si>
    <t>9023/V138</t>
  </si>
  <si>
    <t>19/12/1992</t>
  </si>
  <si>
    <t>1286A100934</t>
  </si>
  <si>
    <t xml:space="preserve">Hình ảnh cặn sỏi thận trái kích thước: 4 mm </t>
  </si>
  <si>
    <t>1286A100935</t>
  </si>
  <si>
    <t>9036/V140</t>
  </si>
  <si>
    <t>02/05/1990</t>
  </si>
  <si>
    <t>Hình ảnh nhân hỗn hợp thùy trái tuyến giáp kích thước: 10 x 9 mm (Tirads 3)</t>
  </si>
  <si>
    <t>1286A100936</t>
  </si>
  <si>
    <t>9039/V137</t>
  </si>
  <si>
    <t>NGUYỄN THỊ DIÊN</t>
  </si>
  <si>
    <t>28/06/1987</t>
  </si>
  <si>
    <t>Hình ảnh nốt vôi hóa gan phải kích thước: 6 x 8 mm| Giãn đài bể thận trái độ I</t>
  </si>
  <si>
    <t>1286A100937</t>
  </si>
  <si>
    <t>9041/V136</t>
  </si>
  <si>
    <t>NGUYỄN THỊ NGOAN</t>
  </si>
  <si>
    <t>05/02/1990</t>
  </si>
  <si>
    <t>Hình ảnh đã cắt túi mật</t>
  </si>
  <si>
    <t>1286A100938</t>
  </si>
  <si>
    <t>DƯƠNG THỊ SAO</t>
  </si>
  <si>
    <t>21/09/1991</t>
  </si>
  <si>
    <t>Hình ảnh nang tuyến vú hai bên (nang tuyến vú phải kích thước: 5x2mm, nang tuyến vú trái kích thước lớn nhất: 16x6mm) (Birads II)</t>
  </si>
  <si>
    <t>1286A100939</t>
  </si>
  <si>
    <t>04/08/1989</t>
  </si>
  <si>
    <t>1286A100940</t>
  </si>
  <si>
    <t>9064/V139</t>
  </si>
  <si>
    <t>07/10/1986</t>
  </si>
  <si>
    <t>Hình ảnh nang tuyến vú trái kích thước: 5 mm và 6 mm (BIRADS 2)</t>
  </si>
  <si>
    <t>1286A100941</t>
  </si>
  <si>
    <t>1286A100942</t>
  </si>
  <si>
    <t>19/08/1992</t>
  </si>
  <si>
    <t xml:space="preserve">Bình thường| Thai 16 tuần 5 ngày trong buồng tử cung. </t>
  </si>
  <si>
    <t>1286A100943</t>
  </si>
  <si>
    <t>9090/V141</t>
  </si>
  <si>
    <t>HOÀNG THỊ THANH TRUYỀN</t>
  </si>
  <si>
    <t>05/07/1994</t>
  </si>
  <si>
    <t>Hình ảnh nhân tuyến vú trái kích thước: 6x4mm (BIRADS 3)</t>
  </si>
  <si>
    <t>1286A100944</t>
  </si>
  <si>
    <t>9104/V142</t>
  </si>
  <si>
    <t>NGUYỄN THỊ LĨNH</t>
  </si>
  <si>
    <t xml:space="preserve">Hình ảnh nang thùy phải tuyến giáp kích thước: 4 x 3 mm (TIRADS 2) </t>
  </si>
  <si>
    <t xml:space="preserve">Hình ảnh nhân tuyến vú trái kích thước: 7 x 4 mm (BIRADS 3) </t>
  </si>
  <si>
    <t>1286A100945</t>
  </si>
  <si>
    <t>9105/V145</t>
  </si>
  <si>
    <t>ĐINH THỊ NGỌC MAI</t>
  </si>
  <si>
    <t>28/05/1994</t>
  </si>
  <si>
    <t xml:space="preserve">Theo dõi hình ảnh bất sản thận trái| Thai 21 tuần 06 ngày trong buồng tử cung. </t>
  </si>
  <si>
    <t>1286A100946</t>
  </si>
  <si>
    <t>9115/V146</t>
  </si>
  <si>
    <t>Hình ảnh nhân xơ tử cung kích thước: 23x16mm và 15x13mm</t>
  </si>
  <si>
    <t>Hình ảnh nhân thùy trái tuyến giáp kích thước: 23x11mm (TIRADS 4)</t>
  </si>
  <si>
    <t>1286A100947</t>
  </si>
  <si>
    <t>9116/V144</t>
  </si>
  <si>
    <t>26/06/1989</t>
  </si>
  <si>
    <t>1286A100948</t>
  </si>
  <si>
    <t>9118/V147</t>
  </si>
  <si>
    <t>LỖ THỊ DUNG</t>
  </si>
  <si>
    <t>15/04/1993</t>
  </si>
  <si>
    <t>1286A100949</t>
  </si>
  <si>
    <t>9121/V148</t>
  </si>
  <si>
    <t>04/03/1986</t>
  </si>
  <si>
    <t>Hình ảnh nhân tuyến vú trái kích thước: 5 x 3 mm (BIRADS 3)</t>
  </si>
  <si>
    <t>1286A100950</t>
  </si>
  <si>
    <t>9127/V143</t>
  </si>
  <si>
    <t>02/12/1990</t>
  </si>
  <si>
    <t>Hình ảnh sỏi thận phải kích thước: 6.5 mm</t>
  </si>
  <si>
    <t>1286A100951</t>
  </si>
  <si>
    <t>HOÀNG THỊ HOA</t>
  </si>
  <si>
    <t>20/08/1988</t>
  </si>
  <si>
    <t>1286A100952</t>
  </si>
  <si>
    <t>9168/V149</t>
  </si>
  <si>
    <t>02/11/1989</t>
  </si>
  <si>
    <t>1286A100953</t>
  </si>
  <si>
    <t>9178/V151</t>
  </si>
  <si>
    <t>03/03/1993</t>
  </si>
  <si>
    <t>1286A100954</t>
  </si>
  <si>
    <t>9191/V150</t>
  </si>
  <si>
    <t>LƯU THỊ HÒA</t>
  </si>
  <si>
    <t>27/07/1990</t>
  </si>
  <si>
    <t>Hình ảnh đa polyp túi mật kích thước lớn nhất: 9 mm</t>
  </si>
  <si>
    <t xml:space="preserve">Hình ảnh nang hai thùy tuyến giáp (Nang thùy phải kích thước lớn nhất: 6 mm. Nang thùy trái kích thước: 6 mm) (Tirads 2)| Nhân thùy trái tuyến giáp kích thước: 7 x 4 mm (Tirads 3)| </t>
  </si>
  <si>
    <t>1286A100955</t>
  </si>
  <si>
    <t>14/10/1984</t>
  </si>
  <si>
    <t>Hình ảnh nhân thùy trái tuyến giáp kích thước: 9 x 6 mm (Tirads 3)</t>
  </si>
  <si>
    <t xml:space="preserve">Đa Nang tuyến vú hai bên (Nang tuyến vú phải kích thước lớn nhất: 8 x 5 mm. Nang tuyến vú trái kích thước lớn nhất: 6 x 4 mm)- Birads 2| </t>
  </si>
  <si>
    <t>1286A100956</t>
  </si>
  <si>
    <t>NGUYỄN ÁNH TUYẾT</t>
  </si>
  <si>
    <t>19/06/1988</t>
  </si>
  <si>
    <t xml:space="preserve">Hình ảnh nhân tuyến vú phải kích thước: 8 x 3 mm (BIRADS 3) </t>
  </si>
  <si>
    <t>1286A100957</t>
  </si>
  <si>
    <t>9224/V152</t>
  </si>
  <si>
    <t>19/05/1983</t>
  </si>
  <si>
    <t>Hình ảnh nhân hai thùy tuyến giáp (Nhân thùy phải kích thước: 14 x 9 mm. Nhân thùy trái kích thước: 3 x 2 mm) (TIRADS III)</t>
  </si>
  <si>
    <t>Hình ảnh nhân tuyến vú phải kích thước: 6 x 3 mm (BIRADS III)</t>
  </si>
  <si>
    <t>1286A100958</t>
  </si>
  <si>
    <t>NGUYỄN THỊ NGHĨA</t>
  </si>
  <si>
    <t>09/12/1983</t>
  </si>
  <si>
    <t>1286A100959</t>
  </si>
  <si>
    <t>9238/V157</t>
  </si>
  <si>
    <t>DƯƠNG THỊ KHƯƠNG</t>
  </si>
  <si>
    <t>20/09/1983</t>
  </si>
  <si>
    <t>Hình ảnh nhân tuyến vú phải kích thước: 8 x 4 mm (BIRADS III)</t>
  </si>
  <si>
    <t>1286A100960</t>
  </si>
  <si>
    <t>28/02/1983</t>
  </si>
  <si>
    <t>1286A100961</t>
  </si>
  <si>
    <t>9253/V154</t>
  </si>
  <si>
    <t>28/01/1993</t>
  </si>
  <si>
    <t>Theo dõi hình ảnh polyp túi mật kích thước 22 x 23 mm| Thai 22 tuần 0 ngày trong buồng tử cung</t>
  </si>
  <si>
    <t>Hình ảnh nhân tuyến vú trái kích thước 19 x 7 mm (Birads 3)</t>
  </si>
  <si>
    <t>1286A100962</t>
  </si>
  <si>
    <t>9263/V158</t>
  </si>
  <si>
    <t>20/02/1989</t>
  </si>
  <si>
    <t>Hình ảnh nang buồng trứng phải kích thước: 26 x 30 mm</t>
  </si>
  <si>
    <t>1286A100963</t>
  </si>
  <si>
    <t>ĐINH THỊ HẰNG</t>
  </si>
  <si>
    <t>08/10/1987</t>
  </si>
  <si>
    <t>1286A100964</t>
  </si>
  <si>
    <t>9280/V155</t>
  </si>
  <si>
    <t>07/10/1991</t>
  </si>
  <si>
    <t>1286A100965</t>
  </si>
  <si>
    <t>9287/V160</t>
  </si>
  <si>
    <t>02/08/1983</t>
  </si>
  <si>
    <t>Hình ảnh nốt vôi hóa thận trái kích thước: 4mm</t>
  </si>
  <si>
    <t>1286A100966</t>
  </si>
  <si>
    <t>9288/V156</t>
  </si>
  <si>
    <t>NGUYỄN THỊ MINH TÂM</t>
  </si>
  <si>
    <t>1286A100967</t>
  </si>
  <si>
    <t>BÙI THỊ YẾN</t>
  </si>
  <si>
    <t>01/09/1986</t>
  </si>
  <si>
    <t>1286A100968</t>
  </si>
  <si>
    <t>BÙI THỊ HỒNG NHUNG</t>
  </si>
  <si>
    <t>12/11/1991</t>
  </si>
  <si>
    <t>1286A100969</t>
  </si>
  <si>
    <t>9328/V162</t>
  </si>
  <si>
    <t>NGÔ THỊ SEN</t>
  </si>
  <si>
    <t>1286A100970</t>
  </si>
  <si>
    <t>PHẠM THỊ LỢI</t>
  </si>
  <si>
    <t>02/10/1986</t>
  </si>
  <si>
    <t xml:space="preserve">Hình ảnh viêm xơ tuyến vú hai bên (Viêm xơ tuyến vú phải kích thước: 10 x 6 mm. Viêm xơ tuyến vú trái kích thước: 11 x 7 mm) 
</t>
  </si>
  <si>
    <t>1286A100971</t>
  </si>
  <si>
    <t>9332/V161</t>
  </si>
  <si>
    <t>NGUYỄN THỊ MINH TUYỀN</t>
  </si>
  <si>
    <t>02/08/1984</t>
  </si>
  <si>
    <t xml:space="preserve">Hình ảnh gan trái đã cắt | Nang thận trái kích thước: 18 x 16 mm </t>
  </si>
  <si>
    <t xml:space="preserve">Hình ảnh đã cắt toàn bộ tuyến giáp </t>
  </si>
  <si>
    <t>1286A100972</t>
  </si>
  <si>
    <t>9342/V163</t>
  </si>
  <si>
    <t>NGUYỄN THANH HÙNG</t>
  </si>
  <si>
    <t>22/12/1987</t>
  </si>
  <si>
    <t>Hình ảnh nhân hỗn hợp thùy trái tuyến giáp kích thước: 13x10mm (TIRADS 3)</t>
  </si>
  <si>
    <t>1286A100973</t>
  </si>
  <si>
    <t>9343/V164</t>
  </si>
  <si>
    <t>28/03/1992</t>
  </si>
  <si>
    <t>1286A100974</t>
  </si>
  <si>
    <t>9345/V165</t>
  </si>
  <si>
    <t>NGUYỄN ANH ĐỨC</t>
  </si>
  <si>
    <t>24/06/1986</t>
  </si>
  <si>
    <t>Hình ảnh polyp túi mật kích thước: 5mm| Nốt vôi hóa tuyến tiền liệt kích thước: 10mm</t>
  </si>
  <si>
    <t>1286A100975</t>
  </si>
  <si>
    <t>VŨ DUY TÁM</t>
  </si>
  <si>
    <t>25/11/1989</t>
  </si>
  <si>
    <t>1286A100976</t>
  </si>
  <si>
    <t>08/03/1992</t>
  </si>
  <si>
    <t>Hình ảnh nang tuyến vú trái kích thước: 13 x 5 mm (Birads 2)</t>
  </si>
  <si>
    <t>1286A100977</t>
  </si>
  <si>
    <t>9362/V169</t>
  </si>
  <si>
    <t>ĐỖ THỊ THUỶ</t>
  </si>
  <si>
    <t>04/12/1984</t>
  </si>
  <si>
    <t>Hình ảnh nang tuyến vú phải kích thước: 6 x 3 mm (BIRADS II)</t>
  </si>
  <si>
    <t>1286A100978</t>
  </si>
  <si>
    <t>9371/V167</t>
  </si>
  <si>
    <t>NGUYỄN THỊ PHƯƠNG HOA</t>
  </si>
  <si>
    <t>28/04/1984</t>
  </si>
  <si>
    <t>1286A100979</t>
  </si>
  <si>
    <t>9372/V166</t>
  </si>
  <si>
    <t>ĐINH THỊ CHI</t>
  </si>
  <si>
    <t>26/07/1985</t>
  </si>
  <si>
    <t>Hình ảnh nang tuyến vú trái kích thước: 8mm(Birads 2)</t>
  </si>
  <si>
    <t>1286A100980</t>
  </si>
  <si>
    <t>9378/V168</t>
  </si>
  <si>
    <t>NGUYỄN QUỲNH ĐIỆP</t>
  </si>
  <si>
    <t>20/10/1984</t>
  </si>
  <si>
    <t>Hình ảnh nhân tuyến vú hai bên (Nhân tuyến vú phải kích thước: 10 x 6mm. Nhân tuyến vú trái kích thước: 5 x 3mm) (Birads 3)</t>
  </si>
  <si>
    <t>1286A100981</t>
  </si>
  <si>
    <t>HOÀNG THỊ DUYÊN</t>
  </si>
  <si>
    <t>1286A100982</t>
  </si>
  <si>
    <t>9405/V174</t>
  </si>
  <si>
    <t>HOÀNG VĂN DUY</t>
  </si>
  <si>
    <t>14/08/1992</t>
  </si>
  <si>
    <t>1286A100983</t>
  </si>
  <si>
    <t>9412/V170</t>
  </si>
  <si>
    <t>NGUYỄN VĂN THI</t>
  </si>
  <si>
    <t>13/07/1991</t>
  </si>
  <si>
    <t>1286A100984</t>
  </si>
  <si>
    <t>9413/V172</t>
  </si>
  <si>
    <t>LÊ THỊ XUÂN</t>
  </si>
  <si>
    <t>06/02/1991</t>
  </si>
  <si>
    <t>Hình ảnh nhân xơ tử cung kích thước: 20x18mm| Nang buồng trứng trái kích thước: 66x54mm</t>
  </si>
  <si>
    <t>1286A100985</t>
  </si>
  <si>
    <t>LÊ THỊ THANH XUÂN</t>
  </si>
  <si>
    <t xml:space="preserve">Hình ảnh nang buồng trứng phải kích thước: 30 x 19 mm. </t>
  </si>
  <si>
    <t>1286A100986</t>
  </si>
  <si>
    <t>9422/V173</t>
  </si>
  <si>
    <t>15/11/1988</t>
  </si>
  <si>
    <t>Hình ảnh nhân thùy trái tuyến giáp kích thước: 9x7mm và 6x5mm (TIRADS 3)</t>
  </si>
  <si>
    <t>1286A100987</t>
  </si>
  <si>
    <t>ĐỖ THỊ HUYỀN</t>
  </si>
  <si>
    <t>Hình ảnh nhân thùy phải tuyến giáp kích thước: 9 x 7 mm (Tirads 3)</t>
  </si>
  <si>
    <t>1286A100988</t>
  </si>
  <si>
    <t>9430/V171</t>
  </si>
  <si>
    <t>Hình ảnh nhân xơ tử cung kích thước: 17x9mm</t>
  </si>
  <si>
    <t>1286A100989</t>
  </si>
  <si>
    <t>PHẠM THỊ HIỀN</t>
  </si>
  <si>
    <t>Hình ảnh u máu gan phải kích thước: 8 x 8 mm| Nang buồng trứng trái kích thước: 31 x 29 mm</t>
  </si>
  <si>
    <t>Hình ảnh nhân thùy phải tuyến giáp kích thước: 6 x 4 mm (Tirads 3)</t>
  </si>
  <si>
    <t>1286A100990</t>
  </si>
  <si>
    <t>ĐOÀN THỊ NHUNG</t>
  </si>
  <si>
    <t>10/06/1986</t>
  </si>
  <si>
    <t xml:space="preserve">Hình ảnh nhân tuyến vú hai bên (Nhân tuyến vú phải kích thước: 7 x 5 mm (Birads 3). Nhân tuyến vú trái kích thước: 12 x 8 mm (Birads 4a)) </t>
  </si>
  <si>
    <t>1286A100991</t>
  </si>
  <si>
    <t>LƯƠNG THỊ TẤM</t>
  </si>
  <si>
    <t>16/09/1989</t>
  </si>
  <si>
    <t>Hình ảnh nang tuyến vú phải kích thước:8 x7 mm(Birads 2)</t>
  </si>
  <si>
    <t>1286A100992</t>
  </si>
  <si>
    <t>1286A100993</t>
  </si>
  <si>
    <t>NGUYỄN THỊ THANH THUỶ</t>
  </si>
  <si>
    <t>1286A100994</t>
  </si>
  <si>
    <t>NGÔ THỊ HẠT</t>
  </si>
  <si>
    <t>25/02/1984</t>
  </si>
  <si>
    <t>1286A100995</t>
  </si>
  <si>
    <t>9524/V175</t>
  </si>
  <si>
    <t>13/01/1989</t>
  </si>
  <si>
    <t>Hình ảnh nhân xơ tử cung kích thước: 19 x 15 mm</t>
  </si>
  <si>
    <t>Hình ảnh nhân hai thùy tuyến giáp (Nhân thùy phải kích thước: 4,5 mm / Nhân thùy trái kích thước: 3,3 mm) (Tirads 3)| Nhu mô tuyến giáp không đều.</t>
  </si>
  <si>
    <t>1286A100996</t>
  </si>
  <si>
    <t>9533/V176</t>
  </si>
  <si>
    <t>NGUYỄN VĂN THUẬT</t>
  </si>
  <si>
    <t>26/01/1987</t>
  </si>
  <si>
    <t>1286A100997</t>
  </si>
  <si>
    <t>NGUYỄN THỊ SÁU</t>
  </si>
  <si>
    <t>22/05/1986</t>
  </si>
  <si>
    <t>1286A100998</t>
  </si>
  <si>
    <t>TRẦN THỊ BÌNH</t>
  </si>
  <si>
    <t>05/03/1990</t>
  </si>
  <si>
    <t>1286A100999</t>
  </si>
  <si>
    <t>LÊ THỊ DUNG</t>
  </si>
  <si>
    <t>10/02/1991</t>
  </si>
  <si>
    <t>1286A101000</t>
  </si>
  <si>
    <t>30/05/1990</t>
  </si>
  <si>
    <t>1286A101002</t>
  </si>
  <si>
    <t>1286A101003</t>
  </si>
  <si>
    <t>10/08/1990</t>
  </si>
  <si>
    <t>1286A101004</t>
  </si>
  <si>
    <t>NGUYỄN THỊ HIẾU</t>
  </si>
  <si>
    <t>Hình ảnh nhân thùy phải tuyến giáp kích thước: 10x6mm và 4x3mm (TIRADS 3)</t>
  </si>
  <si>
    <t>1286A101005</t>
  </si>
  <si>
    <t>NGUYỄN THỊ THANH XUÂN</t>
  </si>
  <si>
    <t>Hình ảnh đã cắt thùy trái tuyến giáp.</t>
  </si>
  <si>
    <t>1286A101006</t>
  </si>
  <si>
    <t>ĐỖ THỊ HẢO</t>
  </si>
  <si>
    <t>23/02/1994</t>
  </si>
  <si>
    <t>Hình ảnh nang tuyến vú hai bên (Nang tuyến vú phải kích thước: 5 mm. Nang tuyến vú trái kích thước: 4 mm) (Birads 2)</t>
  </si>
  <si>
    <t>1286A101007</t>
  </si>
  <si>
    <t>9641/V177</t>
  </si>
  <si>
    <t>TRẦN THỊ HẰNG</t>
  </si>
  <si>
    <t>Hình ảnh nang tuyến vú trái kích thước: 8x4mm (Birads II)</t>
  </si>
  <si>
    <t>1286A101008</t>
  </si>
  <si>
    <t>NGUYỄN THỊ KIM QUÝ</t>
  </si>
  <si>
    <t>23/11/1987</t>
  </si>
  <si>
    <t>1286A101010</t>
  </si>
  <si>
    <t>9677/V180</t>
  </si>
  <si>
    <t>NGUYỄN THỊ DẬU</t>
  </si>
  <si>
    <t>01/07/1993</t>
  </si>
  <si>
    <t>Hình ảnh nhân eo tuyến giáp kích thước: 7 x 6 mm (Tirads 3)</t>
  </si>
  <si>
    <t>Hình ảnh nang tuyến vú phải kích thước: 7 mm (Birads 2)</t>
  </si>
  <si>
    <t>1286A101011</t>
  </si>
  <si>
    <t>9691/V179</t>
  </si>
  <si>
    <t>TRƯƠNG THANH HÀ</t>
  </si>
  <si>
    <t>19/03/1989</t>
  </si>
  <si>
    <t>1286A101012</t>
  </si>
  <si>
    <t>04/07/1991</t>
  </si>
  <si>
    <t>1286A101013</t>
  </si>
  <si>
    <t>LINH THỊ LIÊN</t>
  </si>
  <si>
    <t>07/03/1989</t>
  </si>
  <si>
    <t xml:space="preserve">Hình ảnh nang buồng trứng phải kích thước: 27 x 18 mm </t>
  </si>
  <si>
    <t>1286A101014</t>
  </si>
  <si>
    <t>Hình ảnh nang tuyến vú hai bên (nang tuyến vú phải kích thước lớn nhất: 7x3mm, nang tuyến vú trái kích thước lớn nhất: 14x5mm) (Birads II)</t>
  </si>
  <si>
    <t>1286A101015</t>
  </si>
  <si>
    <t>NGUYỄN THẾ MƠ</t>
  </si>
  <si>
    <t>1286A101016</t>
  </si>
  <si>
    <t>LƯU THỊ VÂN</t>
  </si>
  <si>
    <t>02/10/1995</t>
  </si>
  <si>
    <t>1286A101017</t>
  </si>
  <si>
    <t>NGUYỄN THỊ HIỂN</t>
  </si>
  <si>
    <t>28/01/1987</t>
  </si>
  <si>
    <t>Theo dõi hình ảnh thận trái teo nhỏ.</t>
  </si>
  <si>
    <t>1286A101018</t>
  </si>
  <si>
    <t>1286A101019</t>
  </si>
  <si>
    <t>DƯƠNG THỊ NHÀN</t>
  </si>
  <si>
    <t>04/09/1991</t>
  </si>
  <si>
    <t xml:space="preserve">Hình ảnh giãn đài bể thận - niệu quản trái | Thai 16 tuần 02 ngày trong buồng tử cung. </t>
  </si>
  <si>
    <t>1286A101020</t>
  </si>
  <si>
    <t>ĐỖ THỊ PHƯƠNG</t>
  </si>
  <si>
    <t>27/07/1987</t>
  </si>
  <si>
    <t xml:space="preserve">Hình ảnh sỏi thận trái kích thước lớn nhất: 6 mm </t>
  </si>
  <si>
    <t>1286A101021</t>
  </si>
  <si>
    <t>05/04/1987</t>
  </si>
  <si>
    <t>Hình ảnh sỏi thận phải kích thước: 10mm.</t>
  </si>
  <si>
    <t>1286A101022</t>
  </si>
  <si>
    <t>9790/V187</t>
  </si>
  <si>
    <t>Hình ảnh nhân tuyến vú phải kích thước 11 x 4 mm(Birads 3)</t>
  </si>
  <si>
    <t>1286A101023</t>
  </si>
  <si>
    <t>1286A101024</t>
  </si>
  <si>
    <t>TRẦN THỊ HỒNG NHUNG</t>
  </si>
  <si>
    <t>09/10/1988</t>
  </si>
  <si>
    <t>1286A101025</t>
  </si>
  <si>
    <t>1286A101026</t>
  </si>
  <si>
    <t>9817/V186</t>
  </si>
  <si>
    <t>ĐỖ THỊ MIỀN</t>
  </si>
  <si>
    <t>08/07/1994</t>
  </si>
  <si>
    <t>1286A101027</t>
  </si>
  <si>
    <t>HÀ THỊ THUỶ</t>
  </si>
  <si>
    <t>21/10/1990</t>
  </si>
  <si>
    <t>1286A101028</t>
  </si>
  <si>
    <t>9828/V182</t>
  </si>
  <si>
    <t>15/11/1995</t>
  </si>
  <si>
    <t>1286A101029</t>
  </si>
  <si>
    <t>9829/V183</t>
  </si>
  <si>
    <t>10/11/1995</t>
  </si>
  <si>
    <t xml:space="preserve">Hình ảnh nang buồng trứng phải kích thước: 27 x 16 mm </t>
  </si>
  <si>
    <t>1286A101030</t>
  </si>
  <si>
    <t>9830/V184</t>
  </si>
  <si>
    <t>ĐỖ THỊ TUYẾT</t>
  </si>
  <si>
    <t>24/03/1995</t>
  </si>
  <si>
    <t>1286A101031</t>
  </si>
  <si>
    <t>9833/V185</t>
  </si>
  <si>
    <t>NGUYỄN THỊ THU TRANG</t>
  </si>
  <si>
    <t>20/01/1991</t>
  </si>
  <si>
    <t>1286A101032</t>
  </si>
  <si>
    <t>9835/V181</t>
  </si>
  <si>
    <t>10/05/1991</t>
  </si>
  <si>
    <t xml:space="preserve">Hình ảnh nang thận phải kích thước: 10 mm| Nang buồng trứng phải kích thước: 24 x 17 mm. </t>
  </si>
  <si>
    <t>1286A101033</t>
  </si>
  <si>
    <t>9863/V190</t>
  </si>
  <si>
    <t>20/02/1991</t>
  </si>
  <si>
    <t>1286A101034</t>
  </si>
  <si>
    <t>9878/V189</t>
  </si>
  <si>
    <t>BÙI THỊ NĂM</t>
  </si>
  <si>
    <t>10/01/1990</t>
  </si>
  <si>
    <t>1286A101035</t>
  </si>
  <si>
    <t>9883/V188</t>
  </si>
  <si>
    <t>1286A101036</t>
  </si>
  <si>
    <t>9904/V191</t>
  </si>
  <si>
    <t>16/11/1992</t>
  </si>
  <si>
    <t>Hình ảnh u máu gan phải kích thước: 10 x 7 mm</t>
  </si>
  <si>
    <t>1286A101037</t>
  </si>
  <si>
    <t>9908/V192</t>
  </si>
  <si>
    <t>Hình ảnh nang thùy phải tuyến giáp kích thước: 4 x 3 mm (Tirads 2)</t>
  </si>
  <si>
    <t>1286A101038</t>
  </si>
  <si>
    <t>ĐỖ THỊ DUNG</t>
  </si>
  <si>
    <t>01/12/1990</t>
  </si>
  <si>
    <t>1286A101039</t>
  </si>
  <si>
    <t>NGÔ THỊ BÍCH</t>
  </si>
  <si>
    <t>1286A101040</t>
  </si>
  <si>
    <t>09/09/1989</t>
  </si>
  <si>
    <t>1286A101041</t>
  </si>
  <si>
    <t>9940/V193</t>
  </si>
  <si>
    <t>NGUYỄN THỊ TIỀN</t>
  </si>
  <si>
    <t>14/06/1989</t>
  </si>
  <si>
    <t>Hình ảnh nang naboth cổ tử cung kích thước: 9mm</t>
  </si>
  <si>
    <t>1286A101042</t>
  </si>
  <si>
    <t>DƯƠNG THỊ LIỄU</t>
  </si>
  <si>
    <t>11/01/1987</t>
  </si>
  <si>
    <t xml:space="preserve">Hình ảnh Polyp túi mật kích thước: 5.4 mm. </t>
  </si>
  <si>
    <t>1286A101043</t>
  </si>
  <si>
    <t>PHAN HỮU CƯỜNG</t>
  </si>
  <si>
    <t>08/05/1989</t>
  </si>
  <si>
    <t>1286A101044</t>
  </si>
  <si>
    <t>TRẦN THỊ XUÂN</t>
  </si>
  <si>
    <t>14/09/1987</t>
  </si>
  <si>
    <t xml:space="preserve">Hình ảnh đa nang tuyến vú hai bên (Nang tuyến vú phải kích thước lớn nhất: 7 x 6 mm. Nang tuyến vu trái kích thước lớn nhất: 9 x 5 mm) - Birads 2 </t>
  </si>
  <si>
    <t>1286A101045</t>
  </si>
  <si>
    <t>DƯƠNG THỊ HẠNH</t>
  </si>
  <si>
    <t>07/08/1993</t>
  </si>
  <si>
    <t>1286A101046</t>
  </si>
  <si>
    <t>HOÀNG THỊ THƯƠNG</t>
  </si>
  <si>
    <t>27/05/1991</t>
  </si>
  <si>
    <t>1286A101047</t>
  </si>
  <si>
    <t>07/01/1991</t>
  </si>
  <si>
    <t>1286A101048</t>
  </si>
  <si>
    <t>9998/V195</t>
  </si>
  <si>
    <t>NGUYỄN DOÃN THỊNH</t>
  </si>
  <si>
    <t>03/08/1992</t>
  </si>
  <si>
    <t>1286A101049</t>
  </si>
  <si>
    <t>BÙI ĐĂNG TUYỂN</t>
  </si>
  <si>
    <t xml:space="preserve">Hình ảnh nhân thùy trái tuyến giáp kích thước: 12 x 10 mm (TIRADS 3) </t>
  </si>
  <si>
    <t>1286A101050</t>
  </si>
  <si>
    <t>10001/V196</t>
  </si>
  <si>
    <t>NGUYỄN DANH ĐẠT</t>
  </si>
  <si>
    <t>28/01/1995</t>
  </si>
  <si>
    <t>Hình ảnh nang thùy phải tuyến giáp kích thước: 10mm (TIRADS 2)</t>
  </si>
  <si>
    <t>1286A101051</t>
  </si>
  <si>
    <t>10002/V197</t>
  </si>
  <si>
    <t>HOÀNG MINH LỢI</t>
  </si>
  <si>
    <t xml:space="preserve">Hình ảnh nang thùy trái tuyến giáp kích thước: 2 mm (TIRADS 2) </t>
  </si>
  <si>
    <t>1286A101052</t>
  </si>
  <si>
    <t>10004/V194</t>
  </si>
  <si>
    <t>PHAN VĂN VĨNH</t>
  </si>
  <si>
    <t>12/12/1993</t>
  </si>
  <si>
    <t>1286A101053</t>
  </si>
  <si>
    <t>10014/V198</t>
  </si>
  <si>
    <t>13/10/1989</t>
  </si>
  <si>
    <t>Hình ảnh đa nhân thùy phải tuyến giáp kích thước lớn nhất: 6mm (Tirads 3)| Đa nang thùy trái tuyến giáp kích thước lớn nhất: 5mm (Tirads 2)</t>
  </si>
  <si>
    <t>1286A101054</t>
  </si>
  <si>
    <t>10016/V199</t>
  </si>
  <si>
    <t>BÙI TRUNG ĐỨC</t>
  </si>
  <si>
    <t>30/03/1993</t>
  </si>
  <si>
    <t>1286A101055</t>
  </si>
  <si>
    <t>NGUYỄN THỊ TOÀN</t>
  </si>
  <si>
    <t>16/07/1987</t>
  </si>
  <si>
    <t xml:space="preserve">Hình ảnh nang thùy phải tuyến giáp kích thước: 3 mm (TIRADS 2) </t>
  </si>
  <si>
    <t>1286A101056</t>
  </si>
  <si>
    <t>TẠ THỊ THU</t>
  </si>
  <si>
    <t>Hình ảnh u máu gan phải kích thước: 60 x 49 mm</t>
  </si>
  <si>
    <t>Hình ảnh nhân tuyến vú trái kích thước: 6 x 3 mm (birads 3)</t>
  </si>
  <si>
    <t>1286A101057</t>
  </si>
  <si>
    <t>10052/V200</t>
  </si>
  <si>
    <t>ĐỖ THỊ CHANH</t>
  </si>
  <si>
    <t>17/09/1988</t>
  </si>
  <si>
    <t>1286A101059</t>
  </si>
  <si>
    <t>LÊ THỊ ÚT HOÀI</t>
  </si>
  <si>
    <t>02/12/1988</t>
  </si>
  <si>
    <t>Hình ảnh nang thùy phải tuyến giáp kích thước: 9 mm (Tirads 2)</t>
  </si>
  <si>
    <t>1286A101060</t>
  </si>
  <si>
    <t>PHẠM VĂN TOÁN</t>
  </si>
  <si>
    <t>06/03/1989</t>
  </si>
  <si>
    <t>1286A101061</t>
  </si>
  <si>
    <t>LÊ THỊ HẰNG</t>
  </si>
  <si>
    <t>03/03/1991</t>
  </si>
  <si>
    <t>1286A101062</t>
  </si>
  <si>
    <t>1286A101063</t>
  </si>
  <si>
    <t>08/08/1990</t>
  </si>
  <si>
    <t>Hình ảnh đa nhân tuyến vú hai bên (Nhân tuyến vú trái kích thước lớn nhất: 8 x 4 mm /Nhân tuyến vú phải kích thước lớn nhất: 23 x 12 mm) (BIRADS 3)</t>
  </si>
  <si>
    <t>1286A101064</t>
  </si>
  <si>
    <t>10145/V202</t>
  </si>
  <si>
    <t>01/07/1988</t>
  </si>
  <si>
    <t>Hình ảnh nhân thùy phải tuyến giáp kích thước: 19 x 11mm (Tirads 4)</t>
  </si>
  <si>
    <t>1286A101065</t>
  </si>
  <si>
    <t>BÙI THỊ NHÂN</t>
  </si>
  <si>
    <t>04/02/1991</t>
  </si>
  <si>
    <t>1286A101066</t>
  </si>
  <si>
    <t>1286A101067</t>
  </si>
  <si>
    <t>HÀ THỊ OÁNH</t>
  </si>
  <si>
    <t>23/07/1995</t>
  </si>
  <si>
    <t>1286A101068</t>
  </si>
  <si>
    <t>03/09/1990</t>
  </si>
  <si>
    <t>1286A101069</t>
  </si>
  <si>
    <t>10187/V206</t>
  </si>
  <si>
    <t>04/07/1993</t>
  </si>
  <si>
    <t>1286A101070</t>
  </si>
  <si>
    <t>13/10/1995</t>
  </si>
  <si>
    <t>1286A101071</t>
  </si>
  <si>
    <t>KHỔNG THỊ HÀ</t>
  </si>
  <si>
    <t>15/08/1993</t>
  </si>
  <si>
    <t>Hình ảnh sỏi túi mật kích thước: 15 mm</t>
  </si>
  <si>
    <t>1286A101072</t>
  </si>
  <si>
    <t>NGUYỄN THỊ HẠ</t>
  </si>
  <si>
    <t>19/09/1993</t>
  </si>
  <si>
    <t>Hình ảnh nhân thùy phải tuyến giáp kích thước: 6 x 3 mm (Tirads 3)</t>
  </si>
  <si>
    <t>1286A101073</t>
  </si>
  <si>
    <t>20/12/1995</t>
  </si>
  <si>
    <t xml:space="preserve">Bình thường| Thai 35 tuần 00 ngày trong buồng tử cung. </t>
  </si>
  <si>
    <t>1286A101074</t>
  </si>
  <si>
    <t>10218/V205</t>
  </si>
  <si>
    <t>NGUYỄN THỊ MAI SAO</t>
  </si>
  <si>
    <t>15/06/1988</t>
  </si>
  <si>
    <t>1286A101075</t>
  </si>
  <si>
    <t>10219/V204</t>
  </si>
  <si>
    <t>21/09/1992</t>
  </si>
  <si>
    <t>1286A101076</t>
  </si>
  <si>
    <t>ĐẶNG THỊ ĐÔNG</t>
  </si>
  <si>
    <t>17/08/1989</t>
  </si>
  <si>
    <t>1286A101077</t>
  </si>
  <si>
    <t>10228/V203</t>
  </si>
  <si>
    <t xml:space="preserve"> Hình ảnh gan nhiễm mỡ </t>
  </si>
  <si>
    <t>1286A101078</t>
  </si>
  <si>
    <t>10245/V207</t>
  </si>
  <si>
    <t>NGUYỄN THỊ CHIÊM</t>
  </si>
  <si>
    <t>21/9/1986</t>
  </si>
  <si>
    <t>1286A101080</t>
  </si>
  <si>
    <t>10291/V208</t>
  </si>
  <si>
    <t>29/11/1994</t>
  </si>
  <si>
    <t>1286A101081</t>
  </si>
  <si>
    <t>10307/V211</t>
  </si>
  <si>
    <t>NGUYỄN THU LƯƠNG</t>
  </si>
  <si>
    <t>16/08/1992</t>
  </si>
  <si>
    <t>1286A101082</t>
  </si>
  <si>
    <t>10308/V213</t>
  </si>
  <si>
    <t>22/04/1996</t>
  </si>
  <si>
    <t>Hình ảnh nhân thùy trái tuyến giáp kích thước: 5 x 4 mm (Tirads 4a)</t>
  </si>
  <si>
    <t>Hình ảnh nhân tuyến vú phải kích thước lớn nhất: 9 x 4 mm (Birads 4a)</t>
  </si>
  <si>
    <t>1286A101083</t>
  </si>
  <si>
    <t>25/07/1996</t>
  </si>
  <si>
    <t>1286A101084</t>
  </si>
  <si>
    <t>VŨ THỊ NƯƠNG</t>
  </si>
  <si>
    <t>18/06/1989</t>
  </si>
  <si>
    <t>Hình ảnh nang tuyến vú phải kích thước: 10 x 6mm (Birads 2)</t>
  </si>
  <si>
    <t>1286A101085</t>
  </si>
  <si>
    <t>10319/V214</t>
  </si>
  <si>
    <t>06/04/1987</t>
  </si>
  <si>
    <t>Hình ảnh nang tuyến vú phải kích thước: 5 x 2 mm (Birads 2)</t>
  </si>
  <si>
    <t>1286A101086</t>
  </si>
  <si>
    <t>TRẦN THỊ MAI</t>
  </si>
  <si>
    <t>19/08/1988</t>
  </si>
  <si>
    <t>1286A101087</t>
  </si>
  <si>
    <t>10334/V216</t>
  </si>
  <si>
    <t>05/10/1993</t>
  </si>
  <si>
    <t>1286A101088</t>
  </si>
  <si>
    <t>10341/V209</t>
  </si>
  <si>
    <t>PHÙNG THỊ HƯỞNG</t>
  </si>
  <si>
    <t>24/02/1991</t>
  </si>
  <si>
    <t>Hình ảnh polyp túi mật kích thước: 7mm</t>
  </si>
  <si>
    <t>1286A101089</t>
  </si>
  <si>
    <t>10344/V215</t>
  </si>
  <si>
    <t>ĐỖ THỊ THI</t>
  </si>
  <si>
    <t>08/07/1988</t>
  </si>
  <si>
    <t>1286A101090</t>
  </si>
  <si>
    <t>10349/V210</t>
  </si>
  <si>
    <t>1286A101091</t>
  </si>
  <si>
    <t>10352/V212</t>
  </si>
  <si>
    <t>ĐÀO THỊ NHUNG</t>
  </si>
  <si>
    <t>05/01/1990</t>
  </si>
  <si>
    <t>Hình ảnh nang thùy trái tuyến giáp kích thước: 3 x 3 mm (Tirads 2)</t>
  </si>
  <si>
    <t>1286A101092</t>
  </si>
  <si>
    <t>1286A101093</t>
  </si>
  <si>
    <t>11/08/1986</t>
  </si>
  <si>
    <t xml:space="preserve">Hình ảnh polyp túi mật kích thước: 3 mm | Đa nhân xơ tử cung kích thước lớn nhất: 32 x 21 mm 
</t>
  </si>
  <si>
    <t>1286A101094</t>
  </si>
  <si>
    <t>DƯƠNG NGỌC ANH</t>
  </si>
  <si>
    <t>27/03/1996</t>
  </si>
  <si>
    <t>1286A101095</t>
  </si>
  <si>
    <t>NGUYỄN THỊ THÀO</t>
  </si>
  <si>
    <t>17/11/1990</t>
  </si>
  <si>
    <t>Hình ảnh nhân tuyến vú phải kích thước: 17 x 10 mm (Birads 3)</t>
  </si>
  <si>
    <t>1286A101096</t>
  </si>
  <si>
    <t>1286A101097</t>
  </si>
  <si>
    <t>NGUYỄN THỊ THIẾT</t>
  </si>
  <si>
    <t>04/12/1988</t>
  </si>
  <si>
    <t>1286A101098</t>
  </si>
  <si>
    <t>10425/V219</t>
  </si>
  <si>
    <t>1286A101099</t>
  </si>
  <si>
    <t>10434/V217</t>
  </si>
  <si>
    <t>Hình ảnh nhu mô tuyến giáp không đồng nhất</t>
  </si>
  <si>
    <t>1286A101100</t>
  </si>
  <si>
    <t>10435/V218</t>
  </si>
  <si>
    <t>Hình ảnh thận phải lạc chỗ</t>
  </si>
  <si>
    <t>Hình ảnh thùy trái tuyến giáp đã cắt bán phần</t>
  </si>
  <si>
    <t>1286A101101</t>
  </si>
  <si>
    <t>TRƯƠNG THỊ LÝ</t>
  </si>
  <si>
    <t>14/10/1989</t>
  </si>
  <si>
    <t>1286A101102</t>
  </si>
  <si>
    <t>10455/V221</t>
  </si>
  <si>
    <t>HOÀNG THỊ HƯỜNG</t>
  </si>
  <si>
    <t xml:space="preserve">Hình ảnh nhân thùy trái tuyến giáp kích thước: 10 x 7 mm (TIRADS 3). </t>
  </si>
  <si>
    <t>1286A101103</t>
  </si>
  <si>
    <t>10458/V222</t>
  </si>
  <si>
    <t>09/07/1996</t>
  </si>
  <si>
    <t>1286A101104</t>
  </si>
  <si>
    <t>NGUYỄN THỊ ĐĂNG</t>
  </si>
  <si>
    <t>1286A101105</t>
  </si>
  <si>
    <t>BÙI THỊ CÚC</t>
  </si>
  <si>
    <t>08/10/1996</t>
  </si>
  <si>
    <t>1286A101106</t>
  </si>
  <si>
    <t>10466/V223</t>
  </si>
  <si>
    <t>29/12/1991</t>
  </si>
  <si>
    <t>1286A101107</t>
  </si>
  <si>
    <t>PHÓ THỊ KHUYÊN</t>
  </si>
  <si>
    <t>23/09/1995</t>
  </si>
  <si>
    <t>1286A101108</t>
  </si>
  <si>
    <t>29/6/1996</t>
  </si>
  <si>
    <t>Hình ảnh nang tuyến vú hai bên (Nang vú phải kích thước: 9 x 5 mm. Nang vú trái kích thước:8 x 5 mm) (BIRADS 2)</t>
  </si>
  <si>
    <t>1286A101109</t>
  </si>
  <si>
    <t>10485/V224</t>
  </si>
  <si>
    <t>ĐỖ THỊ LAN</t>
  </si>
  <si>
    <t>16/07/1996</t>
  </si>
  <si>
    <t>1286A101110</t>
  </si>
  <si>
    <t>01/01/1987</t>
  </si>
  <si>
    <t>1286A101111</t>
  </si>
  <si>
    <t>26/03/1987</t>
  </si>
  <si>
    <t>1286A101112</t>
  </si>
  <si>
    <t>10499/V220</t>
  </si>
  <si>
    <t>06/11/1989</t>
  </si>
  <si>
    <t>1286A101113</t>
  </si>
  <si>
    <t>HOÀNG THỊ AN</t>
  </si>
  <si>
    <t>25/8/1995</t>
  </si>
  <si>
    <t>Hình ảnh u cơ mỡ mạch thận phải kích thước: 7 x 6 mm</t>
  </si>
  <si>
    <t>1286A101114</t>
  </si>
  <si>
    <t>LƯU THỊ YÊN</t>
  </si>
  <si>
    <t>1286A101115</t>
  </si>
  <si>
    <t>10552/V225</t>
  </si>
  <si>
    <t>LÝ THỊ THỊ</t>
  </si>
  <si>
    <t>10/10/1990</t>
  </si>
  <si>
    <t>1286A101116</t>
  </si>
  <si>
    <t>NGUYỄN THỊ NGỌC LAN</t>
  </si>
  <si>
    <t>26/5/1990</t>
  </si>
  <si>
    <t>Hình ảnh u máu gan phải kích thước: 12mm.</t>
  </si>
  <si>
    <t>1286A101117</t>
  </si>
  <si>
    <t>HOÀNG THỊ THẮM</t>
  </si>
  <si>
    <t>05/02/1989</t>
  </si>
  <si>
    <t>1286A101118</t>
  </si>
  <si>
    <t>NGUYỄN THỊ ANH ĐÀO</t>
  </si>
  <si>
    <t>24/10/1990</t>
  </si>
  <si>
    <t>Hình ảnh u máu gan phải kích thước: 20 x 14 mm</t>
  </si>
  <si>
    <t>1286A101119</t>
  </si>
  <si>
    <t>10604/V226</t>
  </si>
  <si>
    <t>ĐÀO THỊ TÂM</t>
  </si>
  <si>
    <t>05/06/1989</t>
  </si>
  <si>
    <t xml:space="preserve">Hình ảnh gan nhiễm mỡ| Polyp túi mật kích thước: 6mm. </t>
  </si>
  <si>
    <t>1286A101120</t>
  </si>
  <si>
    <t>10606/V227</t>
  </si>
  <si>
    <t>ĐỖ THỊ CHIỀU</t>
  </si>
  <si>
    <t>07/06/1993</t>
  </si>
  <si>
    <t>Hình ảnh nang thận trái kích thước: 9x8mm | Nang buồng trứng phải kích thước: 31x23mm | Cặn sỏi thận trái kích thước: 4mm</t>
  </si>
  <si>
    <t>Hình ảnh nhân thùy trái tuyến giáp kích thước: 5x3mm (Tirads III)</t>
  </si>
  <si>
    <t>1286A101121</t>
  </si>
  <si>
    <t>VƯƠNG THỊ DỊU</t>
  </si>
  <si>
    <t>Hình ảnh nang thận trái kích thước: 10mm | Nhân xơ tử cung kích thước: 11mm</t>
  </si>
  <si>
    <t>Hình ảnh nang thùy phải tuyến giáp kích thước: 4mm (Tirads II)</t>
  </si>
  <si>
    <t>1286A101122</t>
  </si>
  <si>
    <t>10634/V228</t>
  </si>
  <si>
    <t>1286A101123</t>
  </si>
  <si>
    <t>NGUYỄN THỊ THU HƯỜNG</t>
  </si>
  <si>
    <t>05/06/1995</t>
  </si>
  <si>
    <t>1286A101124</t>
  </si>
  <si>
    <t>22/12/1990</t>
  </si>
  <si>
    <t>1286A101125</t>
  </si>
  <si>
    <t>KHƯƠNG THỊ HOÀN</t>
  </si>
  <si>
    <t>02/06/1994</t>
  </si>
  <si>
    <t>1286A101126</t>
  </si>
  <si>
    <t>18/10/1993</t>
  </si>
  <si>
    <t xml:space="preserve">Hình ảnh đa polyp túi mật kích thước lớn nhất: 4 mm </t>
  </si>
  <si>
    <t>1286A101127</t>
  </si>
  <si>
    <t>BÙI THỊ PHƯƠNG</t>
  </si>
  <si>
    <t>10/08/1989</t>
  </si>
  <si>
    <t>1286A101128</t>
  </si>
  <si>
    <t>DƯƠNG THỊ DIÊN</t>
  </si>
  <si>
    <t>13/1/1989</t>
  </si>
  <si>
    <t>Hình ảnh sỏi thận phải kích thước: 13mm</t>
  </si>
  <si>
    <t>1286A101129</t>
  </si>
  <si>
    <t>10672/V229</t>
  </si>
  <si>
    <t>01/08/1996</t>
  </si>
  <si>
    <t>1286A101130</t>
  </si>
  <si>
    <t>NGUYỄN THỊ HỒNG ANH</t>
  </si>
  <si>
    <t>10/10/1988</t>
  </si>
  <si>
    <t>1286A101131</t>
  </si>
  <si>
    <t>10703/V231</t>
  </si>
  <si>
    <t>28/05/1986</t>
  </si>
  <si>
    <t>Hình ảnh nhiều sỏi thận trái kích thước lớn nhất: 7 mm</t>
  </si>
  <si>
    <t>1286A101132</t>
  </si>
  <si>
    <t>10713/V230</t>
  </si>
  <si>
    <t>VŨ THỊ HÒA</t>
  </si>
  <si>
    <t>04/11/1993</t>
  </si>
  <si>
    <t xml:space="preserve">Hình ảnh đa Polyp túi mật kích thước lớn nhất: 7 mm| Nang thận phải kích thước: 15 mm. </t>
  </si>
  <si>
    <t>1286A101133</t>
  </si>
  <si>
    <t>16/1/1986</t>
  </si>
  <si>
    <t>Hình ảnh nang tuyến vú phải kích thước 6,8 x 3,7 mm(Birads 2)</t>
  </si>
  <si>
    <t>1286A101134</t>
  </si>
  <si>
    <t>24/06/1988</t>
  </si>
  <si>
    <t>1286A101135</t>
  </si>
  <si>
    <t>28/01/1991</t>
  </si>
  <si>
    <t>1286A101136</t>
  </si>
  <si>
    <t>ĐINH THỊ ĐÀO</t>
  </si>
  <si>
    <t>20/01/1994</t>
  </si>
  <si>
    <t xml:space="preserve">Bình thường| Thai 14 tuần 4 ngày trong buồng tử cung. </t>
  </si>
  <si>
    <t xml:space="preserve">Hình ảnh đa nang hai thùy tuyến giáp (Nang thùy phải tuyến giáp kích thước lớn nhất: 5 mm/Nang thùy trái tuyến giáp kích thước lớn nhất: 4 mm) (TIRADS 2) </t>
  </si>
  <si>
    <t>1286A101137</t>
  </si>
  <si>
    <t>NGUYỄN THỊ TRÂM</t>
  </si>
  <si>
    <t>17/05/1987</t>
  </si>
  <si>
    <t xml:space="preserve">Theo dõi hình ảnh khối giảm âm gan trái kích thước: 18 x 15 mm /Cặn sỏi thận phải kích thước lớn nhất: 4 mm </t>
  </si>
  <si>
    <t>1286A101138</t>
  </si>
  <si>
    <t>LÊ THỊ THANH THỦY</t>
  </si>
  <si>
    <t>24/05/1990</t>
  </si>
  <si>
    <t>1286A101139</t>
  </si>
  <si>
    <t>PHẠM THỊ THANH HƯƠNG</t>
  </si>
  <si>
    <t>30/10/1991</t>
  </si>
  <si>
    <t>Hình ảnh nhân tuyến vú trái kích thước: 11 x 4 mm (BIRADS 3)</t>
  </si>
  <si>
    <t>1286A101140</t>
  </si>
  <si>
    <t>10764/V232</t>
  </si>
  <si>
    <t>NGUYỄN THỊ VẦN</t>
  </si>
  <si>
    <t>25/3/1986</t>
  </si>
  <si>
    <t>1286A101141</t>
  </si>
  <si>
    <t>TRẦN THỊ SỰ</t>
  </si>
  <si>
    <t>20/5/1987</t>
  </si>
  <si>
    <t>Hình ảnh u máu gan phải kích thước: 10 mm</t>
  </si>
  <si>
    <t>1286A101142</t>
  </si>
  <si>
    <t>06/01/1984</t>
  </si>
  <si>
    <t>1286A101143</t>
  </si>
  <si>
    <t>ĐỖ THỊ THOAN</t>
  </si>
  <si>
    <t>1286A101144</t>
  </si>
  <si>
    <t>VŨ THỊ LOAN</t>
  </si>
  <si>
    <t>06/06/1985</t>
  </si>
  <si>
    <t>1286A101145</t>
  </si>
  <si>
    <t>TRẦN BÍCH THỦY</t>
  </si>
  <si>
    <t>Hình ảnh đám sỏi túi mật kích thước: 12 mm</t>
  </si>
  <si>
    <t>1286A101146</t>
  </si>
  <si>
    <t>10793/V245</t>
  </si>
  <si>
    <t>04/07/1985</t>
  </si>
  <si>
    <t>1286A101147</t>
  </si>
  <si>
    <t>TẠ THỊ THANH</t>
  </si>
  <si>
    <t>1286A101148</t>
  </si>
  <si>
    <t>NGUYỄN THỊ NGHỆ</t>
  </si>
  <si>
    <t>15/07/1984</t>
  </si>
  <si>
    <t>1286A101149</t>
  </si>
  <si>
    <t>NGUYỄN THỊ MINH THÚY</t>
  </si>
  <si>
    <t>02/01/1992</t>
  </si>
  <si>
    <t>1286A101150</t>
  </si>
  <si>
    <t>10801/V238</t>
  </si>
  <si>
    <t>1286A101152</t>
  </si>
  <si>
    <t>PHẠM THỊ HIỂN</t>
  </si>
  <si>
    <t>20/04/1992</t>
  </si>
  <si>
    <t>1286A101153</t>
  </si>
  <si>
    <t>10812/V240</t>
  </si>
  <si>
    <t>VŨ THỊ DUNG</t>
  </si>
  <si>
    <t>05/07/1985</t>
  </si>
  <si>
    <t>1286A101154</t>
  </si>
  <si>
    <t>27/10/1992</t>
  </si>
  <si>
    <t>1286A101155</t>
  </si>
  <si>
    <t>NGUYỄN THỊ LÝ</t>
  </si>
  <si>
    <t>10/09/1986</t>
  </si>
  <si>
    <t>1286A101156</t>
  </si>
  <si>
    <t>10822/V233</t>
  </si>
  <si>
    <t>NGÔ THỊ THÚY</t>
  </si>
  <si>
    <t>14/06/1985</t>
  </si>
  <si>
    <t>Hình ảnh nang thùy phải tuyến giáp kích thước: 3 x 3 mm (Tirads 2)| Nhân thùy trái tuyến giáp kích thước: 10 x 7 mm (Tirads 3)</t>
  </si>
  <si>
    <t>1286A101157</t>
  </si>
  <si>
    <t>10824/V242</t>
  </si>
  <si>
    <t xml:space="preserve">Hình ảnh nhân xơ tử cung kích thước: 13 mm </t>
  </si>
  <si>
    <t>1286A101158</t>
  </si>
  <si>
    <t>1286A101159</t>
  </si>
  <si>
    <t>NGUYỄN THÙY OANH</t>
  </si>
  <si>
    <t>10/09/1984</t>
  </si>
  <si>
    <t xml:space="preserve">Hình ảnh nhân thùy trái tuyến giáp kích thước: 5 mm (TIRADS 3) </t>
  </si>
  <si>
    <t>1286A101160</t>
  </si>
  <si>
    <t>TỐNG THỊ MAI</t>
  </si>
  <si>
    <t>09/05/1984</t>
  </si>
  <si>
    <t>1286A101161</t>
  </si>
  <si>
    <t>10833/V243</t>
  </si>
  <si>
    <t>CHU THỊ HƯƠNG</t>
  </si>
  <si>
    <t>28/06/1984</t>
  </si>
  <si>
    <t>Hình ảnh nhân tuyến vú phải kích thước: 5x4mm (BIRADS 3)</t>
  </si>
  <si>
    <t>1286A101162</t>
  </si>
  <si>
    <t>06/12/1984</t>
  </si>
  <si>
    <t>Hình ảnh u máu gan phải kích thước: 16mm</t>
  </si>
  <si>
    <t>Hình ảnh đa nhân hai thùy tuyến giáp (Nhân thùy phải kích thước lớn nhất: 7mm. Nhân thùy trái kích thước lớn nhất: 6mm) (Tirads 3)</t>
  </si>
  <si>
    <t>1286A101163</t>
  </si>
  <si>
    <t>TRẦN THỊ LAN</t>
  </si>
  <si>
    <t>13/01/1986</t>
  </si>
  <si>
    <t>1286A101164</t>
  </si>
  <si>
    <t>ĐỖ THỊ OANH</t>
  </si>
  <si>
    <t>11/12/1991</t>
  </si>
  <si>
    <t>1286A101165</t>
  </si>
  <si>
    <t>04/04/1984</t>
  </si>
  <si>
    <t xml:space="preserve">Hình ảnh u máu gan phải kích thước: 11 x 15 mm </t>
  </si>
  <si>
    <t>1286A101166</t>
  </si>
  <si>
    <t>10845/V246</t>
  </si>
  <si>
    <t>18/09/1984</t>
  </si>
  <si>
    <t>1286A101167</t>
  </si>
  <si>
    <t>TRẦN THỊ TÂM</t>
  </si>
  <si>
    <t>13/01/1988</t>
  </si>
  <si>
    <t>1286A101168</t>
  </si>
  <si>
    <t>10848/V247</t>
  </si>
  <si>
    <t>26/08/1985</t>
  </si>
  <si>
    <t>1286A101169</t>
  </si>
  <si>
    <t>Hình ảnh nang thận trái kích thước: 11 mm</t>
  </si>
  <si>
    <t>1286A101170</t>
  </si>
  <si>
    <t>10852/V239</t>
  </si>
  <si>
    <t>01/11/1984</t>
  </si>
  <si>
    <t>1286A101171</t>
  </si>
  <si>
    <t>25/01/1985</t>
  </si>
  <si>
    <t>1286A101172</t>
  </si>
  <si>
    <t>10855/V236</t>
  </si>
  <si>
    <t>20/05/1987</t>
  </si>
  <si>
    <t>1286A101173</t>
  </si>
  <si>
    <t>10856/V234</t>
  </si>
  <si>
    <t>HOÀNG THỊ LÂN</t>
  </si>
  <si>
    <t>15/02/1985</t>
  </si>
  <si>
    <t>Hình ảnh nang tuyến vú hai bên (Nang tuyến vú phải kích thước: 4mm/ Nang tuyến vú trái kích thước: 10mm) (BIRADS 2)</t>
  </si>
  <si>
    <t>1286A101174</t>
  </si>
  <si>
    <t>10857/V237</t>
  </si>
  <si>
    <t>25/08/1985</t>
  </si>
  <si>
    <t>1286A101175</t>
  </si>
  <si>
    <t>10859/V235</t>
  </si>
  <si>
    <t>07/05/1984</t>
  </si>
  <si>
    <t xml:space="preserve">Hình ảnh gan nhiễm mỡ /Nang thận phải kích thước: 12 mm </t>
  </si>
  <si>
    <t>1286A101176</t>
  </si>
  <si>
    <t>10861/V241</t>
  </si>
  <si>
    <t>1286A101177</t>
  </si>
  <si>
    <t>NGUYỄN THÚY HẰNG</t>
  </si>
  <si>
    <t>09/05/1990</t>
  </si>
  <si>
    <t xml:space="preserve">Hình ảnh nang buồng trứng phải kích thước: 40 x 36 mm </t>
  </si>
  <si>
    <t>1286A101178</t>
  </si>
  <si>
    <t>10884/V248</t>
  </si>
  <si>
    <t>16/07/1984</t>
  </si>
  <si>
    <t>1286A101179</t>
  </si>
  <si>
    <t>01/01/1984</t>
  </si>
  <si>
    <t>Hình ảnh nhân xơ tử cung kích thước: 18 x 17mm.</t>
  </si>
  <si>
    <t>Hình ảnh nang tuyến vú hai bên (Nang tuyến vú phải kích thước: 6mm. Nang tuyến vú trái kích thước: 8mm) (Birads 2)</t>
  </si>
  <si>
    <t>1286A101180</t>
  </si>
  <si>
    <t>10892/V249</t>
  </si>
  <si>
    <t>ĐỖ THỊ HUỆ</t>
  </si>
  <si>
    <t>03/08/1988</t>
  </si>
  <si>
    <t>1286A101181</t>
  </si>
  <si>
    <t>ĐỖ THANH TÂM</t>
  </si>
  <si>
    <t>18/12/1984</t>
  </si>
  <si>
    <t>Hình ảnh nhân thùy trái tuyến giáp kích thước: 8 x 5 mm (Tirads 3)</t>
  </si>
  <si>
    <t>1286A101182</t>
  </si>
  <si>
    <t>22/07/1989</t>
  </si>
  <si>
    <t>1286A101183</t>
  </si>
  <si>
    <t>10902/V251</t>
  </si>
  <si>
    <t>1286A101184</t>
  </si>
  <si>
    <t>BÙI THỊ THƠM</t>
  </si>
  <si>
    <t>Hình ảnh nhân tuyến vú trái kích thước: 6 x 4 mm (Birads 3)</t>
  </si>
  <si>
    <t>1286A101185</t>
  </si>
  <si>
    <t>10907/V250</t>
  </si>
  <si>
    <t>VŨ THỊ DOAN</t>
  </si>
  <si>
    <t>10/04/1986</t>
  </si>
  <si>
    <t>Hình ảnh nhân tuyến vú phải kích thước: 8 x 5 mm (Birads 3)</t>
  </si>
  <si>
    <t>1286A101186</t>
  </si>
  <si>
    <t>21/07/1989</t>
  </si>
  <si>
    <t>1286A101187</t>
  </si>
  <si>
    <t>10914/V252</t>
  </si>
  <si>
    <t>LÊ THỊ DỰ</t>
  </si>
  <si>
    <t>04/01/1988</t>
  </si>
  <si>
    <t>1286A101188</t>
  </si>
  <si>
    <t>HÀ THỊ HIỀN</t>
  </si>
  <si>
    <t>02/02/1986</t>
  </si>
  <si>
    <t>Hình ảnh nhân xơ tuyến vú trái kích thước: 15 x 7 mm (BIRADS 3)</t>
  </si>
  <si>
    <t>1286A101189</t>
  </si>
  <si>
    <t>10929/V257</t>
  </si>
  <si>
    <t>TẠ THỊ HƯỜNG</t>
  </si>
  <si>
    <t>02/04/1988</t>
  </si>
  <si>
    <t>Hình ảnh nang thận trái kích thước: 14 x11mm| Theo dõi hình ảnh đa nhân xơ tử cung kích thước lớn nhất: 15 x 23 mm| Theo dõi u buồng trứng trái kích thước: 85 x 51mm.</t>
  </si>
  <si>
    <t>1286A101190</t>
  </si>
  <si>
    <t>10933/V255</t>
  </si>
  <si>
    <t>17/12/1986</t>
  </si>
  <si>
    <t>Hình ảnh polyp túi mật kích thước: 4,1 mm /Nhân xơ tử cung kích thước: 10 mm</t>
  </si>
  <si>
    <t>Hình ảnh nang tuyến vú hai bên (Nang tuyến vú phải kích thước: 6,1 x 3,2 mm /Nang tuyến vú trái kích thước: 7,6 x 5 mm) (BIRADS 2)</t>
  </si>
  <si>
    <t>1286A101191</t>
  </si>
  <si>
    <t>NGUYỄN THỊ THU HẰNG</t>
  </si>
  <si>
    <t>Hình ảnh nhân thùy trái tuyến giáp kích thước: 4 mm (Tirads 3)</t>
  </si>
  <si>
    <t>1286A101192</t>
  </si>
  <si>
    <t>10939/V256</t>
  </si>
  <si>
    <t>07/10/1984</t>
  </si>
  <si>
    <t>1286A101193</t>
  </si>
  <si>
    <t>1286A101194</t>
  </si>
  <si>
    <t>HOÀNG THỊ HẰNG</t>
  </si>
  <si>
    <t>1286A101195</t>
  </si>
  <si>
    <t>08/01/1987</t>
  </si>
  <si>
    <t>1286A101196</t>
  </si>
  <si>
    <t>ĐÀM THỊ HÀ</t>
  </si>
  <si>
    <t>13/02/1986</t>
  </si>
  <si>
    <t>Hình ảnh nhân tuyến vú phải kích thước: 9x2mm (Birads III)</t>
  </si>
  <si>
    <t>1286A101197</t>
  </si>
  <si>
    <t>NGUYỄN THỊ KHÁNH</t>
  </si>
  <si>
    <t>Hình ảnh gan nhiễm mỡ. | Nang thận phải kích thước: 24x20mm</t>
  </si>
  <si>
    <t>1286A101198</t>
  </si>
  <si>
    <t>07/10/1988</t>
  </si>
  <si>
    <t>Hình ảnh nhân thùy phải tuyến giáp kích thước: 4,5 mm và 4 mm (TIRADS 3)</t>
  </si>
  <si>
    <t>1286A101199</t>
  </si>
  <si>
    <t>ĐẶNG THỊ VUI</t>
  </si>
  <si>
    <t>1286A101200</t>
  </si>
  <si>
    <t>10971/V254</t>
  </si>
  <si>
    <t>LƯU THỊ KHUYÊN</t>
  </si>
  <si>
    <t>29/08/1989</t>
  </si>
  <si>
    <t>1286A101201</t>
  </si>
  <si>
    <t>10978/V253</t>
  </si>
  <si>
    <t>VŨ THỊ THÚY</t>
  </si>
  <si>
    <t>12/06/1990</t>
  </si>
  <si>
    <t>Theo dõi hình ảnh thai sớm trong buồng tử cung</t>
  </si>
  <si>
    <t xml:space="preserve">Hình ảnh nhân tuyến vú hai bên (Nhân tuyến vú trái kích thước lớn nhất: 12 x 4 mm/Nhân tuyến vú phải kích thước: 9 x 4 mm) (BIRADS 3) </t>
  </si>
  <si>
    <t>1286A101202</t>
  </si>
  <si>
    <t>TRẦN THỊ TÍNH</t>
  </si>
  <si>
    <t xml:space="preserve">Hình ảnh gan nhiễm mỡ | Nang buồng trứng phải kích thước: 30 x 31 mm </t>
  </si>
  <si>
    <t>Hình ảnh nhân tuyến vú phải kích thước: 7 x 3 mm (Birads 3)</t>
  </si>
  <si>
    <t>1286A101203</t>
  </si>
  <si>
    <t>10999/V259</t>
  </si>
  <si>
    <t>LÝ THỊ CÀO</t>
  </si>
  <si>
    <t>17/10/1991</t>
  </si>
  <si>
    <t>1286A101204</t>
  </si>
  <si>
    <t>11007/V260</t>
  </si>
  <si>
    <t>22/12/1985</t>
  </si>
  <si>
    <t xml:space="preserve">Hình ảnh u máu gan phải kích thước: 11mm </t>
  </si>
  <si>
    <t>Hình ảnh nhân tuyến vú hai bên (Nhân tuyến vú phải kích thước: 43x21mm (BIRADS 4)/ Nhân tuyến vú trái kích thước: 7x4mm) (BIRADS 3)</t>
  </si>
  <si>
    <t>1286A101205</t>
  </si>
  <si>
    <t>11010/V261</t>
  </si>
  <si>
    <t>1286A101206</t>
  </si>
  <si>
    <t>NGUYỄN NGUYỆT THỦY</t>
  </si>
  <si>
    <t>28/08/1993</t>
  </si>
  <si>
    <t>1286A101207</t>
  </si>
  <si>
    <t>11022/V258</t>
  </si>
  <si>
    <t>NGÔ THỊ TẦN</t>
  </si>
  <si>
    <t>03/05/1985</t>
  </si>
  <si>
    <t>1286A101208</t>
  </si>
  <si>
    <t>28/02/1984</t>
  </si>
  <si>
    <t>1286A101209</t>
  </si>
  <si>
    <t>18/02/1986</t>
  </si>
  <si>
    <t>Hình ảnh nhân thùy trái tuyến giáp kích thước: 7x4mm (Tirads IVa)| Nang thùy trái tuyến giáp kích thước: 6x3mm (Tirads II)</t>
  </si>
  <si>
    <t>1286A101210</t>
  </si>
  <si>
    <t>NGUYỄN THỊ THU PHƯƠNG</t>
  </si>
  <si>
    <t>02/01/1989</t>
  </si>
  <si>
    <t>Hình ảnh nang tuyến vú phải kích thước: 6,8mm (Birads 2)</t>
  </si>
  <si>
    <t>1286A101211</t>
  </si>
  <si>
    <t>11034/V266</t>
  </si>
  <si>
    <t>TRẦN THỊ CHUNG</t>
  </si>
  <si>
    <t>19/04/1992</t>
  </si>
  <si>
    <t>1286A101212</t>
  </si>
  <si>
    <t>21/12/1986</t>
  </si>
  <si>
    <t xml:space="preserve">Hình ảnh nang Naboth cổ tử cung kích thước: 10 x 8 mm </t>
  </si>
  <si>
    <t>1286A101213</t>
  </si>
  <si>
    <t>TRỊNH THỊ THÚY</t>
  </si>
  <si>
    <t>02/05/1986</t>
  </si>
  <si>
    <t>Hình ảnh u máu gan phải kích thước: 11 x 11mm</t>
  </si>
  <si>
    <t>1286A101214</t>
  </si>
  <si>
    <t>DƯƠNG THỊ THÊM</t>
  </si>
  <si>
    <t>06/06/1984</t>
  </si>
  <si>
    <t>1286A101215</t>
  </si>
  <si>
    <t>PHAN THỊ THUẬN</t>
  </si>
  <si>
    <t>Hình ảnh nhân hai thùy tuyến giáp (Nhân thùy phải hỗn hợp kích thước: 12 x 6 mm. Nhân thùy trái kích thước: 10 x 7 mm) (Tirads 3)</t>
  </si>
  <si>
    <t>1286A101216</t>
  </si>
  <si>
    <t>14/12/1987</t>
  </si>
  <si>
    <t>1286A101217</t>
  </si>
  <si>
    <t>BÙI THỊ BỘ</t>
  </si>
  <si>
    <t>07/05/1986</t>
  </si>
  <si>
    <t>1286A101218</t>
  </si>
  <si>
    <t>06/01/1985</t>
  </si>
  <si>
    <t>1286A101219</t>
  </si>
  <si>
    <t>11077/V262</t>
  </si>
  <si>
    <t>Hình ảnh đa nang tuyến vú phải kích thước lớn nhất: 7 x 3mm (Birads 2)</t>
  </si>
  <si>
    <t>1286A101220</t>
  </si>
  <si>
    <t>NGUYỄN THỊ TỰA</t>
  </si>
  <si>
    <t xml:space="preserve">Hình ảnh dịch dưới màng nuôi/ Thai 06 tuần 01 ngày trong buồng tử cung. </t>
  </si>
  <si>
    <t xml:space="preserve">Hình ảnh nhân tuyến vú trái kích thước: 8 x 4 mm (BIRADS 3). </t>
  </si>
  <si>
    <t>1286A101221</t>
  </si>
  <si>
    <t>05/04/1985</t>
  </si>
  <si>
    <t>Hình ảnh nhân xơ tử cung kích thước: 20mm</t>
  </si>
  <si>
    <t>Hình ảnh nhân tuyến vú phải kích thước: 5mm (BIRADS 3)</t>
  </si>
  <si>
    <t>1286A101222</t>
  </si>
  <si>
    <t>Hình ảnh sỏi thận phải kích thước: 5mm</t>
  </si>
  <si>
    <t>Hình ảnh đa nang tuyến vú hai bên (Nang tuyến vú phải kích thước lớn nhất: 4 x 8mm, nang tuyến vú trái kích thước lớn nhất: 7 x 3mm) (Birads 2)</t>
  </si>
  <si>
    <t>1286A101223</t>
  </si>
  <si>
    <t>11088/V264</t>
  </si>
  <si>
    <t>TRƯƠNG THỊ LÀNH</t>
  </si>
  <si>
    <t>11/08/1984</t>
  </si>
  <si>
    <t>Hình ảnh nhân eo tuyến giáp kích thước: 6 mm (Tirads 3)</t>
  </si>
  <si>
    <t>1286A101225</t>
  </si>
  <si>
    <t>11095/V263</t>
  </si>
  <si>
    <t>TRƯƠNG THỊ MÙA</t>
  </si>
  <si>
    <t>Hình ảnh đa nang tuyến vú hai bên (Nang tuyến vú phải kích thước lớn nhất: 7 x 4mm. Nang tuyến vú trái kích thước lớn nhất: 13 x 7 mm) - Birads 2</t>
  </si>
  <si>
    <t>1286A101226</t>
  </si>
  <si>
    <t>PHẠM THỊ THANH</t>
  </si>
  <si>
    <t>Hình ảnh gan nhiễm mỡ| Sỏi thận trái kích thước: 6mm</t>
  </si>
  <si>
    <t>Hình ảnh nhân thùy phải tuyến giáp kích thước: 28x22mm (TIRADS 3)</t>
  </si>
  <si>
    <t>1286A101227</t>
  </si>
  <si>
    <t>NGUYỄN MẠNH LINH</t>
  </si>
  <si>
    <t>06/09/1993</t>
  </si>
  <si>
    <t>1286A101228</t>
  </si>
  <si>
    <t>11106/V274</t>
  </si>
  <si>
    <t>NGUYỄN HỮU HẢI</t>
  </si>
  <si>
    <t>24/07/1993</t>
  </si>
  <si>
    <t>1286A101229</t>
  </si>
  <si>
    <t>11114/V272</t>
  </si>
  <si>
    <t>NGÔ DUY NGỌC</t>
  </si>
  <si>
    <t>20/09/1987</t>
  </si>
  <si>
    <t>1286A101230</t>
  </si>
  <si>
    <t>11120/V267</t>
  </si>
  <si>
    <t>NGUYỄN VĂN HÀ</t>
  </si>
  <si>
    <t>10/01/1993</t>
  </si>
  <si>
    <t>Hình ảnh đa nang thùy phải tuyến giáp kích thước lớn nhất: 3mm (TIRADS 2)</t>
  </si>
  <si>
    <t>1286A101231</t>
  </si>
  <si>
    <t>11121/V268</t>
  </si>
  <si>
    <t>LINH HỒNG THÀNH</t>
  </si>
  <si>
    <t>1286A101232</t>
  </si>
  <si>
    <t>1286A101233</t>
  </si>
  <si>
    <t>11138/V273</t>
  </si>
  <si>
    <t>03/06/1994</t>
  </si>
  <si>
    <t>1286A101234</t>
  </si>
  <si>
    <t>11139/V270</t>
  </si>
  <si>
    <t>LÊ THẾ HÙNG</t>
  </si>
  <si>
    <t>27/09/1992</t>
  </si>
  <si>
    <t>1286A101235</t>
  </si>
  <si>
    <t>11141/V269</t>
  </si>
  <si>
    <t>LÊ VĂN KIÊN</t>
  </si>
  <si>
    <t>25/08/1991</t>
  </si>
  <si>
    <t xml:space="preserve">Hình ảnh gan nhiễm mỡ | Sỏi thận phải kích thước: 8 mm </t>
  </si>
  <si>
    <t>1286A101236</t>
  </si>
  <si>
    <t>11142/V271</t>
  </si>
  <si>
    <t>KIỀU VĂN HUÂN</t>
  </si>
  <si>
    <t>18/07/1986</t>
  </si>
  <si>
    <t>1286A101237</t>
  </si>
  <si>
    <t>LÊ VĂN LÂM</t>
  </si>
  <si>
    <t>1286A101238</t>
  </si>
  <si>
    <t>11161/V278</t>
  </si>
  <si>
    <t>1286A101239</t>
  </si>
  <si>
    <t>PHÙNG THỊ LINH</t>
  </si>
  <si>
    <t>22/11/1988</t>
  </si>
  <si>
    <t xml:space="preserve">Hình ảnh u máu gan phải kích thước: 11 mm </t>
  </si>
  <si>
    <t>1286A101240</t>
  </si>
  <si>
    <t>1286A101241</t>
  </si>
  <si>
    <t>NGUYỄN THỊ MIỀN</t>
  </si>
  <si>
    <t>1286A101242</t>
  </si>
  <si>
    <t>11186/V275</t>
  </si>
  <si>
    <t>03/06/1984</t>
  </si>
  <si>
    <t>Hình ảnh gan nhiễm mỡ| Nhân xơ tử cung kích thước: 23mm</t>
  </si>
  <si>
    <t>1286A101243</t>
  </si>
  <si>
    <t>11187/V276</t>
  </si>
  <si>
    <t>20/02/1985</t>
  </si>
  <si>
    <t>Hình ảnh nang tuyến vú phải kích thước: 5 mm (BIRADS 2)</t>
  </si>
  <si>
    <t>1286A101244</t>
  </si>
  <si>
    <t>11190/V277</t>
  </si>
  <si>
    <t>TRẦN THỊ THANH</t>
  </si>
  <si>
    <t>Hình ảnh nhân thùy phải tuyến giáp kích thước: 18 x 12 mm (Tirads 3)</t>
  </si>
  <si>
    <t>1286A101245</t>
  </si>
  <si>
    <t>02/02/1985</t>
  </si>
  <si>
    <t>1286A101246</t>
  </si>
  <si>
    <t>ĐỖ ĐĂNG DŨNG</t>
  </si>
  <si>
    <t>10/01/1986</t>
  </si>
  <si>
    <t>Hình ảnh nang tiền liệt tuyến kích thước: 13mm| Polyp túi mật kích thước: 5mm</t>
  </si>
  <si>
    <t>1286A101247</t>
  </si>
  <si>
    <t>LỖ VĂN THỦY</t>
  </si>
  <si>
    <t>02/08/1987</t>
  </si>
  <si>
    <t>1286A101248</t>
  </si>
  <si>
    <t>LÊ TUẤN ANH</t>
  </si>
  <si>
    <t>02/07/1989</t>
  </si>
  <si>
    <t>1286A101249</t>
  </si>
  <si>
    <t>ĐẶNG VĂN KỲ</t>
  </si>
  <si>
    <t>26/08/1991</t>
  </si>
  <si>
    <t xml:space="preserve">Hình ảnh đa polyp túi mật kích thước lớn nhất: 6 mm </t>
  </si>
  <si>
    <t>1286A101250</t>
  </si>
  <si>
    <t>NGUYỄN VĂN CHINH</t>
  </si>
  <si>
    <t>1286A101251</t>
  </si>
  <si>
    <t>PHẠM VĂN BẮC</t>
  </si>
  <si>
    <t>Hình ảnh nang hai thùy tuyến giáp (Nang thùy phải tuyến giáp kích thước: 6 mm/Nang thùy trái tuyến giáp kích thước lớn nhất: 6 mm) (TIRADS 2)</t>
  </si>
  <si>
    <t>1286A101252</t>
  </si>
  <si>
    <t>11228/V281</t>
  </si>
  <si>
    <t>TRẦN VĂN THÁI</t>
  </si>
  <si>
    <t>11/10/1993</t>
  </si>
  <si>
    <t>1286A101253</t>
  </si>
  <si>
    <t>07/01/1984</t>
  </si>
  <si>
    <t>1286A101254</t>
  </si>
  <si>
    <t>11251/V280</t>
  </si>
  <si>
    <t>TRƯƠNG ÁNH NGỌC</t>
  </si>
  <si>
    <t>1286A101255</t>
  </si>
  <si>
    <t>11254/V279</t>
  </si>
  <si>
    <t>TRẦN THỊ DUNG</t>
  </si>
  <si>
    <t>24/07/1987</t>
  </si>
  <si>
    <t>Hình ảnh nốt vôi hóa gan phải kích thước: 8mm| Nang naboth cổ tử cung kích thước: 8mm</t>
  </si>
  <si>
    <t>1286A101256</t>
  </si>
  <si>
    <t>NGUYỄN VĂN TRỌNG</t>
  </si>
  <si>
    <t>09/01/1986</t>
  </si>
  <si>
    <t>1286A101257</t>
  </si>
  <si>
    <t>LÊ THỊ NHƯ QUỲNH</t>
  </si>
  <si>
    <t>24/08/1985</t>
  </si>
  <si>
    <t>1286A101258</t>
  </si>
  <si>
    <t>11306/V282</t>
  </si>
  <si>
    <t>LÊ THỊ THU</t>
  </si>
  <si>
    <t>12/12/1989</t>
  </si>
  <si>
    <t>Hình ảnh nang buồng trứng phải kích thước: 20mm</t>
  </si>
  <si>
    <t>1286A101259</t>
  </si>
  <si>
    <t>11309/V284</t>
  </si>
  <si>
    <t>LĂNG THỦY CHIỀU</t>
  </si>
  <si>
    <t>05/10/1990</t>
  </si>
  <si>
    <t>1286A101260</t>
  </si>
  <si>
    <t>11310/V283</t>
  </si>
  <si>
    <t>12/05/1987</t>
  </si>
  <si>
    <t xml:space="preserve">Theo dõi hình ảnh nhân xơ tử cung kích thước: 14 x 15 mm | Thai 16 tuần 6 ngày trong buồng tử cung. </t>
  </si>
  <si>
    <t>1286A101261</t>
  </si>
  <si>
    <t>11315/V285</t>
  </si>
  <si>
    <t>05/08/1989</t>
  </si>
  <si>
    <t>Hình ảnh nang tuyến vú trái kích thước: 7mm (BIRADS 2)</t>
  </si>
  <si>
    <t>1286A101262</t>
  </si>
  <si>
    <t>11318/V286</t>
  </si>
  <si>
    <t>Hình ảnh nốt vôi hóa gan phải kích thước: 9 mm</t>
  </si>
  <si>
    <t>1286A101263</t>
  </si>
  <si>
    <t>11324/V288</t>
  </si>
  <si>
    <t>ĐOÀN THỊ THẮM</t>
  </si>
  <si>
    <t>01/06/1984</t>
  </si>
  <si>
    <t>Hình ảnh nhân thùy trái tuyến giáp kích thước: 3 x 3 mm (Tirads 3)</t>
  </si>
  <si>
    <t>1286A101264</t>
  </si>
  <si>
    <t>11327/V287</t>
  </si>
  <si>
    <t>PHÙNG THỊ BẮC</t>
  </si>
  <si>
    <t xml:space="preserve">Theo dõi hình ảnh u máu gan phải kích thước: 18 x 14 mm </t>
  </si>
  <si>
    <t>1286A101265</t>
  </si>
  <si>
    <t>11328/V289</t>
  </si>
  <si>
    <t>19/02/1984</t>
  </si>
  <si>
    <t>Hình ảnh nhân tuyến vú phải kích thước: 5 x 4 mm (Birads 3)</t>
  </si>
  <si>
    <t>1286A101266</t>
  </si>
  <si>
    <t>11351/V296</t>
  </si>
  <si>
    <t>NGUYỄN THỊ NHUẬN</t>
  </si>
  <si>
    <t>10/05/1988</t>
  </si>
  <si>
    <t>1286A101267</t>
  </si>
  <si>
    <t>11352/V290</t>
  </si>
  <si>
    <t>13/06/1990</t>
  </si>
  <si>
    <t>Hình ảnh u máu gan phải kích thước: 10mm.</t>
  </si>
  <si>
    <t>1286A101268</t>
  </si>
  <si>
    <t>11360/V292</t>
  </si>
  <si>
    <t>QUÁCH THỊ HIỀN</t>
  </si>
  <si>
    <t>1286A101269</t>
  </si>
  <si>
    <t>11362/V291</t>
  </si>
  <si>
    <t>27/04/1986</t>
  </si>
  <si>
    <t>1286A101270</t>
  </si>
  <si>
    <t>11364/V293</t>
  </si>
  <si>
    <t>PHẠM THỊ HỒNG NHUNG</t>
  </si>
  <si>
    <t>Hình ảnh nang tuyến vú hai bên (Nang tuyến vú phải kích thước: 7mm/ Nang tuyến vú trái kích thước: 8mm) (BIRADS 2)</t>
  </si>
  <si>
    <t>1286A101271</t>
  </si>
  <si>
    <t>11368/V295</t>
  </si>
  <si>
    <t>10/03/1992</t>
  </si>
  <si>
    <t>1286A101272</t>
  </si>
  <si>
    <t>11370/V294</t>
  </si>
  <si>
    <t>NGUYỄN THỊ THẮM YẾN</t>
  </si>
  <si>
    <t>28/12/1994</t>
  </si>
  <si>
    <t>1286A101273</t>
  </si>
  <si>
    <t xml:space="preserve">Hình ảnh gan nhiễm mỡ| Cặn sỏi thận hai bên (Cặn sỏi thận phải kích thước: 4mm/ Cặn sỏi thận trái kích thước: 4mm) </t>
  </si>
  <si>
    <t>Hình ảnh nang thùy phải tuyến giáp kích thước: 3mm/ Nhân thùy trái tuyến giáp kích thước: 8x6mm (TIRADS 3)</t>
  </si>
  <si>
    <t>1286A101274</t>
  </si>
  <si>
    <t>LÊ THỊ THU NHƯỜNG</t>
  </si>
  <si>
    <t>1286A101275</t>
  </si>
  <si>
    <t>11417/V297</t>
  </si>
  <si>
    <t>BÙI THỊ HÒA</t>
  </si>
  <si>
    <t>22/12/1986</t>
  </si>
  <si>
    <t>1286A101276</t>
  </si>
  <si>
    <t>11423/V298</t>
  </si>
  <si>
    <t>04/03/1992</t>
  </si>
  <si>
    <t xml:space="preserve">Hình ảnh sỏi túi mật kích thước lớn nhất: 7 mm </t>
  </si>
  <si>
    <t>1286A101277</t>
  </si>
  <si>
    <t>NGUYỄN THỊ LỆ THÚY</t>
  </si>
  <si>
    <t>06/10/1985</t>
  </si>
  <si>
    <t>1286A101278</t>
  </si>
  <si>
    <t>11441/V299</t>
  </si>
  <si>
    <t>NGUYỄN THỊ BẰNG</t>
  </si>
  <si>
    <t>Hình ảnh nhân thùy phải tuyến giáp kích thước: 6 x 4 mm (TIRADS IV)</t>
  </si>
  <si>
    <t>1286A101279</t>
  </si>
  <si>
    <t>11452/V302</t>
  </si>
  <si>
    <t>Hình ảnh nốt vôi hóa gan phải kích thước: 7mm| Polyp túi mật kích thước: 4mm</t>
  </si>
  <si>
    <t>1286A101280</t>
  </si>
  <si>
    <t>11453/V304</t>
  </si>
  <si>
    <t>DƯƠNG THỊ THẮNG</t>
  </si>
  <si>
    <t>08/09/1986</t>
  </si>
  <si>
    <t>Hình ảnh thành túi mật lắng đọng cholesterol| Đám sỏi túi mật kích thước: 12 x 5,5mm| Nốt vôi hóa gan phải kích thước lớn nhất: 3mm</t>
  </si>
  <si>
    <t>1286A101281</t>
  </si>
  <si>
    <t>11457/V300</t>
  </si>
  <si>
    <t>BÙI THỊ THÁI</t>
  </si>
  <si>
    <t>Hình ảnh nang thùy trái tuyến giáp kích thước: 3,4 mm (TIRADS 2)</t>
  </si>
  <si>
    <t>Hình ảnh nang tuyến vú hai bên (Nang tuyến vú phải kích thước: 6 mm/Nang tuyến vú trái kích thước: 4 mm) (BIRADS 2)</t>
  </si>
  <si>
    <t>1286A101282</t>
  </si>
  <si>
    <t>11468/V303</t>
  </si>
  <si>
    <t xml:space="preserve">Hình ảnh nốt vôi hóa thận trái kích thước: 6 mm </t>
  </si>
  <si>
    <t>1286A101283</t>
  </si>
  <si>
    <t>ĐẶNG THỊ NGỌC</t>
  </si>
  <si>
    <t>Hình ảnh sỏi thận phải kích thước: 10 mm</t>
  </si>
  <si>
    <t>1286A101284</t>
  </si>
  <si>
    <t>11480/V301</t>
  </si>
  <si>
    <t>19/06/1985</t>
  </si>
  <si>
    <t>1286A101285</t>
  </si>
  <si>
    <t>11481/V305</t>
  </si>
  <si>
    <t>HOÀNG THỊ NHÃ</t>
  </si>
  <si>
    <t>14/06/1986</t>
  </si>
  <si>
    <t>Hình ảnh nhân thùy trái tuyến giáp kích thước: 6 x 6 mm (TIRADS III)</t>
  </si>
  <si>
    <t>1286A101286</t>
  </si>
  <si>
    <t>HOÀNG THỊ HỒNG NHUNG</t>
  </si>
  <si>
    <t>06/07/1985</t>
  </si>
  <si>
    <t>Hình ảnh nang naboth cổ tử cung kích thước: 10 mm</t>
  </si>
  <si>
    <t>Hình ảnh nang thùy phải tuyến giáp kích thước: 2 mm | Nhân hai thùy tuyến giáp (Nhân thùy phải kích thước: 4 mm. Nhân thùy trái kích thước: 3 mm) (tirads 3)</t>
  </si>
  <si>
    <t>1286A101287</t>
  </si>
  <si>
    <t>11493/V309</t>
  </si>
  <si>
    <t>HÀ THỊ HỒNG LINH</t>
  </si>
  <si>
    <t>01/11/1992</t>
  </si>
  <si>
    <t>1286A101288</t>
  </si>
  <si>
    <t>11495/V308</t>
  </si>
  <si>
    <t>20/12/1994</t>
  </si>
  <si>
    <t>1286A101289</t>
  </si>
  <si>
    <t>11497/V306</t>
  </si>
  <si>
    <t>NGUYỄN THỊ THANH HƯỜNG</t>
  </si>
  <si>
    <t>26/05/1984</t>
  </si>
  <si>
    <t>Hình ảnh nang eo cơ tử cung kích thước: 7 mm</t>
  </si>
  <si>
    <t>1286A101290</t>
  </si>
  <si>
    <t>11499/V311</t>
  </si>
  <si>
    <t>LÊ THỊ HUYỀN</t>
  </si>
  <si>
    <t>10/03/1991</t>
  </si>
  <si>
    <t>1286A101291</t>
  </si>
  <si>
    <t>11505/V307</t>
  </si>
  <si>
    <t>12/12/1991</t>
  </si>
  <si>
    <t>1286A101292</t>
  </si>
  <si>
    <t>11508/V310</t>
  </si>
  <si>
    <t>LƯU THỊ SÁU</t>
  </si>
  <si>
    <t>15/04/1987</t>
  </si>
  <si>
    <t>Hình ảnh nang thùy trái tuyến giáp kích thước:3mm (Tirads II)</t>
  </si>
  <si>
    <t>1286A101293</t>
  </si>
  <si>
    <t>11522/V314</t>
  </si>
  <si>
    <t>DƯƠNG THỊ THƯỜNG</t>
  </si>
  <si>
    <t>15/04/1985</t>
  </si>
  <si>
    <t>1286A101294</t>
  </si>
  <si>
    <t>11524/V316</t>
  </si>
  <si>
    <t>PHÙNG THỊ HẰNG</t>
  </si>
  <si>
    <t>Hình ảnh nhân thùy phải tuyến giáp kích thước 8 x 4 mm(Tirads 3)| Nang thùy trái tuyến giáp kích thước 3 mm(Tirads 2)</t>
  </si>
  <si>
    <t>Hình ảnh nang tuyến vú trái kích thước: 3mm (BIRADS 2)</t>
  </si>
  <si>
    <t>1286A101295</t>
  </si>
  <si>
    <t>11526/V312</t>
  </si>
  <si>
    <t>ĐINH THỊ PHIÊN</t>
  </si>
  <si>
    <t>Hình ảnh nang thùy phải tuyến giáp kích thước: 2mm (Tirads 2)</t>
  </si>
  <si>
    <t>1286A101296</t>
  </si>
  <si>
    <t>14/02/1987</t>
  </si>
  <si>
    <t>1286A101297</t>
  </si>
  <si>
    <t>11530/V313</t>
  </si>
  <si>
    <t>23/06/1991</t>
  </si>
  <si>
    <t>1286A101298</t>
  </si>
  <si>
    <t>NGÔ THỊ THẢO</t>
  </si>
  <si>
    <t>26/12/1984</t>
  </si>
  <si>
    <t>1286A101299</t>
  </si>
  <si>
    <t>11533/V315</t>
  </si>
  <si>
    <t>Hình ảnh sỏi thận phải kích thước: 6 mm.</t>
  </si>
  <si>
    <t>1286A101300</t>
  </si>
  <si>
    <t>11551/V327</t>
  </si>
  <si>
    <t>LƯU THỊ BẮC</t>
  </si>
  <si>
    <t>Hình ảnh đa nang buồng trứng hai bên (Nang buồng trứng phải kích thước lớn nhất: 24 x 25 mm. Nang buồng trứng trái kích thước lớn nhất: 26 x 25 mm)</t>
  </si>
  <si>
    <t>1286A101301</t>
  </si>
  <si>
    <t>11556/V317</t>
  </si>
  <si>
    <t>LÝ THỊ MỪNG</t>
  </si>
  <si>
    <t>20/07/1986</t>
  </si>
  <si>
    <t>Theo dõi hình ảnh u máu gan phải kích thước: 7mm| Nốt vôi hóa gan phải kích thước: 14x7mm</t>
  </si>
  <si>
    <t>1286A101302</t>
  </si>
  <si>
    <t>11560/V326</t>
  </si>
  <si>
    <t>PHẠM THỊ MAI</t>
  </si>
  <si>
    <t>26/05/1992</t>
  </si>
  <si>
    <t xml:space="preserve">Bình thường| Thai 18 tuần 04 ngày trong buồng tử cung. </t>
  </si>
  <si>
    <t>1286A101303</t>
  </si>
  <si>
    <t>11562/V319</t>
  </si>
  <si>
    <t>LƯU THỊ THỦY</t>
  </si>
  <si>
    <t>20/07/1984</t>
  </si>
  <si>
    <t>Hình ảnh nang thùy trái tuyến giáp kích thước: 2mm (Tirads 2)</t>
  </si>
  <si>
    <t>1286A101304</t>
  </si>
  <si>
    <t>11563/V328</t>
  </si>
  <si>
    <t>ĐỖ THỊ CỬU</t>
  </si>
  <si>
    <t>24/07/1984</t>
  </si>
  <si>
    <t>1286A101305</t>
  </si>
  <si>
    <t>11564/V320</t>
  </si>
  <si>
    <t>TRẦN THỊ TÀI</t>
  </si>
  <si>
    <t>20/08/1985</t>
  </si>
  <si>
    <t>Hình ảnh nang thận hai bên (Nang thận phải kích thước: 8 mm. Nang thận trái kích thước: 8 mm)</t>
  </si>
  <si>
    <t>Hình ảnh nang tuyến vú phải kích thước lớn nhất: 7 mm (Birads 2)| Nhân tuyến vú phải kích thước: 9 x 5 mm (Birads 3)</t>
  </si>
  <si>
    <t>1286A101307</t>
  </si>
  <si>
    <t>ĐOÀN THỊ TÌNH</t>
  </si>
  <si>
    <t>02/02/1989</t>
  </si>
  <si>
    <t xml:space="preserve">Hình ảnh Polyp túi mật kích thước: 5 mm. </t>
  </si>
  <si>
    <t>1286A101308</t>
  </si>
  <si>
    <t>11576/V325</t>
  </si>
  <si>
    <t>08/05/1993</t>
  </si>
  <si>
    <t>1286A101309</t>
  </si>
  <si>
    <t>11577/V321</t>
  </si>
  <si>
    <t>NGUYỄN THỊ HỒNG TÂM</t>
  </si>
  <si>
    <t>Hình ảnh nang tuyến giáp trái kích thước: 3 x 2 mm (Tirads 2)</t>
  </si>
  <si>
    <t>1286A101310</t>
  </si>
  <si>
    <t>11581/V323</t>
  </si>
  <si>
    <t>23/07/1994</t>
  </si>
  <si>
    <t>1286A101311</t>
  </si>
  <si>
    <t>11582/V322</t>
  </si>
  <si>
    <t>NGUYỄN THỊ ĐẢM</t>
  </si>
  <si>
    <t>1286A101312</t>
  </si>
  <si>
    <t>11583/V318</t>
  </si>
  <si>
    <t>LÊ THỊ CẢNH</t>
  </si>
  <si>
    <t>29/10/1987</t>
  </si>
  <si>
    <t>Hình ảnh nhân thùy trái tuyến giáp kích thước: 8x4mm (TIRADS 3)</t>
  </si>
  <si>
    <t>1286A101313</t>
  </si>
  <si>
    <t>11587/V324</t>
  </si>
  <si>
    <t>HÀ THỊ HƯỜNG</t>
  </si>
  <si>
    <t>08/06/1988</t>
  </si>
  <si>
    <t>1286A101314</t>
  </si>
  <si>
    <t>11589/V331</t>
  </si>
  <si>
    <t>28/02/1985</t>
  </si>
  <si>
    <t>1286A101315</t>
  </si>
  <si>
    <t>11607/V330</t>
  </si>
  <si>
    <t>LÊ THỊ THU THỦY</t>
  </si>
  <si>
    <t xml:space="preserve">Bình thường| Thai 09 tuần 00 ngày trong buồng tử cung. </t>
  </si>
  <si>
    <t>1286A101316</t>
  </si>
  <si>
    <t>11614/V333</t>
  </si>
  <si>
    <t>TRỊNH THỊ THÊM</t>
  </si>
  <si>
    <t xml:space="preserve">Hình ảnh nang thùy phải tuyến giáp kích thước: 7x 5 mm (Tirdas 2) </t>
  </si>
  <si>
    <t>1286A101317</t>
  </si>
  <si>
    <t>11617/V332</t>
  </si>
  <si>
    <t>15/07/1988</t>
  </si>
  <si>
    <t>1286A101318</t>
  </si>
  <si>
    <t>11625/V334</t>
  </si>
  <si>
    <t>BÙI THỊ HƯỜNG</t>
  </si>
  <si>
    <t>Hình ảnh nang thùy trái tuyến giáp kích thước: 3 x 2 mm (Tirads 2)</t>
  </si>
  <si>
    <t>1286A101319</t>
  </si>
  <si>
    <t>NGUYỄN THU HÀ</t>
  </si>
  <si>
    <t>14/11/1993</t>
  </si>
  <si>
    <t>1286A101320</t>
  </si>
  <si>
    <t>NGUYỄN THỊ HỒNG HẠNH</t>
  </si>
  <si>
    <t>13/11/1991</t>
  </si>
  <si>
    <t>Hình ảnh gan nhiễm mỡ| Sỏi túi mật kích thước: 15mm</t>
  </si>
  <si>
    <t>1286A101321</t>
  </si>
  <si>
    <t>11660/V337</t>
  </si>
  <si>
    <t>08/11/1984</t>
  </si>
  <si>
    <t>Hình ảnh gan nhiễm mỡ/Nang thận phải kích thước:15 x 13mm/ Nang buồng trứng phải kích thước: 18 x 17 mm</t>
  </si>
  <si>
    <t>Hình ảnh nang thùy trái tuyến giáp kích thước: 3 mm (TIRADS 2)</t>
  </si>
  <si>
    <t>1286A101322</t>
  </si>
  <si>
    <t>11661/V338</t>
  </si>
  <si>
    <t>NGUYỄN HOÀI THƯƠNG</t>
  </si>
  <si>
    <t>Hình ảnh gan nhiễm mỡ| Cặn sỏi thận trái kích thước: 5 mm</t>
  </si>
  <si>
    <t>1286A101323</t>
  </si>
  <si>
    <t>11673/V335</t>
  </si>
  <si>
    <t>ĐỖ THỊ THƠ</t>
  </si>
  <si>
    <t>14/05/1988</t>
  </si>
  <si>
    <t>1286A101324</t>
  </si>
  <si>
    <t>11678/V336</t>
  </si>
  <si>
    <t>10/10/1991</t>
  </si>
  <si>
    <t>Hình ảnh nhân hai thùy tuyến giáp (Nhân thùy phải kích thước lớn nhất: 9 x 5 mm. Nhân thùy trái kích thước: 10 x 5 mm) (Tirads 3)</t>
  </si>
  <si>
    <t>1286A101325</t>
  </si>
  <si>
    <t>NGUYỄN THỊ PHƯƠNG DUNG</t>
  </si>
  <si>
    <t>05/12/1986</t>
  </si>
  <si>
    <t>1286A101326</t>
  </si>
  <si>
    <t>11692/V340</t>
  </si>
  <si>
    <t>ĐỖ THỊ KHÁNH</t>
  </si>
  <si>
    <t>12/09/1990</t>
  </si>
  <si>
    <t>1286A101327</t>
  </si>
  <si>
    <t>11697/V345</t>
  </si>
  <si>
    <t>1286A101328</t>
  </si>
  <si>
    <t>ĐỖ THỊ THO</t>
  </si>
  <si>
    <t>22/04/1984</t>
  </si>
  <si>
    <t>1286A101329</t>
  </si>
  <si>
    <t>11701/V339</t>
  </si>
  <si>
    <t>TÔ THỊ HÀ</t>
  </si>
  <si>
    <t>16/11/1987</t>
  </si>
  <si>
    <t xml:space="preserve">Hình ảnh nhân tuyến vú hai bên (Nhân tuyến vú phải kích thước: 13 x 6 mm. Nhân tuyến vú trái kích thước lớn nhất: 5 x 4 mm) (Birads 3)| Nang tuyến vú hai bên (Nang tuyến vú phải kích thước: 6 x 4 mm. Nang tuyến vú trái kích thước: 6 x 4 mm) </t>
  </si>
  <si>
    <t>1286A101330</t>
  </si>
  <si>
    <t>21/06/1985</t>
  </si>
  <si>
    <t>Hình ảnh nang thùy phải tuyến giáp kích thước: 3, 2 mm (TIRADS 2)</t>
  </si>
  <si>
    <t>Hình ảnh nang tuyến vú trái kích thước: 6.2 x 3.7 mm (BIRADS 2)</t>
  </si>
  <si>
    <t>1286A101331</t>
  </si>
  <si>
    <t>11704/V342</t>
  </si>
  <si>
    <t>19/04/1985</t>
  </si>
  <si>
    <t>1286A101332</t>
  </si>
  <si>
    <t>11706/V343</t>
  </si>
  <si>
    <t>NGUYỄN THỊ NGUYÊN</t>
  </si>
  <si>
    <t>1286A101333</t>
  </si>
  <si>
    <t>11707/V344</t>
  </si>
  <si>
    <t>14/11/1984</t>
  </si>
  <si>
    <t>1286A101334</t>
  </si>
  <si>
    <t>11714/V341</t>
  </si>
  <si>
    <t>PHAN THỊ DUYÊN</t>
  </si>
  <si>
    <t>25/01/1986</t>
  </si>
  <si>
    <t>1286A101335</t>
  </si>
  <si>
    <t>LÊ THỊ THU HIỀN</t>
  </si>
  <si>
    <t>17/11/1980</t>
  </si>
  <si>
    <t>Hình ảnh nhân tuyến vú phải kích thước: 12 x 5 mm (BIRADS III)</t>
  </si>
  <si>
    <t>1286A101336</t>
  </si>
  <si>
    <t>11719/V346</t>
  </si>
  <si>
    <t>NGUYỄN THỊ CHÂM</t>
  </si>
  <si>
    <t>Hình ảnh nhân thùy trái tuyến giáp kích thước: 7,4 x 3,7 mm(TIRADS 3) / Nang thùy phải tuyến giáp kích thước: 3 mm (TIRADS 2)</t>
  </si>
  <si>
    <t>Hình ảnh nang tuyến vú phải kích thước: 6,2 x 4,8 mm (BIRADS 2)</t>
  </si>
  <si>
    <t>1286A101337</t>
  </si>
  <si>
    <t>11737/V367</t>
  </si>
  <si>
    <t>NGUYỄN THỊ TÁM</t>
  </si>
  <si>
    <t>14/06/1982</t>
  </si>
  <si>
    <t>Hình ảnh nhân thùy trái tuyến giáp kích thước: 8x5mm (TIRADS 3)</t>
  </si>
  <si>
    <t>Hình ảnh nang tuyến vú phải kích thước: 6mm. Đa nang tuyến vú trái kích thước lớn nhất: 10mm (BIRADS 2)</t>
  </si>
  <si>
    <t>1286A101338</t>
  </si>
  <si>
    <t>11744/V353</t>
  </si>
  <si>
    <t>HOÀNG THỊ THÚY HƯỜNG</t>
  </si>
  <si>
    <t>11/02/1993</t>
  </si>
  <si>
    <t>1286A101339</t>
  </si>
  <si>
    <t>11746/V368</t>
  </si>
  <si>
    <t>29/03/1982</t>
  </si>
  <si>
    <t>1286A101340</t>
  </si>
  <si>
    <t>11748/V361</t>
  </si>
  <si>
    <t>18/11/1988</t>
  </si>
  <si>
    <t>Hình ảnh nhân thùy phải tuyến giáp kích thước: 8 x 5 mm (TIRADS 3)</t>
  </si>
  <si>
    <t>1286A101341</t>
  </si>
  <si>
    <t>11752/V364</t>
  </si>
  <si>
    <t>LƯƠNG THỊ NGUYỆT</t>
  </si>
  <si>
    <t>Hình ảnh gan nhiễm mỡ| Nang buồng trứng trái kích thước: 28 x 25 mm</t>
  </si>
  <si>
    <t>1286A101342</t>
  </si>
  <si>
    <t>NGUYỄN THỊ LÀN</t>
  </si>
  <si>
    <t>29/10/1985</t>
  </si>
  <si>
    <t>Hình ảnh nang tuyến vú trái kích thước: 5,6 mm (BIRADS 2)</t>
  </si>
  <si>
    <t>1286A101343</t>
  </si>
  <si>
    <t>11757/V370</t>
  </si>
  <si>
    <t>NGUYỄN THỊ NGÀ</t>
  </si>
  <si>
    <t>09/08/1982</t>
  </si>
  <si>
    <t>1286A101344</t>
  </si>
  <si>
    <t>11758/V365</t>
  </si>
  <si>
    <t>08/10/1982</t>
  </si>
  <si>
    <t>Hình ảnh nang thùy phải tuyến giáp kích thước:4 mm. Nhân thùy trái kích thước: 6 x 4mm(Tirads 3)</t>
  </si>
  <si>
    <t>Hình ảnh nang tuyến vú phải kích thước: 8 x 5mm(Birads 2)</t>
  </si>
  <si>
    <t>1286A101345</t>
  </si>
  <si>
    <t>11766/V357</t>
  </si>
  <si>
    <t>Hình ảnh nang thùy phải tuyến giáp kích thước: 3,5mm (Tirads 2)</t>
  </si>
  <si>
    <t>Hình ảnh nang tuyến vú trái kích thước: 8 x 6mm (Birads 2)</t>
  </si>
  <si>
    <t>1286A101346</t>
  </si>
  <si>
    <t>11768/V348</t>
  </si>
  <si>
    <t>NGUYỄN THỊ HỒNG DUYÊN</t>
  </si>
  <si>
    <t>26/11/1994</t>
  </si>
  <si>
    <t>1286A101347</t>
  </si>
  <si>
    <t>11770/V349</t>
  </si>
  <si>
    <t>NGUYỄN THỊ HẢI ÂU</t>
  </si>
  <si>
    <t>1286A101348</t>
  </si>
  <si>
    <t>11774/V358</t>
  </si>
  <si>
    <t>03/11/1982</t>
  </si>
  <si>
    <t>1286A101349</t>
  </si>
  <si>
    <t>11777/V354</t>
  </si>
  <si>
    <t>18/06/1981</t>
  </si>
  <si>
    <t>1286A101350</t>
  </si>
  <si>
    <t>11784/V359</t>
  </si>
  <si>
    <t>NGUYỄN THỊ NHƯ QUỲNH</t>
  </si>
  <si>
    <t>08/12/1993</t>
  </si>
  <si>
    <t>1286A101351</t>
  </si>
  <si>
    <t>11785/V366</t>
  </si>
  <si>
    <t>20/02/1980</t>
  </si>
  <si>
    <t>Hình ảnh sỏi thận phải kích thước: 8mm.</t>
  </si>
  <si>
    <t>1286A101352</t>
  </si>
  <si>
    <t>11786/V351</t>
  </si>
  <si>
    <t>04/04/1983</t>
  </si>
  <si>
    <t>Hình ảnh u máu gan trái kích thước: 25 x 18 mm| Nang thận phải kích thước: 23 mm</t>
  </si>
  <si>
    <t>1286A101353</t>
  </si>
  <si>
    <t>11788/V355</t>
  </si>
  <si>
    <t>NGUYỄN THỊ BÍCH HẠNH</t>
  </si>
  <si>
    <t xml:space="preserve">Hình ảnh nang tuyến vú hai bên (Nang tuyến vú trái kích thước: 5 x 3 mm/Nang tuyến vú phải kích thước: 6 x 5 mm) (BIRADS 2) </t>
  </si>
  <si>
    <t>1286A101354</t>
  </si>
  <si>
    <t>11798/V347</t>
  </si>
  <si>
    <t>PHAN THỊ TUYÊN</t>
  </si>
  <si>
    <t>01/08/1993</t>
  </si>
  <si>
    <t>Hình ảnh u máu gan phải kích thước: 15 x 13 mm.</t>
  </si>
  <si>
    <t>1286A101355</t>
  </si>
  <si>
    <t>11803/V356</t>
  </si>
  <si>
    <t>03/06/1989</t>
  </si>
  <si>
    <t>Hình ảnh nhân - nang thùy phải tuyến giáp (Nhân kích thước: 8 x 5 mm - Tirads 3. Nang kích thước: 4 x 4 mm - Tirads 2)</t>
  </si>
  <si>
    <t>1286A101356</t>
  </si>
  <si>
    <t>11811/V352</t>
  </si>
  <si>
    <t>1286A101357</t>
  </si>
  <si>
    <t>11813/V363</t>
  </si>
  <si>
    <t>BÙI THỊ HUYỀN</t>
  </si>
  <si>
    <t>20/08/1984</t>
  </si>
  <si>
    <t>Hình ảnh nhân tuyến vú trái kích thước: 24 x 7mm (Birads 3)</t>
  </si>
  <si>
    <t>1286A101358</t>
  </si>
  <si>
    <t>11821/V362</t>
  </si>
  <si>
    <t>TRẦN THỊ HÒA</t>
  </si>
  <si>
    <t>Hình ảnh nhân hai thùy tuyến giáp (Nhân thùy phải kích thước: 5x4mm/ Nhân thùy trái kích thước: 10x7mm) (TIRADS 3)</t>
  </si>
  <si>
    <t>1286A101359</t>
  </si>
  <si>
    <t>11824/V350</t>
  </si>
  <si>
    <t>09/08/1995</t>
  </si>
  <si>
    <t xml:space="preserve">Hình ảnh nang tuyến vú hai bên (nang tuyến vú phải kích thước: 4x3mm, nang tuyến vú trái kích thước lớn nhất: 4x3mm) (Birads II) </t>
  </si>
  <si>
    <t>1286A101360</t>
  </si>
  <si>
    <t>11825/V360</t>
  </si>
  <si>
    <t>VŨ THỊ HẢO</t>
  </si>
  <si>
    <t>10/07/1983</t>
  </si>
  <si>
    <t xml:space="preserve">Hình ảnh dụng cụ tránh thai tụt thấp </t>
  </si>
  <si>
    <t>1286A101361</t>
  </si>
  <si>
    <t>11826/V369</t>
  </si>
  <si>
    <t>PHẠM THỊ THU XUÂN</t>
  </si>
  <si>
    <t>08/11/1983</t>
  </si>
  <si>
    <t xml:space="preserve">Hình ảnh nhân xơ tử cung kích thước: 24 x 16 mm </t>
  </si>
  <si>
    <t>Hình ảnh nhân tuyến vú hai bên (Nhân tuyến vú phải kích thước: 8 x 8 mm. Nhân tuyến vú trái kích thước: 5 x 4 mm) (Birads 3)</t>
  </si>
  <si>
    <t>1286A101362</t>
  </si>
  <si>
    <t>09/08/1983</t>
  </si>
  <si>
    <t>1286A101363</t>
  </si>
  <si>
    <t>11844/V376</t>
  </si>
  <si>
    <t>LƯU THỊ THU</t>
  </si>
  <si>
    <t>10/03/1982</t>
  </si>
  <si>
    <t>1286A101364</t>
  </si>
  <si>
    <t>11846/V371</t>
  </si>
  <si>
    <t>TRỊNH THỊ LAN</t>
  </si>
  <si>
    <t>14/02/1983</t>
  </si>
  <si>
    <t>Hình ảnh nang thận trái kích thước: 13 x 9 mm</t>
  </si>
  <si>
    <t>1286A101365</t>
  </si>
  <si>
    <t>11852/V384</t>
  </si>
  <si>
    <t>HOÀNG THỊ KIM THU</t>
  </si>
  <si>
    <t>12/03/1983</t>
  </si>
  <si>
    <t>1286A101366</t>
  </si>
  <si>
    <t>11855/V372</t>
  </si>
  <si>
    <t>BÙI THỊ TƯƠI</t>
  </si>
  <si>
    <t>29/08/1980</t>
  </si>
  <si>
    <t>1286A101368</t>
  </si>
  <si>
    <t>11868/V389</t>
  </si>
  <si>
    <t>28/08/1995</t>
  </si>
  <si>
    <t>1286A101369</t>
  </si>
  <si>
    <t>11869/V390</t>
  </si>
  <si>
    <t>12/12/1981</t>
  </si>
  <si>
    <t>1286A101370</t>
  </si>
  <si>
    <t>11870/V388</t>
  </si>
  <si>
    <t>14/08/1979</t>
  </si>
  <si>
    <t>1286A101371</t>
  </si>
  <si>
    <t>11871/V377</t>
  </si>
  <si>
    <t>BÙI THỊ VINH</t>
  </si>
  <si>
    <t>24/09/1986</t>
  </si>
  <si>
    <t>Hình ảnh nhân thùy trái tuyến giáp kích thước: 7 x 5 mm (TIRADS III)</t>
  </si>
  <si>
    <t>Hình ảnh nang tuyến vú trái kích thước: 4 mm (BIRADS II)</t>
  </si>
  <si>
    <t>1286A101372</t>
  </si>
  <si>
    <t>02/08/1981</t>
  </si>
  <si>
    <t xml:space="preserve">Hình ảnh nang thận phải kích thước: 10 mm </t>
  </si>
  <si>
    <t xml:space="preserve">Hình ảnh nhân thùy phải tuyến giáp kích thước: 4 mm (TIRADS 3) </t>
  </si>
  <si>
    <t>1286A101373</t>
  </si>
  <si>
    <t>DƯƠNG THỊ NGUYÊN</t>
  </si>
  <si>
    <t>28/03/1981</t>
  </si>
  <si>
    <t>Hình ảnh polyp túi mật kích thước: 5 mm| Đa nhân xơ tử cung kích thước lớn nhất: 13 x 14 mm</t>
  </si>
  <si>
    <t>1286A101374</t>
  </si>
  <si>
    <t>11885/V387</t>
  </si>
  <si>
    <t>19/10/1982</t>
  </si>
  <si>
    <t>Hình ảnh nốt vôi hóa thận trái kích thước: 7mm</t>
  </si>
  <si>
    <t>1286A101376</t>
  </si>
  <si>
    <t>11891/V380</t>
  </si>
  <si>
    <t>TRẦN THỊ HOA</t>
  </si>
  <si>
    <t>28/09/1989</t>
  </si>
  <si>
    <t>Hình ảnh nhân tuyến vú trái kích thước: 12 x 7 mm (Birads 3)</t>
  </si>
  <si>
    <t>1286A101377</t>
  </si>
  <si>
    <t>11894/V385</t>
  </si>
  <si>
    <t>NGUYỄN THỊ XUYÊN</t>
  </si>
  <si>
    <t>19/06/1987</t>
  </si>
  <si>
    <t>1286A101378</t>
  </si>
  <si>
    <t>11897/V382</t>
  </si>
  <si>
    <t>1286A101379</t>
  </si>
  <si>
    <t>11899/V383</t>
  </si>
  <si>
    <t>NGUYỄN THỊ GIÁP</t>
  </si>
  <si>
    <t>08/03/1983</t>
  </si>
  <si>
    <t xml:space="preserve">Hình ảnh gan nhiễm mỡ /Giãn đài bể thận hai bên độ II </t>
  </si>
  <si>
    <t>Hình ảnh nang thùy trái tuyến giáp kích thước: 3 x 2 mm /Nang eo tuyến giáp kích thước: 6 x 4 mm (TIRADS 2)</t>
  </si>
  <si>
    <t>1286A101380</t>
  </si>
  <si>
    <t>11900/V386</t>
  </si>
  <si>
    <t>04/08/1978</t>
  </si>
  <si>
    <t>Hình ảnh u máu gan phải kích thước: 8,5mm.</t>
  </si>
  <si>
    <t>1286A101381</t>
  </si>
  <si>
    <t>11904/V379</t>
  </si>
  <si>
    <t>ĐỖ THỊ THỰC</t>
  </si>
  <si>
    <t>20/02/1982</t>
  </si>
  <si>
    <t>1286A101382</t>
  </si>
  <si>
    <t>11906/V373</t>
  </si>
  <si>
    <t>NGÔ THỊ VÂN</t>
  </si>
  <si>
    <t>18/12/1981</t>
  </si>
  <si>
    <t>1286A101383</t>
  </si>
  <si>
    <t>11907/V374</t>
  </si>
  <si>
    <t>26/04/1983</t>
  </si>
  <si>
    <t>Hình ảnh cặn sỏi thận phải kích thước: 4,2 mm</t>
  </si>
  <si>
    <t>1286A101384</t>
  </si>
  <si>
    <t>11909/V375</t>
  </si>
  <si>
    <t>ĐỖ THỊ THÀ</t>
  </si>
  <si>
    <t>12/11/1979</t>
  </si>
  <si>
    <t>1286A101385</t>
  </si>
  <si>
    <t>11913/V394</t>
  </si>
  <si>
    <t>PHẠM THỊ LIỆU</t>
  </si>
  <si>
    <t xml:space="preserve">Hình ảnh gan nhiễm mỡ| Nang buồng trứng phải kích thước: 32 x 25 mm. </t>
  </si>
  <si>
    <t>1286A101386</t>
  </si>
  <si>
    <t>20/06/1989</t>
  </si>
  <si>
    <t>1286A101387</t>
  </si>
  <si>
    <t>11922/V393</t>
  </si>
  <si>
    <t>Hình ảnh nang thùy trái tuyến giáp kích thước: 4 mm (TIRADS 2)</t>
  </si>
  <si>
    <t>1286A101388</t>
  </si>
  <si>
    <t>11928/V391</t>
  </si>
  <si>
    <t>1286A101389</t>
  </si>
  <si>
    <t>11/06/1986</t>
  </si>
  <si>
    <t>1286A101390</t>
  </si>
  <si>
    <t>11934/V392</t>
  </si>
  <si>
    <t>HOÀNG THỊ THÚY</t>
  </si>
  <si>
    <t>08/10/1990</t>
  </si>
  <si>
    <t>1286A101391</t>
  </si>
  <si>
    <t>11944/V395</t>
  </si>
  <si>
    <t>1286A101392</t>
  </si>
  <si>
    <t>LÊ THỊ DỊU</t>
  </si>
  <si>
    <t>01/05/1993</t>
  </si>
  <si>
    <t>Hình ảnh nang tuyến vú hai bên (Nang tuyến vú phải kích thước: 6 x 3 mm. Nang tuyến vú trái kích thước: 3 mm) (Birads 2)</t>
  </si>
  <si>
    <t>1286A101393</t>
  </si>
  <si>
    <t>11952/V397</t>
  </si>
  <si>
    <t>NGUYỄN VĂN ĐOÀN</t>
  </si>
  <si>
    <t>19/12/1989</t>
  </si>
  <si>
    <t>1286A101394</t>
  </si>
  <si>
    <t>11958/V396</t>
  </si>
  <si>
    <t>NGUYỄN VĂN THU</t>
  </si>
  <si>
    <t>1286A101395</t>
  </si>
  <si>
    <t>NGUYỄN VĂN HỢP</t>
  </si>
  <si>
    <t>24/09/1991</t>
  </si>
  <si>
    <t>1286A101396</t>
  </si>
  <si>
    <t>11963/V399</t>
  </si>
  <si>
    <t>NGUYỄN THỊ TUYẾT ĐỊNH</t>
  </si>
  <si>
    <t>24/11/1993</t>
  </si>
  <si>
    <t>1286A101397</t>
  </si>
  <si>
    <t>LẠI THỊ TƯ</t>
  </si>
  <si>
    <t>1286A101398</t>
  </si>
  <si>
    <t>26/01/1984</t>
  </si>
  <si>
    <t>1286A101399</t>
  </si>
  <si>
    <t>11986/V398</t>
  </si>
  <si>
    <t>NGUYỄN THỊ KIM OANH</t>
  </si>
  <si>
    <t>26/07/1986</t>
  </si>
  <si>
    <t>Hình ảnh nang buồng trứng trái kích thước: 27 x 22 mm</t>
  </si>
  <si>
    <t>Hình ảnh nhân thùy trái tuyến giáp kích thước: 7,6 x 7 mm (TIRADS 3)</t>
  </si>
  <si>
    <t>Hình ảnh nang tuyến vú hai bên (Nang tuyến vú phải kích thước: 8,2 x 6,1 mm /Đa nang tuyến vú trái kích thước lớn nhất: 9,5 x 4,8 mm) (BIRADS 2)</t>
  </si>
  <si>
    <t>1286A101400</t>
  </si>
  <si>
    <t>NGUYỄN NHƯ HUỲNH</t>
  </si>
  <si>
    <t>10/08/1992</t>
  </si>
  <si>
    <t>1286A101401</t>
  </si>
  <si>
    <t>11991/V400</t>
  </si>
  <si>
    <t>NGUYỄN VĂN QUANG</t>
  </si>
  <si>
    <t>26/12/1989</t>
  </si>
  <si>
    <t>1286A101402</t>
  </si>
  <si>
    <t>PHÙNG THỊ SEN</t>
  </si>
  <si>
    <t>1286A101403</t>
  </si>
  <si>
    <t>13/01/1984</t>
  </si>
  <si>
    <t xml:space="preserve">Hình ảnh nang tuyến vú trái kích thước: 4 mm (BIRADS 2) </t>
  </si>
  <si>
    <t>1286A101404</t>
  </si>
  <si>
    <t>12018/V401</t>
  </si>
  <si>
    <t>NGUYỄN VĂN LINH</t>
  </si>
  <si>
    <t>22/10/1988</t>
  </si>
  <si>
    <t>1286A101405</t>
  </si>
  <si>
    <t>HÀ THỊ BÍCH</t>
  </si>
  <si>
    <t>09/09/1988</t>
  </si>
  <si>
    <t>1286A101406</t>
  </si>
  <si>
    <t>12029/V402</t>
  </si>
  <si>
    <t>NGUYỄN VĂN PHƯƠNG</t>
  </si>
  <si>
    <t>08/05/1990</t>
  </si>
  <si>
    <t>Hình ảnh Sỏi thận trái kích thước: 6mm</t>
  </si>
  <si>
    <t>1286A101407</t>
  </si>
  <si>
    <t>TRẦN VĂN TÙNG</t>
  </si>
  <si>
    <t>1286A101408</t>
  </si>
  <si>
    <t>12039/V403</t>
  </si>
  <si>
    <t>MAI VIỆT ANH</t>
  </si>
  <si>
    <t>18/04/1990</t>
  </si>
  <si>
    <t>Hình ảnh cặn sỏi thận trái kích thước: 5 mm /Gan nhiễm mỡ</t>
  </si>
  <si>
    <t>1286A101409</t>
  </si>
  <si>
    <t>12052/V404</t>
  </si>
  <si>
    <t>23/08/1989</t>
  </si>
  <si>
    <t>Hình ảnh nang thùy phải tuyến giáp kích thước: 10 x 4 mm (Tirads 2)</t>
  </si>
  <si>
    <t>1286A101410</t>
  </si>
  <si>
    <t>NGUYỄN VĂN HƯỚNG</t>
  </si>
  <si>
    <t>11/12/1990</t>
  </si>
  <si>
    <t xml:space="preserve">Hình ảnh nốt vôi hóa tiền liệt tuyến kích thước: 7 mm </t>
  </si>
  <si>
    <t>1286A101411</t>
  </si>
  <si>
    <t>12089/V405</t>
  </si>
  <si>
    <t>NGUYỄN HỮU HÙNG</t>
  </si>
  <si>
    <t>15/11/1991</t>
  </si>
  <si>
    <t xml:space="preserve">Hình ảnh gan nhiễm mỡ/ Sỏi túi mật kích thước lớn nhất: 11 mm </t>
  </si>
  <si>
    <t>1286A101412</t>
  </si>
  <si>
    <t>12091/V406</t>
  </si>
  <si>
    <t>ĐỖ QUỲNH TRANG</t>
  </si>
  <si>
    <t>14/08/1991</t>
  </si>
  <si>
    <t>Hình ảnh u máu gan phải kích thước: 11 x 10 mm</t>
  </si>
  <si>
    <t>Hình ảnh nang tuyến vú trái kích thước: 6,6 mm (BIRADS 2)</t>
  </si>
  <si>
    <t>1286A101413</t>
  </si>
  <si>
    <t>1286A101414</t>
  </si>
  <si>
    <t>12096/V407</t>
  </si>
  <si>
    <t>TẠ THỊ HÀ</t>
  </si>
  <si>
    <t>06/04/1993</t>
  </si>
  <si>
    <t xml:space="preserve">Hình ảnh đài bể thận phải giãn độ I. </t>
  </si>
  <si>
    <t>1286A101415</t>
  </si>
  <si>
    <t>12111/V414</t>
  </si>
  <si>
    <t>DƯƠNG THỊ HỒNG VINH</t>
  </si>
  <si>
    <t>24/03/1986</t>
  </si>
  <si>
    <t>1286A101416</t>
  </si>
  <si>
    <t>12119/V413</t>
  </si>
  <si>
    <t>03/08/1989</t>
  </si>
  <si>
    <t>Hình ảnh đa polyp túi mật kích thước lớn nhất: 6 mm.</t>
  </si>
  <si>
    <t>1286A101417</t>
  </si>
  <si>
    <t>12122/V416</t>
  </si>
  <si>
    <t>16/06/1985</t>
  </si>
  <si>
    <t>1286A101418</t>
  </si>
  <si>
    <t>BÙI THỊ BÍCH</t>
  </si>
  <si>
    <t>1286A101419</t>
  </si>
  <si>
    <t>12127/V415</t>
  </si>
  <si>
    <t>NGUYỄN THỊ XI</t>
  </si>
  <si>
    <t>13/06/1991</t>
  </si>
  <si>
    <t>Hình ảnh nốt vôi hóa gan phải kích thước: 6mm | Nang buồng trứng phải kích thước: 46x27mm.</t>
  </si>
  <si>
    <t>Hình ảnh nang tuyến vú hai bên (nang tuyến vú phải kích thước lớn nhất: 5x4mm, nang tuyến vú trái kích thước lớn nhất: 8x4mm) (Birads II)</t>
  </si>
  <si>
    <t>1286A101420</t>
  </si>
  <si>
    <t>10/09/1993</t>
  </si>
  <si>
    <t>1286A101421</t>
  </si>
  <si>
    <t>1286A101422</t>
  </si>
  <si>
    <t>12133/V411</t>
  </si>
  <si>
    <t>HOÀNG THỊ HẢI</t>
  </si>
  <si>
    <t>23/11/1994</t>
  </si>
  <si>
    <t>1286A101423</t>
  </si>
  <si>
    <t>30/11/1993</t>
  </si>
  <si>
    <t>Hình ảnh nhân thùy phải tuyến giáp kích thước: 4,2 x 4,8 mm (TIRADS 3)</t>
  </si>
  <si>
    <t>1286A101424</t>
  </si>
  <si>
    <t>LÊ THỊ HỒNG THÁI</t>
  </si>
  <si>
    <t>1286A101425</t>
  </si>
  <si>
    <t>NGUYỄN THỊ HỒNG TRANG</t>
  </si>
  <si>
    <t>23/06/1990</t>
  </si>
  <si>
    <t>Hình ảnh nhân tuyến vú trái kích thước: 8x4mm (Birads III)</t>
  </si>
  <si>
    <t>1286A101426</t>
  </si>
  <si>
    <t>1286A101427</t>
  </si>
  <si>
    <t>23/05/1990</t>
  </si>
  <si>
    <t>1286A101428</t>
  </si>
  <si>
    <t>12169/V412</t>
  </si>
  <si>
    <t>Hình ảnh gan nhiễm mỡ| Polyp túi mật kích thước: 5mm.</t>
  </si>
  <si>
    <t>1286A101429</t>
  </si>
  <si>
    <t>CHU THỊ TUYẾN</t>
  </si>
  <si>
    <t>20/11/1994</t>
  </si>
  <si>
    <t>1286A101430</t>
  </si>
  <si>
    <t>VŨ THỊ THU HUYỀN</t>
  </si>
  <si>
    <t>01/03/1991</t>
  </si>
  <si>
    <t>Hình ảnh nang Naboth cổ tử cung kích thước: 10mm</t>
  </si>
  <si>
    <t>1286A101431</t>
  </si>
  <si>
    <t>21/01/1992</t>
  </si>
  <si>
    <t>1286A101432</t>
  </si>
  <si>
    <t>12188/V408</t>
  </si>
  <si>
    <t>TRẦN THỊ THIỆN</t>
  </si>
  <si>
    <t>1286A101434</t>
  </si>
  <si>
    <t>12192/V409</t>
  </si>
  <si>
    <t>PHẠM THANH TRÂM</t>
  </si>
  <si>
    <t>Hình ảnh nhu mô hai thùy tuyến giáp giảm âm không đều</t>
  </si>
  <si>
    <t>1286A101435</t>
  </si>
  <si>
    <t>HOÀNG THỊ CHỈ</t>
  </si>
  <si>
    <t>Hình ảnh polyp túi mật kích thước: 3mm| Nang Naboth cổ tử cung kích thước: 12mm</t>
  </si>
  <si>
    <t>Hình ảnh nhân tuyến vú trái kích thước: 4mm (BIRADS 3)</t>
  </si>
  <si>
    <t>1286A101436</t>
  </si>
  <si>
    <t>NGUYỄN THỊ THÚY AN</t>
  </si>
  <si>
    <t>18/06/1988</t>
  </si>
  <si>
    <t>1286A101437</t>
  </si>
  <si>
    <t>12209/V421</t>
  </si>
  <si>
    <t>TẠ THỊ YẾN</t>
  </si>
  <si>
    <t>Hình ảnh nhân hai thùy tuyến giáp (nhân thùy phải tuyến giáp kích thước: 8x6mm, nhân thùy trái tuyến giáp kích thước: 5x4mm) (Tirads III)</t>
  </si>
  <si>
    <t>1286A101438</t>
  </si>
  <si>
    <t>VŨ THỊ MAI</t>
  </si>
  <si>
    <t>12/02/1991</t>
  </si>
  <si>
    <t>1286A101439</t>
  </si>
  <si>
    <t>29/10/1991</t>
  </si>
  <si>
    <t>Theo dõi u tuyến tế bào gan phải kích thước: 34 x 27 mm</t>
  </si>
  <si>
    <t>1286A101440</t>
  </si>
  <si>
    <t>12/06/1988</t>
  </si>
  <si>
    <t>1286A101441</t>
  </si>
  <si>
    <t>LÊ THỊ MINH THÊM</t>
  </si>
  <si>
    <t>07/09/1989</t>
  </si>
  <si>
    <t>Hình ảnh đa nang tuyến vú phải kích thước lớn nhất: 13mm/ Nang tuyến vú trái kích thước: 5mm (BIRADS 2)</t>
  </si>
  <si>
    <t>1286A101443</t>
  </si>
  <si>
    <t>12241/V418</t>
  </si>
  <si>
    <t>04/10/1987</t>
  </si>
  <si>
    <t>1286A101444</t>
  </si>
  <si>
    <t>HOÀNG THỊ SINH</t>
  </si>
  <si>
    <t>21/10/1986</t>
  </si>
  <si>
    <t>1286A101445</t>
  </si>
  <si>
    <t>1286A101446</t>
  </si>
  <si>
    <t>12259/V420</t>
  </si>
  <si>
    <t>16/07/1992</t>
  </si>
  <si>
    <t>1286A101447</t>
  </si>
  <si>
    <t>12262/V422</t>
  </si>
  <si>
    <t>TẠ THỊ MÙI</t>
  </si>
  <si>
    <t>03/06/1991</t>
  </si>
  <si>
    <t>1286A101448</t>
  </si>
  <si>
    <t>ĐỖ THỊ SỬU</t>
  </si>
  <si>
    <t>Hình ảnh nốt vôi hóa gan phải kích thước: 6 mm</t>
  </si>
  <si>
    <t>1286A101449</t>
  </si>
  <si>
    <t>12265/V419</t>
  </si>
  <si>
    <t>NGUYỄN THỊ BÍNH</t>
  </si>
  <si>
    <t>1286A101450</t>
  </si>
  <si>
    <t>12266/V417</t>
  </si>
  <si>
    <t xml:space="preserve">Hình ảnh cặn sỏi thận hai bên (Cặn sỏi thận phải kích thước: 4 mm/Cặn sỏi thận trái kích thước: 4 mm) </t>
  </si>
  <si>
    <t>Hình ảnh nang thùy trái tuyến giáp kích thước: 4 x 3 mm (TIRADS 2)</t>
  </si>
  <si>
    <t>1286A101451</t>
  </si>
  <si>
    <t>02/09/1989</t>
  </si>
  <si>
    <t>Hình ảnh nang tuyến vú hai bên (Nang tuyến vú phải kích thước: 6 mm. Nang tuyến vú trái kích thước lớn nhất: 7 mm) (Birads 2)</t>
  </si>
  <si>
    <t>1286A101452</t>
  </si>
  <si>
    <t>LƯƠNG THỊ HOA</t>
  </si>
  <si>
    <t>03/08/1987</t>
  </si>
  <si>
    <t>1286A101453</t>
  </si>
  <si>
    <t>TRẦN THỊ CẤP</t>
  </si>
  <si>
    <t>12/06/1987</t>
  </si>
  <si>
    <t>1286A101454</t>
  </si>
  <si>
    <t>NGUYỄN THỊ CHUYỀN</t>
  </si>
  <si>
    <t>18/10/1991</t>
  </si>
  <si>
    <t>1286A101455</t>
  </si>
  <si>
    <t>12293/V424</t>
  </si>
  <si>
    <t>LƯU THỊ HẰNG</t>
  </si>
  <si>
    <t>08/11/1986</t>
  </si>
  <si>
    <t>1286A101456</t>
  </si>
  <si>
    <t>12294/V425</t>
  </si>
  <si>
    <t>BÀNH THỊ HỒNG TUYÊN</t>
  </si>
  <si>
    <t>13/10/1985</t>
  </si>
  <si>
    <t xml:space="preserve">Hình ảnh nang tuyến vú phải kích thước: 5x3mm (Birads 2) </t>
  </si>
  <si>
    <t>1286A101457</t>
  </si>
  <si>
    <t>12296/V423</t>
  </si>
  <si>
    <t>Hình ảnh nang thùy trái tuyến giáp kích thước: 13x5mm (Tirads 2) | Nhân thùy phải tuyến giáp kích thước: 16x9mm (Tirads 3)</t>
  </si>
  <si>
    <t>1286A101458</t>
  </si>
  <si>
    <t>NGUYỄN THANH LỊCH</t>
  </si>
  <si>
    <t>1286A101459</t>
  </si>
  <si>
    <t>NGUYỄN THỊ MẬN</t>
  </si>
  <si>
    <t>03/02/1989</t>
  </si>
  <si>
    <t>Hình ảnh nhân hai thùy tuyến giáp (Nhân thùy phải kích thước: 4 x 3 mm. Nhân thùy trái kích thước: 4 x 3 mm) (Tirads 3)</t>
  </si>
  <si>
    <t>1286A101460</t>
  </si>
  <si>
    <t>03/08/1985</t>
  </si>
  <si>
    <t>1286A101461</t>
  </si>
  <si>
    <t>NGUYỄN THỊ MAI PHƯƠNG</t>
  </si>
  <si>
    <t>Hình ảnh nang buồng trứng trái kích thước: 36x25mm</t>
  </si>
  <si>
    <t>1286A101462</t>
  </si>
  <si>
    <t>NGUYỄN THỊ THANH TÂM</t>
  </si>
  <si>
    <t>1286A101463</t>
  </si>
  <si>
    <t>1286A101464</t>
  </si>
  <si>
    <t>NGUYỄN THỊ VUI</t>
  </si>
  <si>
    <t>Hình ảnh nhân tuyến vú trái kích thước: 7 x 5 mm (Birads 3)| Đa nang tuyến vú trái kích thước lớn nhất: 7 x 5 mm</t>
  </si>
  <si>
    <t>1286A101465</t>
  </si>
  <si>
    <t>12334/V429</t>
  </si>
  <si>
    <t>LÊ THỊ KIỀU OANH</t>
  </si>
  <si>
    <t>21/02/1991</t>
  </si>
  <si>
    <t>1286A101466</t>
  </si>
  <si>
    <t>12339/V426</t>
  </si>
  <si>
    <t>24/12/1992</t>
  </si>
  <si>
    <t>1286A101467</t>
  </si>
  <si>
    <t>12349/V428</t>
  </si>
  <si>
    <t>27/08/1986</t>
  </si>
  <si>
    <t>Hình ảnh đa nang tuyến vú phải kích thước lớn nhất: 6 x 4 mm (Birads 2)</t>
  </si>
  <si>
    <t>1286A101468</t>
  </si>
  <si>
    <t>12351/V427</t>
  </si>
  <si>
    <t>ĐỖ THỊ MIẾN</t>
  </si>
  <si>
    <t>15/02/1987</t>
  </si>
  <si>
    <t>Hình ảnh buồng trứng trái đã cắt</t>
  </si>
  <si>
    <t>Hình ảnh đa nang thùy phải tuyến giáp kích thước lớn nhất: 7 mm (Tirads 2)</t>
  </si>
  <si>
    <t>1286A101469</t>
  </si>
  <si>
    <t>12375/V431</t>
  </si>
  <si>
    <t>10/05/1987</t>
  </si>
  <si>
    <t>1286A101470</t>
  </si>
  <si>
    <t>12385/V430</t>
  </si>
  <si>
    <t>15/08/1987</t>
  </si>
  <si>
    <t xml:space="preserve">Theo dõi hình ảnh nang giáp lưỡi kích thước: 7 mm 
</t>
  </si>
  <si>
    <t>1286A101471</t>
  </si>
  <si>
    <t>12389/V432</t>
  </si>
  <si>
    <t>02/07/1993</t>
  </si>
  <si>
    <t>Hình ảnh nhân hai thùy tuyến giáp (Nhân thùy phải tuyến giáp kích thước: 6,7 x 5,5 mm /Nhân thùy trái tuyến giáp kích thước: 6,2 x 6,3 mm) (TIRADS 3)</t>
  </si>
  <si>
    <t>1286A101472</t>
  </si>
  <si>
    <t>1286A101473</t>
  </si>
  <si>
    <t>12401/V434</t>
  </si>
  <si>
    <t>HOÀNG THỊ SUNDAY HƯƠNG</t>
  </si>
  <si>
    <t>Hình ảnh nhân hai thùy tuyến giáp (Nhân thùy phải kích thước: 5 mm. Nhân thùy trái kích thước: 6 mm) (TIRADS 3)</t>
  </si>
  <si>
    <t>1286A101474</t>
  </si>
  <si>
    <t>12407/V433</t>
  </si>
  <si>
    <t>NGUYỄN THỊ THANH THỦY</t>
  </si>
  <si>
    <t>Hình ảnh nang gan phải kích thước: 18 x 14 mm| Gan nhiễm mỡ | Nang Naboth cổ tử cung kích thước: 10 mm</t>
  </si>
  <si>
    <t>Hình ảnh nang tuyến vú trái kích thước: 5 x 3 mm (Birads 2)</t>
  </si>
  <si>
    <t>1286A101475</t>
  </si>
  <si>
    <t>28/11/1986</t>
  </si>
  <si>
    <t>1286A101476</t>
  </si>
  <si>
    <t>12410/V436</t>
  </si>
  <si>
    <t>ĐỖ THỊ PHÚC</t>
  </si>
  <si>
    <t>15/05/1987</t>
  </si>
  <si>
    <t>Hình ảnh nhân thùy phải tuyến giáp kích thước: 5 mm (TIRADS 3)</t>
  </si>
  <si>
    <t>1286A101478</t>
  </si>
  <si>
    <t>12445/V437</t>
  </si>
  <si>
    <t>NGUYỄN HỒNG QUANG</t>
  </si>
  <si>
    <t>22/08/1992</t>
  </si>
  <si>
    <t>Hình ảnh nang tiền liệt tuyến kích thước: 23 mm</t>
  </si>
  <si>
    <t>1286A101479</t>
  </si>
  <si>
    <t>12449/V439</t>
  </si>
  <si>
    <t>LƯU ANH DŨNG</t>
  </si>
  <si>
    <t>1286A101480</t>
  </si>
  <si>
    <t>22/04/1988</t>
  </si>
  <si>
    <t>1286A101481</t>
  </si>
  <si>
    <t>12458/V440</t>
  </si>
  <si>
    <t>NGUYỄN VĂN MINH</t>
  </si>
  <si>
    <t>1286A101482</t>
  </si>
  <si>
    <t>NGUYỄN ANH TUẤN</t>
  </si>
  <si>
    <t>30/11/1992</t>
  </si>
  <si>
    <t>Hình ảnh gan nhiễm mỡ. | Đa polyp túi mật kích thước lớn nhất: 4mm</t>
  </si>
  <si>
    <t>1286A101483</t>
  </si>
  <si>
    <t>12461/V441</t>
  </si>
  <si>
    <t>NGUYỄN VĂN NGHĨA</t>
  </si>
  <si>
    <t>06/04/1989</t>
  </si>
  <si>
    <t>1286A101484</t>
  </si>
  <si>
    <t>NGUYỄN TRUNG KIÊN</t>
  </si>
  <si>
    <t>23/03/1995</t>
  </si>
  <si>
    <t>1286A101485</t>
  </si>
  <si>
    <t>12466/V438</t>
  </si>
  <si>
    <t>NGUYỄN KIM GIANG</t>
  </si>
  <si>
    <t>1286A101486</t>
  </si>
  <si>
    <t>VŨ VĂN DŨNG</t>
  </si>
  <si>
    <t>23/09/1990</t>
  </si>
  <si>
    <t>1286A101487</t>
  </si>
  <si>
    <t>LƯU NGỌC ANH</t>
  </si>
  <si>
    <t>1286A101488</t>
  </si>
  <si>
    <t>12472/V442</t>
  </si>
  <si>
    <t>NGUYỄN VĂN KHOA</t>
  </si>
  <si>
    <t>26/09/1994</t>
  </si>
  <si>
    <t>1286A101489</t>
  </si>
  <si>
    <t>TẠ VĂN PHƯƠNG</t>
  </si>
  <si>
    <t>01/07/1991</t>
  </si>
  <si>
    <t>1286A101490</t>
  </si>
  <si>
    <t>LƯU VĂN HÒA</t>
  </si>
  <si>
    <t>30/06/1992</t>
  </si>
  <si>
    <t>1286A101491</t>
  </si>
  <si>
    <t>ĐỖ VĂN THỂ</t>
  </si>
  <si>
    <t>06/12/1991</t>
  </si>
  <si>
    <t>1286A101492</t>
  </si>
  <si>
    <t>12484/V443</t>
  </si>
  <si>
    <t>NGUYỄN THỊ SUỐT</t>
  </si>
  <si>
    <t>15/03/1987</t>
  </si>
  <si>
    <t>Hình ảnh u cơ mỡ mạch thận trái kích thước: 9 x 9 mm</t>
  </si>
  <si>
    <t>1286A101493</t>
  </si>
  <si>
    <t>ĐỖ THỊ HỒNG LỰ</t>
  </si>
  <si>
    <t>14/09/1984</t>
  </si>
  <si>
    <t>Hình ảnh sỏi thận hai bên (Sỏi thận phải kích thước: 7 mm. Sỏi thận trái kích thước: 7 mm)</t>
  </si>
  <si>
    <t>1286A101494</t>
  </si>
  <si>
    <t>12490/V444</t>
  </si>
  <si>
    <t>NGUYỄN THỊ KIỀU</t>
  </si>
  <si>
    <t>22/08/1989</t>
  </si>
  <si>
    <t>1286A101495</t>
  </si>
  <si>
    <t>12492/V445</t>
  </si>
  <si>
    <t>VŨ THỊ TUYẾT</t>
  </si>
  <si>
    <t>Hình ảnh gan nhiễm mỡ / Polyp túi mật kích thước: 5,2 mm</t>
  </si>
  <si>
    <t>1286A101496</t>
  </si>
  <si>
    <t>12504/V1689</t>
  </si>
  <si>
    <t>NGUYỄN THỊ HỒNG THÚY</t>
  </si>
  <si>
    <t>Hình ảnh nang thùy trái tuyến giáp kích thước 2 mm(Tirads 2)</t>
  </si>
  <si>
    <t>1286A101497</t>
  </si>
  <si>
    <t>12508/V447</t>
  </si>
  <si>
    <t>PHẠM THỊ THỦY</t>
  </si>
  <si>
    <t>06/04/1984</t>
  </si>
  <si>
    <t>1286A101498</t>
  </si>
  <si>
    <t>12511/V446</t>
  </si>
  <si>
    <t>19/09/1991</t>
  </si>
  <si>
    <t>1286A101499</t>
  </si>
  <si>
    <t>12517/V450</t>
  </si>
  <si>
    <t>NGUYỄN THỊ NĂM</t>
  </si>
  <si>
    <t>16/05/1988</t>
  </si>
  <si>
    <t xml:space="preserve">Hình ảnh sỏi thận phải kích thước lớn nhất: 7 mm </t>
  </si>
  <si>
    <t>1286A101500</t>
  </si>
  <si>
    <t>12518/V448</t>
  </si>
  <si>
    <t>Hình ảnh sỏi thận phải kích thước: 10 mm| Dụng cụ tránh thai tụt thấp</t>
  </si>
  <si>
    <t>1286A101501</t>
  </si>
  <si>
    <t>12520/V451</t>
  </si>
  <si>
    <t>12/08/1988</t>
  </si>
  <si>
    <t>Hình ảnh nang thận trái kích thước: 20 x 15 mm</t>
  </si>
  <si>
    <t>1286A101502</t>
  </si>
  <si>
    <t>12524/V449</t>
  </si>
  <si>
    <t>LÊ THỊ CÔNG</t>
  </si>
  <si>
    <t>21/11/1988</t>
  </si>
  <si>
    <t xml:space="preserve">Hình ảnh nốt vôi hóa gan phải kích thước: 9mm. </t>
  </si>
  <si>
    <t>1286A101503</t>
  </si>
  <si>
    <t>NGUYỄN THỊ CÚC</t>
  </si>
  <si>
    <t>21/04/1989</t>
  </si>
  <si>
    <t>Hình ảnh u máu gan phải kích thước: 35 x 27mm.</t>
  </si>
  <si>
    <t>Hình ảnh nang tuyến vú phải kích thước: 7 x 4mm(Birads 2)</t>
  </si>
  <si>
    <t>1286A101504</t>
  </si>
  <si>
    <t>15/02/1990</t>
  </si>
  <si>
    <t>1286A101505</t>
  </si>
  <si>
    <t>12537/V456</t>
  </si>
  <si>
    <t>LÊ THỊ HẢO</t>
  </si>
  <si>
    <t>27/02/1994</t>
  </si>
  <si>
    <t>Hình ảnh nang naboth cổ tử cung kích thước: 5 mm | Nang buồng trứng phải kích thước: 20 mm| Nang buồng trứng trái kích thước: 18 mm</t>
  </si>
  <si>
    <t>Hình ảnh nang tuyến vú phải kích thước: 8 x 6 mm (Birads 2)</t>
  </si>
  <si>
    <t>1286A101506</t>
  </si>
  <si>
    <t>12539/V455</t>
  </si>
  <si>
    <t>LÊ THỊ BÍCH HUYỀN</t>
  </si>
  <si>
    <t>26/03/1992</t>
  </si>
  <si>
    <t>1286A101507</t>
  </si>
  <si>
    <t>10/03/1986</t>
  </si>
  <si>
    <t>1286A101508</t>
  </si>
  <si>
    <t>NGUYỄN THỊ KIM NGỌC</t>
  </si>
  <si>
    <t>29/04/1988</t>
  </si>
  <si>
    <t>1286A101509</t>
  </si>
  <si>
    <t>NGUYỄN THỊ THÀNH PHƯƠNG</t>
  </si>
  <si>
    <t>05/02/1985</t>
  </si>
  <si>
    <t>1286A101510</t>
  </si>
  <si>
    <t>12551/V457</t>
  </si>
  <si>
    <t>09/05/1989</t>
  </si>
  <si>
    <t xml:space="preserve">Hình ảnh nhân thùy trái tuyến giáp kích thước: 5 x 3 mm (TIRADS 3) </t>
  </si>
  <si>
    <t>1286A101511</t>
  </si>
  <si>
    <t>12552/V458</t>
  </si>
  <si>
    <t>NGUYỄN THANH HUẾ</t>
  </si>
  <si>
    <t>13/03/1986</t>
  </si>
  <si>
    <t>Hình ảnh nhân tuyến vú trái kích thước: 6 x 5 mm (Birads 3)</t>
  </si>
  <si>
    <t>1286A101512</t>
  </si>
  <si>
    <t>12555/V460</t>
  </si>
  <si>
    <t>22/11/1986</t>
  </si>
  <si>
    <t>1286A101513</t>
  </si>
  <si>
    <t>12556/V459</t>
  </si>
  <si>
    <t>NGUYỄN THỊ ĐUA</t>
  </si>
  <si>
    <t>04/04/1991</t>
  </si>
  <si>
    <t xml:space="preserve">Bình thường| Thai 25 tuần 01 ngày trong buồng tử cung. </t>
  </si>
  <si>
    <t>1286A101514</t>
  </si>
  <si>
    <t>1286A101515</t>
  </si>
  <si>
    <t>12564/V461</t>
  </si>
  <si>
    <t xml:space="preserve">Hình ảnh gan nhiễm mỡ | Sỏi thận hai bên (sỏi thận phải kích thước: 8 mm và sỏi thận trái kích thước: 7 mm)| Giãn đài bể thận trái độ 2 </t>
  </si>
  <si>
    <t xml:space="preserve">Hình ảnh nhân tuyến vú phải kích thước:6 x 4 mm (Birads 3) </t>
  </si>
  <si>
    <t>1286A101516</t>
  </si>
  <si>
    <t>12566/V462</t>
  </si>
  <si>
    <t>LINH THỊ CHUNG</t>
  </si>
  <si>
    <t>29/03/1986</t>
  </si>
  <si>
    <t>Hình ảnh nang buồng trứng phải kích thước: 34x17mm| Gan nhiễm mỡ.</t>
  </si>
  <si>
    <t>1286A101517</t>
  </si>
  <si>
    <t>12570/V463</t>
  </si>
  <si>
    <t>ĐỖ THỊ TỨ</t>
  </si>
  <si>
    <t>20/11/1993</t>
  </si>
  <si>
    <t>Hình ảnh nang hai thùy tuyến giáp (nang thuỳ phải tuyến giáp kích thước lớn nhất: 3,5mm, nang thùy trái tuyến giáp kích thước: 3mm) (Tirads 2)</t>
  </si>
  <si>
    <t>1286A101518</t>
  </si>
  <si>
    <t>VŨ THỊ HẬU</t>
  </si>
  <si>
    <t>Hình ảnh đã cắt tuyến giáp.</t>
  </si>
  <si>
    <t>1286A101519</t>
  </si>
  <si>
    <t>12577/V464</t>
  </si>
  <si>
    <t>QUÁCH THỊ BÌN</t>
  </si>
  <si>
    <t>05/06/1991</t>
  </si>
  <si>
    <t>1286A101520</t>
  </si>
  <si>
    <t>12587/V465</t>
  </si>
  <si>
    <t>04/10/1993</t>
  </si>
  <si>
    <t>Hình ảnh nang thận trái kích thước: 14 x 14 mm</t>
  </si>
  <si>
    <t>1286A101521</t>
  </si>
  <si>
    <t>NGUYỄN VĂN BÌNH</t>
  </si>
  <si>
    <t>26/08/1995</t>
  </si>
  <si>
    <t>Hình ảnh nhân thùy phải tuyến giáp kích thước: 5 x 3 mm (Tirads 3)| Theo dõi nhân thùy trái tuyến giáp kích thước: 3 x 3 mm (Tirads 3)</t>
  </si>
  <si>
    <t>1286A101522</t>
  </si>
  <si>
    <t>ĐOÀN VĂN TUYÊN</t>
  </si>
  <si>
    <t>15/05/1989</t>
  </si>
  <si>
    <t>1286A101523</t>
  </si>
  <si>
    <t>12595/V454</t>
  </si>
  <si>
    <t>LỖ VĂN THÀNH</t>
  </si>
  <si>
    <t>03/06/1987</t>
  </si>
  <si>
    <t>Hình ảnh gan nhiễm mỡ | Nang thận trái kích thước: 11mm.</t>
  </si>
  <si>
    <t>1286A101524</t>
  </si>
  <si>
    <t>12596/V453</t>
  </si>
  <si>
    <t>TRẦN KHẮC TỨ</t>
  </si>
  <si>
    <t>18/04/1989</t>
  </si>
  <si>
    <t>1286A101525</t>
  </si>
  <si>
    <t>TRẦN VĂN PHƠN</t>
  </si>
  <si>
    <t>Hình ảnh nang gan trái kích thước: 14x10mm.</t>
  </si>
  <si>
    <t>1286A101526</t>
  </si>
  <si>
    <t>12599/V452</t>
  </si>
  <si>
    <t>TRẦN VĂN THỰC</t>
  </si>
  <si>
    <t>05/03/1994</t>
  </si>
  <si>
    <t>1286A101527</t>
  </si>
  <si>
    <t>12604/V466</t>
  </si>
  <si>
    <t>NGUYỄN VĂN KHÚC</t>
  </si>
  <si>
    <t>24/09/1989</t>
  </si>
  <si>
    <t>1286A101528</t>
  </si>
  <si>
    <t>12608/V467</t>
  </si>
  <si>
    <t>NGUYỄN QUANG TIẾN</t>
  </si>
  <si>
    <t>17/06/1995</t>
  </si>
  <si>
    <t>1286A101529</t>
  </si>
  <si>
    <t>TRIỆU QUANG VIỆT</t>
  </si>
  <si>
    <t>02/09/1991</t>
  </si>
  <si>
    <t>1286A101530</t>
  </si>
  <si>
    <t>12621/V468</t>
  </si>
  <si>
    <t>BÙI THANH TÙNG</t>
  </si>
  <si>
    <t>02/07/1994</t>
  </si>
  <si>
    <t>1286A101531</t>
  </si>
  <si>
    <t>BÙI THỊ SAU</t>
  </si>
  <si>
    <t>Hình ảnh nang tuyến vú hai bên (nang tuyến vú trái kích thước: 10x6mm , nang tuyến vú phải kích thước: 7x3mm) (Birads 2)</t>
  </si>
  <si>
    <t>1286A101532</t>
  </si>
  <si>
    <t>12625/V482</t>
  </si>
  <si>
    <t>HÁN THỊ HỒNG CHÂU</t>
  </si>
  <si>
    <t>28/07/1981</t>
  </si>
  <si>
    <t>1286A101533</t>
  </si>
  <si>
    <t>12627/V473</t>
  </si>
  <si>
    <t>LÊ THỊ HIỆP</t>
  </si>
  <si>
    <t>17/11/1981</t>
  </si>
  <si>
    <t xml:space="preserve">Hình ảnh nhân xơ tử cung kích thước: 12 mm </t>
  </si>
  <si>
    <t xml:space="preserve">Hình ảnh nang thùy phải tuyến giáp kích thước: 4 mm (TIRADS 2) </t>
  </si>
  <si>
    <t>1286A101534</t>
  </si>
  <si>
    <t>12628/V485</t>
  </si>
  <si>
    <t>VŨ THỊ HUẾ</t>
  </si>
  <si>
    <t>09/07/1986</t>
  </si>
  <si>
    <t>Hình ảnh nang hai thùy tuyến giáp (Đa nang thùy phải kích thước lớn nhất: 5 mm. Nang thùy trái kích thước: 4 mm) (Tirads 2)</t>
  </si>
  <si>
    <t>1286A101535</t>
  </si>
  <si>
    <t>12629/V479</t>
  </si>
  <si>
    <t>05/09/1981</t>
  </si>
  <si>
    <t>Hình ảnh nhân thùy trái tuyến giáp kích thước: 10x5mm (TIRADS 3)</t>
  </si>
  <si>
    <t>Hình ảnh nhân tuyến vú trái kích thước: 7x4mm (BIRADS 3)</t>
  </si>
  <si>
    <t>1286A101536</t>
  </si>
  <si>
    <t>12631/V474</t>
  </si>
  <si>
    <t>Hình ảnh nhân hai thùy tuyến giáp (Nhân thùy phải kích thước: 4mm. Nhân thùy trái kích thước: 4mm) (Tirads 3)</t>
  </si>
  <si>
    <t>1286A101537</t>
  </si>
  <si>
    <t>12635/V484</t>
  </si>
  <si>
    <t>PHAN THỊ TÂM</t>
  </si>
  <si>
    <t>25/08/1982</t>
  </si>
  <si>
    <t>1286A101538</t>
  </si>
  <si>
    <t>01/01/1981</t>
  </si>
  <si>
    <t xml:space="preserve">Theo dõi u máu không điển hình kích thước: 39 x 30 mm </t>
  </si>
  <si>
    <t>1286A101539</t>
  </si>
  <si>
    <t>12640/V478</t>
  </si>
  <si>
    <t>LÊ THỊ THANH HƯƠNG</t>
  </si>
  <si>
    <t>10/04/1984</t>
  </si>
  <si>
    <t>Hình ảnh polyp túi mật kích thước: 7 mm</t>
  </si>
  <si>
    <t>1286A101540</t>
  </si>
  <si>
    <t>12642/V477</t>
  </si>
  <si>
    <t>NGUYỄN THỊ DỤ</t>
  </si>
  <si>
    <t>17/11/1982</t>
  </si>
  <si>
    <t>Hình ảnh nhân hai thùy tuyến giáp (Nhân thùy phải kích thước: 21 x 12 mm. Nhân thùy trái kích thước lớn nhất: 7 x 5 mm) (Tirads 3)</t>
  </si>
  <si>
    <t>Hình ảnh đa nang tuyến vú hai bên (Nang tuyến vú phải kích thước lớn nhất: 7 mm. Nang tuyến vú trái kích thước lớn nhất: 7 mm) (Birads 2)</t>
  </si>
  <si>
    <t>1286A101541</t>
  </si>
  <si>
    <t>12646/V483</t>
  </si>
  <si>
    <t>10/07/1980</t>
  </si>
  <si>
    <t>1286A101542</t>
  </si>
  <si>
    <t>12647/V475</t>
  </si>
  <si>
    <t>Hình ảnh nhân tuyến vú phải kích thước: 6x3mm (BIRADS 3)</t>
  </si>
  <si>
    <t>1286A101543</t>
  </si>
  <si>
    <t>12649/V486</t>
  </si>
  <si>
    <t>29/08/1982</t>
  </si>
  <si>
    <t>Hình ảnh nhân xơ tử cung kích thước: 19mm</t>
  </si>
  <si>
    <t>1286A101544</t>
  </si>
  <si>
    <t>12651/V470</t>
  </si>
  <si>
    <t>1286A101545</t>
  </si>
  <si>
    <t>12656/V472</t>
  </si>
  <si>
    <t>ĐỖ THỊ ĐẠT</t>
  </si>
  <si>
    <t>12/08/1984</t>
  </si>
  <si>
    <t xml:space="preserve">Hình ảnh nhân thùy trái tuyến giáp kích thước: 3 x 4 mm (TIRADS 3)/Nang thùy phải tuyến giáp kích thước: 2 mm (TIRADS 2) </t>
  </si>
  <si>
    <t>1286A101546</t>
  </si>
  <si>
    <t>12662/V476</t>
  </si>
  <si>
    <t>ĐỖ THỊ GÁI</t>
  </si>
  <si>
    <t>1286A101547</t>
  </si>
  <si>
    <t>12663/V471</t>
  </si>
  <si>
    <t>NGUYỄN THỊ NHẪN</t>
  </si>
  <si>
    <t>08/05/1981</t>
  </si>
  <si>
    <t>Hình ảnh nhân xơ tử cung kích thước: 38 x 46mm</t>
  </si>
  <si>
    <t>1286A101548</t>
  </si>
  <si>
    <t>12665/V481</t>
  </si>
  <si>
    <t>14/02/1990</t>
  </si>
  <si>
    <t>1286A101549</t>
  </si>
  <si>
    <t>12666/V469</t>
  </si>
  <si>
    <t>22/02/1980</t>
  </si>
  <si>
    <t>Hình ảnh nhân hai thùy tuyến giáp (Nhân thùy phải kích thước: 6mm. Nhân thùy trái kích thước: 9 x 6mm) (Tirads 3)</t>
  </si>
  <si>
    <t>1286A101550</t>
  </si>
  <si>
    <t>12671/V480</t>
  </si>
  <si>
    <t>PHẠM THỊ THƠM</t>
  </si>
  <si>
    <t>1286A101551</t>
  </si>
  <si>
    <t>12675/V490</t>
  </si>
  <si>
    <t>ĐẶNG THỊ LỰU</t>
  </si>
  <si>
    <t xml:space="preserve">Bình thường| Thai 17 tuần 2 ngày trong buồng tử cung. </t>
  </si>
  <si>
    <t>Hình ảnh nhân thùy phải tuyến giáp kích thước: 4mm (Tirads 3)</t>
  </si>
  <si>
    <t>1286A101552</t>
  </si>
  <si>
    <t>12678/V491</t>
  </si>
  <si>
    <t>NGUYỄN THỊ LY</t>
  </si>
  <si>
    <t>Hình ảnh nang thùy phải tuyến giáp kích thước: 3 mm (Tirads 2)| Theo dõi hình ảnh nang giáp lưỡi kích thước: 8 mm</t>
  </si>
  <si>
    <t>1286A101553</t>
  </si>
  <si>
    <t>TẠ THỊ PHƯƠNG</t>
  </si>
  <si>
    <t>22/07/1991</t>
  </si>
  <si>
    <t>Hình ảnh nang thận trái kích thước: 32 x 26 mm</t>
  </si>
  <si>
    <t>1286A101554</t>
  </si>
  <si>
    <t>12690/V492</t>
  </si>
  <si>
    <t>17/08/1983</t>
  </si>
  <si>
    <t xml:space="preserve">Hình ảnh nang buồng trứng trái kích thước: 39 x 36 mm </t>
  </si>
  <si>
    <t>1286A101555</t>
  </si>
  <si>
    <t>12697/V493</t>
  </si>
  <si>
    <t>NGUYỄN CÔNG MIỀN</t>
  </si>
  <si>
    <t>02/10/1990</t>
  </si>
  <si>
    <t>1286A101556</t>
  </si>
  <si>
    <t>PHAN THỊ KIM NGÂN</t>
  </si>
  <si>
    <t>20/09/1990</t>
  </si>
  <si>
    <t>1286A101557</t>
  </si>
  <si>
    <t>12706/V489</t>
  </si>
  <si>
    <t>NGUYỄN THỊ SOA</t>
  </si>
  <si>
    <t>27/06/1985</t>
  </si>
  <si>
    <t>1286A101558</t>
  </si>
  <si>
    <t>ĐÀO THỊ HƯƠNG</t>
  </si>
  <si>
    <t>21/03/1986</t>
  </si>
  <si>
    <t>1286A101560</t>
  </si>
  <si>
    <t>PHẠM THỊ TIỆN</t>
  </si>
  <si>
    <t>05/09/1992</t>
  </si>
  <si>
    <t>1286A101561</t>
  </si>
  <si>
    <t>12719/V487</t>
  </si>
  <si>
    <t>23/07/1993</t>
  </si>
  <si>
    <t>1286A101562</t>
  </si>
  <si>
    <t>12720/V496</t>
  </si>
  <si>
    <t>TẠ THU PHƯƠNG</t>
  </si>
  <si>
    <t>12/12/1988</t>
  </si>
  <si>
    <t>1286A101564</t>
  </si>
  <si>
    <t>12724/V495</t>
  </si>
  <si>
    <t>PHẠM THỊ HƯỜNG</t>
  </si>
  <si>
    <t>30/09/1992</t>
  </si>
  <si>
    <t>Hình ảnh nang buồng trứng phải kích thước: 26 x 25 mm.</t>
  </si>
  <si>
    <t>Hình ảnh nang hai thùy tuyến giáp (Nang thùy phải kích thước: 4 x 4 mm. Nang thùy trái kích thước: 4 x 3 mm) - Tirads 2</t>
  </si>
  <si>
    <t>1286A101565</t>
  </si>
  <si>
    <t>12726/V497</t>
  </si>
  <si>
    <t>NGUYỄN THỊ SƠN</t>
  </si>
  <si>
    <t>26/03/1989</t>
  </si>
  <si>
    <t>Hình ảnh nhân thùy phải tuyến giáp kích thước: 3mm(TIRADS 3). Nang thùy trái tuyến giáp kích thước: 5mm</t>
  </si>
  <si>
    <t>1286A101566</t>
  </si>
  <si>
    <t>QUAN THỊ THẢO</t>
  </si>
  <si>
    <t>Hình ảnh nhân xơ tử cung kích thước: 19 x 14mm</t>
  </si>
  <si>
    <t>1286A101567</t>
  </si>
  <si>
    <t>LÊ THỊ KIM CHI</t>
  </si>
  <si>
    <t>1286A101568</t>
  </si>
  <si>
    <t>HOÀNG THỊ HẢO</t>
  </si>
  <si>
    <t>19/06/1991</t>
  </si>
  <si>
    <t xml:space="preserve">Hình ảnh không quan sát thấy buồng trứng phải. </t>
  </si>
  <si>
    <t>1286A101569</t>
  </si>
  <si>
    <t>12740/V494</t>
  </si>
  <si>
    <t>PHẠM THỊ HUẾ</t>
  </si>
  <si>
    <t>Hình ảnh nang tuyến vú hai bên (nang tuyến vú phải kích thước lớn nhất: 5x6mm, nang tuyến vú trái kích thước: 7x4mm) (Birads II)</t>
  </si>
  <si>
    <t>1286A101570</t>
  </si>
  <si>
    <t>DƯƠNG THỊ THOA</t>
  </si>
  <si>
    <t>08/04/1986</t>
  </si>
  <si>
    <t>Hình ảnh cặn sỏi thận hai bên (cặn sỏi thận phải kích thước: 5 mm và cặn sỏi thận trái kích thước: 4 mm)</t>
  </si>
  <si>
    <t>1286A101571</t>
  </si>
  <si>
    <t>12763/V499</t>
  </si>
  <si>
    <t>NGUYỄN THỊ ĐIỆP</t>
  </si>
  <si>
    <t>05/05/1987</t>
  </si>
  <si>
    <t>1286A101572</t>
  </si>
  <si>
    <t>12773/V500</t>
  </si>
  <si>
    <t>VŨ THỊ THÌN</t>
  </si>
  <si>
    <t>1286A101573</t>
  </si>
  <si>
    <t>LỖ THỊ HIỀN</t>
  </si>
  <si>
    <t>06/01/1990</t>
  </si>
  <si>
    <t>1286A101574</t>
  </si>
  <si>
    <t>BÙI THỊ HOA PHƯỢNG</t>
  </si>
  <si>
    <t>1286A101575</t>
  </si>
  <si>
    <t>TRẦN THỊ BÍCH</t>
  </si>
  <si>
    <t>04/06/1991</t>
  </si>
  <si>
    <t>1286A101576</t>
  </si>
  <si>
    <t>12787/V502</t>
  </si>
  <si>
    <t>LÊ THỊ LUYẾN</t>
  </si>
  <si>
    <t>09/04/1991</t>
  </si>
  <si>
    <t>Hình ảnh nhân tuyến vú hai bên (Nhân tuyến vú phải kích thước: 10 x 6 mm. Nhân tuyến vú trái kích thước: 8 x 5 mm) (Birads 3)</t>
  </si>
  <si>
    <t>1286A101577</t>
  </si>
  <si>
    <t>MA THỊ THOẠI</t>
  </si>
  <si>
    <t>10/09/1994</t>
  </si>
  <si>
    <t>Hình ảnh nhân thùy trái tuyến giáp kích thước: 6 x 3 mm (Tirads 3)</t>
  </si>
  <si>
    <t>1286A101578</t>
  </si>
  <si>
    <t>12826/V501</t>
  </si>
  <si>
    <t>TRẦN THỊ SƠN</t>
  </si>
  <si>
    <t xml:space="preserve">Hình ảnh nhân tuyến vú trái kích thước: 5 mm (BIRADS 3) </t>
  </si>
  <si>
    <t>1286A101579</t>
  </si>
  <si>
    <t>NGUYỄN THỊ LƯU</t>
  </si>
  <si>
    <t>Hình ảnh nhân xơ tử cung kích thước: 10mm.</t>
  </si>
  <si>
    <t>Hình ảnh nang thùy phải tuyến giáp kích thước: 7mm(Tirads 2)</t>
  </si>
  <si>
    <t>1286A101580</t>
  </si>
  <si>
    <t>HOÀNG THỊ NGÂN</t>
  </si>
  <si>
    <t>1286A101581</t>
  </si>
  <si>
    <t>ĐINH THỊ XUÂN</t>
  </si>
  <si>
    <t>1286A101582</t>
  </si>
  <si>
    <t>01/01/1989</t>
  </si>
  <si>
    <t>1286A101583</t>
  </si>
  <si>
    <t>1286A101584</t>
  </si>
  <si>
    <t>HÀ THỊ THỊNH</t>
  </si>
  <si>
    <t>30/08/1990</t>
  </si>
  <si>
    <t>1286A101585</t>
  </si>
  <si>
    <t>NÔNG THỊ NGỌC</t>
  </si>
  <si>
    <t>24/11/1990</t>
  </si>
  <si>
    <t>1286A101586</t>
  </si>
  <si>
    <t>30/09/1991</t>
  </si>
  <si>
    <t>Hình ảnh đa nhân tuyến vú hai bên (Nhân tuyến vú phải kích thước lớn nhất: 13 x 5mm. Nhân tuyến vú trái kích thước lớn nhất: 23 x 7mm) (Birads 3)</t>
  </si>
  <si>
    <t>1286A101587</t>
  </si>
  <si>
    <t>15/03/1991</t>
  </si>
  <si>
    <t>Hình ảnh nang hai thùy tuyến giáp (Nang thùy phải kích thước: 6mm/ Nang thùy trái kích thước: 5mm)| Nhân hai thùy tuyến giáp (Nhân thùy phải kích thước: 6x5mm/ Nhân thùy trái kích thước: 5x3mm) (TIRADS 3)</t>
  </si>
  <si>
    <t>1286A101588</t>
  </si>
  <si>
    <t>NGUYỄN THỊ KIM YẾN</t>
  </si>
  <si>
    <t>02/12/1992</t>
  </si>
  <si>
    <t>Hình ảnh nhân tuyến vú trái kích thước: 9x8mm (BIRADS 3)</t>
  </si>
  <si>
    <t>1286A101589</t>
  </si>
  <si>
    <t>1286A101590</t>
  </si>
  <si>
    <t>TRẦN THỊ NGỌC HUYÊN</t>
  </si>
  <si>
    <t>19/04/1993</t>
  </si>
  <si>
    <t>1286A101591</t>
  </si>
  <si>
    <t>HOÀNG THỊ NHUNG</t>
  </si>
  <si>
    <t>26/06/1994</t>
  </si>
  <si>
    <t>1286A101592</t>
  </si>
  <si>
    <t>17/02/1994</t>
  </si>
  <si>
    <t xml:space="preserve">Bình thường| Thai 5 tuần 6 ngày trong buồng tử cung. </t>
  </si>
  <si>
    <t>1286A101593</t>
  </si>
  <si>
    <t>NGUYỄN VĂN HỒNG</t>
  </si>
  <si>
    <t>22/06/1987</t>
  </si>
  <si>
    <t>Hình ảnh nhân thùy phải tuyến giáp kích thước: 7 x 4mm (Tirads 3)| Nang thùy trái tuyến giáp kích thước: 21 x 12mm (Tirads 2)</t>
  </si>
  <si>
    <t>1286A101594</t>
  </si>
  <si>
    <t>12963/V503</t>
  </si>
  <si>
    <t>NGUYỄN VĂN NAM</t>
  </si>
  <si>
    <t>28/05/1995</t>
  </si>
  <si>
    <t>1286A101595</t>
  </si>
  <si>
    <t>10/12/1993</t>
  </si>
  <si>
    <t xml:space="preserve">Bình thường| Thai 14 tuần 0 ngày trong buồng tử cung. </t>
  </si>
  <si>
    <t>1286A101596</t>
  </si>
  <si>
    <t>11/04/1991</t>
  </si>
  <si>
    <t>Hình ảnh nốt vôi hóa gan phải kích thước: 20 mm</t>
  </si>
  <si>
    <t>Hình ảnh nhân thùy phải tuyến giáp kích thước: 4 mm (Tirads 3)| Nang thùy trái tuyến giáp kích thước: 3 mm (Tirads 2)</t>
  </si>
  <si>
    <t>1286A101597</t>
  </si>
  <si>
    <t>TẠ THỊ THANH TÂM</t>
  </si>
  <si>
    <t>Hình ảnh nang tuyến vú phải kích thước: 9x7mm (Birads 2)</t>
  </si>
  <si>
    <t>1286A101598</t>
  </si>
  <si>
    <t>TRẦN THỊ THIỆP</t>
  </si>
  <si>
    <t>08/08/1985</t>
  </si>
  <si>
    <t>1286A101599</t>
  </si>
  <si>
    <t>13035/V504</t>
  </si>
  <si>
    <t>02/05/1987</t>
  </si>
  <si>
    <t>1286A101600</t>
  </si>
  <si>
    <t>04/07/1987</t>
  </si>
  <si>
    <t xml:space="preserve">Hình ảnh nang naboth cổ tử cung kích thước lớn nhất: 12 x 12 mm </t>
  </si>
  <si>
    <t>1286A101601</t>
  </si>
  <si>
    <t>11/11/1994</t>
  </si>
  <si>
    <t>1286A101602</t>
  </si>
  <si>
    <t>13066/V509</t>
  </si>
  <si>
    <t>NGUYỄN THỊ THU GIANG</t>
  </si>
  <si>
    <t>11/11/1993</t>
  </si>
  <si>
    <t>Hình ảnh nang thùy trái tuyến giáp kích thước: 3mm (TIRADS 2)</t>
  </si>
  <si>
    <t>1286A101603</t>
  </si>
  <si>
    <t>13070/V508</t>
  </si>
  <si>
    <t>ĐOÀN THỊ MINH THƯ</t>
  </si>
  <si>
    <t>Hình ảnh nang tuyến vú phải kích thước: 8x5mm (BIRADS 2)</t>
  </si>
  <si>
    <t>1286A101604</t>
  </si>
  <si>
    <t>13078/V511</t>
  </si>
  <si>
    <t>17/09/1987</t>
  </si>
  <si>
    <t>Hình ảnh nốt vôi hóa thận phải kích thước: 6mm</t>
  </si>
  <si>
    <t>1286A101605</t>
  </si>
  <si>
    <t xml:space="preserve">Hình ảnh nang Naboth cổ tử cung kích thước: 7.5 mm. </t>
  </si>
  <si>
    <t>Hình ảnh nhân tuyến vú phải kích thước: 5 mm (BIRADS 3)</t>
  </si>
  <si>
    <t>1286A101606</t>
  </si>
  <si>
    <t>13082/V507</t>
  </si>
  <si>
    <t>NGUYỄN THỊ HỒNG MI</t>
  </si>
  <si>
    <t>1286A101608</t>
  </si>
  <si>
    <t>PHẠM THỊ MAI HOA</t>
  </si>
  <si>
    <t>24/10/1988</t>
  </si>
  <si>
    <t>1286A101609</t>
  </si>
  <si>
    <t>VŨ THỊ HƯƠNG</t>
  </si>
  <si>
    <t>12/09/1989</t>
  </si>
  <si>
    <t>Hình ảnh nhân thùy trái tuyến giáp kích thước: 4 x 3 mm (Tirads 3)</t>
  </si>
  <si>
    <t>1286A101610</t>
  </si>
  <si>
    <t>13096/V505</t>
  </si>
  <si>
    <t>15/02/1986</t>
  </si>
  <si>
    <t xml:space="preserve">Hình ảnh nốt vôi hóa gan phải kích thước: 6 mm | Thai 10 tuần 6 ngày trong buồng tử cung. </t>
  </si>
  <si>
    <t>1286A101611</t>
  </si>
  <si>
    <t>1286A101612</t>
  </si>
  <si>
    <t>VŨ THỊ TUY</t>
  </si>
  <si>
    <t>18/11/1987</t>
  </si>
  <si>
    <t xml:space="preserve">Hình ảnh buồng trứng trái đã cắt. </t>
  </si>
  <si>
    <t>1286A101613</t>
  </si>
  <si>
    <t>PHẠM THỊ NGỌC ANH</t>
  </si>
  <si>
    <t>1286A101614</t>
  </si>
  <si>
    <t>HÀ THỊ ÁNH</t>
  </si>
  <si>
    <t>Hình ảnh đa nang hai thùy tuyến giáp (Nang thùy phải kích thước lớn nhất: 4 x 3 mm. Nang thùy trái kích thước lớn nhất: 7 x 4 mm) - Tirads 2</t>
  </si>
  <si>
    <t>1286A101615</t>
  </si>
  <si>
    <t>03/07/1991</t>
  </si>
  <si>
    <t>1286A101616</t>
  </si>
  <si>
    <t>Hình ảnh đa nhân tuyến vú phải kích thước lớn nhất: 18 x 9 mm (Birads 3)| Nang tuyến vú trái kích thước: 20 x 10 mm</t>
  </si>
  <si>
    <t>1286A101617</t>
  </si>
  <si>
    <t>25/12/1985</t>
  </si>
  <si>
    <t>1286A101618</t>
  </si>
  <si>
    <t>Hình ảnh nang buồng trứng phải kích thước:24 x 19 mm</t>
  </si>
  <si>
    <t>1286A101619</t>
  </si>
  <si>
    <t>13130/V506</t>
  </si>
  <si>
    <t>ĐÀO THỊ HỒNG NHÃ</t>
  </si>
  <si>
    <t>02/10/1991</t>
  </si>
  <si>
    <t xml:space="preserve">Hình ảnh u nang bì buồng trứng trái kích thước: 19 mm/Khối lạc nội mạc tử cung buồng trứng trái kích thước: 34 mm </t>
  </si>
  <si>
    <t xml:space="preserve">Hình ảnh nhân thùy phải tuyến giáp kích thước: 6 mm (TIRADS 3) </t>
  </si>
  <si>
    <t>1286A101620</t>
  </si>
  <si>
    <t>TẠ VĂN TUẤN</t>
  </si>
  <si>
    <t>1286A101621</t>
  </si>
  <si>
    <t xml:space="preserve">Hình ảnh sỏi túi mật kích thước lớn nhất: 11 mm /Cặn sỏi thận phải kích thước: 5 mm/Nang thận trái kích thước: 9 x 10 mm </t>
  </si>
  <si>
    <t>1286A101622</t>
  </si>
  <si>
    <t>HOÀNG THỊ HỒNG TRANG</t>
  </si>
  <si>
    <t>Hình ảnh nhân hỗn hợp hai thùy tuyến giáp (Nhân thùy phải kích thước: 4mm/ Nhân thùy trái kích thước: 7mm) (TIRADS 3)</t>
  </si>
  <si>
    <t>Hình ảnh nhân tuyến vú phải kích thước: 8x4mm (BIRADS 3)</t>
  </si>
  <si>
    <t>1286A101623</t>
  </si>
  <si>
    <t>1286A101624</t>
  </si>
  <si>
    <t>13191/V512</t>
  </si>
  <si>
    <t>17/09/1989</t>
  </si>
  <si>
    <t>Theo dõi hình ảnh u cơ mỡ mạch thận phải kích thước: 7mm</t>
  </si>
  <si>
    <t>Hình ảnh nang tuyến vú trái kích thước: 8 x 2mm (Birads 2)</t>
  </si>
  <si>
    <t>1286A101626</t>
  </si>
  <si>
    <t>08/11/1994</t>
  </si>
  <si>
    <t>1286A101627</t>
  </si>
  <si>
    <t>1286A101628</t>
  </si>
  <si>
    <t>1286A101629</t>
  </si>
  <si>
    <t>20/05/1985</t>
  </si>
  <si>
    <t>1286A101630</t>
  </si>
  <si>
    <t>13226/V513</t>
  </si>
  <si>
    <t>11/06/1987</t>
  </si>
  <si>
    <t>1286A101631</t>
  </si>
  <si>
    <t>11/06/1988</t>
  </si>
  <si>
    <t>1286A101632</t>
  </si>
  <si>
    <t>13260/V516</t>
  </si>
  <si>
    <t>24/04/1982</t>
  </si>
  <si>
    <t>Hình ảnh nang tuyến vú trái kích thước: 6x3mm (Birads II)</t>
  </si>
  <si>
    <t>1286A101633</t>
  </si>
  <si>
    <t xml:space="preserve">Hình ảnh sỏi túi mật kích thước: 15 mm /Nang thận trái kích thước: 22 mm </t>
  </si>
  <si>
    <t>Hình ảnh nhân tuyến vú trái kích thước: 9 x 7 mm (BIRADS 3)</t>
  </si>
  <si>
    <t>1286A101634</t>
  </si>
  <si>
    <t>ĐÀO THỊ BÍCH THỦY</t>
  </si>
  <si>
    <t xml:space="preserve">Hình ảnh sỏi thận trái kích thước: 7 mm| Tử cung đã cắt. </t>
  </si>
  <si>
    <t>1286A101635</t>
  </si>
  <si>
    <t>18/02/1982</t>
  </si>
  <si>
    <t>1286A101636</t>
  </si>
  <si>
    <t>1286A101637</t>
  </si>
  <si>
    <t>13296/V515</t>
  </si>
  <si>
    <t>13/12/1983</t>
  </si>
  <si>
    <t>Hình ảnh nhân xơ tử cung kích thước: 37 x 28mm.</t>
  </si>
  <si>
    <t>1286A101638</t>
  </si>
  <si>
    <t>BÙI THỊ NGA</t>
  </si>
  <si>
    <t>10/10/1984</t>
  </si>
  <si>
    <t>Hình ảnh nốt vôi hóa gan phải kích thước: 8 mm.</t>
  </si>
  <si>
    <t>1286A101639</t>
  </si>
  <si>
    <t>13304/V514</t>
  </si>
  <si>
    <t>TẠ THỊ NHUNG</t>
  </si>
  <si>
    <t>04/11/1990</t>
  </si>
  <si>
    <t>Hình ảnh nhân xơ tử cung kích thước: 18 x 16 mm</t>
  </si>
  <si>
    <t>Hình ảnh nhân thùy trái tuyến giáp kích thước: 5 x 3 mm (Tirads 3)</t>
  </si>
  <si>
    <t>1286A101640</t>
  </si>
  <si>
    <t>ĐÀO HỒNG NHUNG</t>
  </si>
  <si>
    <t>10/04/1983</t>
  </si>
  <si>
    <t>Hình ảnh nang buồng trứng trái kích thước: 33 x 38 mm</t>
  </si>
  <si>
    <t>1286A101641</t>
  </si>
  <si>
    <t>TRẦN THỊ HIẾN</t>
  </si>
  <si>
    <t>14/03/1983</t>
  </si>
  <si>
    <t>1286A101642</t>
  </si>
  <si>
    <t>13319/V517</t>
  </si>
  <si>
    <t>NGUYỄN THỊ MỸ</t>
  </si>
  <si>
    <t>18/07/1983</t>
  </si>
  <si>
    <t>1286A101643</t>
  </si>
  <si>
    <t>28/06/1990</t>
  </si>
  <si>
    <t>1286A101644</t>
  </si>
  <si>
    <t>Hình ảnh nang thùy trái tuyến giáp kích thước: 5.9 x 4.4 mm (TIRADS 2)</t>
  </si>
  <si>
    <t>1286A101645</t>
  </si>
  <si>
    <t>PHÙNG THỊ TĨNH</t>
  </si>
  <si>
    <t>28/03/1983</t>
  </si>
  <si>
    <t xml:space="preserve">Hình ảnh cặn sỏi thận phải kích thước: 4 mm| Sỏi thận trái kích thước: 6 mm| Theo dõi chửa trứng. </t>
  </si>
  <si>
    <t>1286A101646</t>
  </si>
  <si>
    <t>12/04/1983</t>
  </si>
  <si>
    <t>1286A101647</t>
  </si>
  <si>
    <t>12/08/1982</t>
  </si>
  <si>
    <t>1286A101648</t>
  </si>
  <si>
    <t>LƯU THỊ THU DUNG</t>
  </si>
  <si>
    <t>02/11/1983</t>
  </si>
  <si>
    <t xml:space="preserve">Hình ảnh nang thận trái kích thước: 10 mm </t>
  </si>
  <si>
    <t>1286A101649</t>
  </si>
  <si>
    <t>TRỊNH THỊ THU HẰNG</t>
  </si>
  <si>
    <t>25/04/1982</t>
  </si>
  <si>
    <t>Hình ảnh gan nhiễm mỡ| Polyp túi mật kích thước: 5mm</t>
  </si>
  <si>
    <t>Hình ảnh nang tuyến vú phải kích thước: 5mm (Birads 2)</t>
  </si>
  <si>
    <t>1286A101650</t>
  </si>
  <si>
    <t>13372/V518</t>
  </si>
  <si>
    <t>10/02/1984</t>
  </si>
  <si>
    <t>1286A101651</t>
  </si>
  <si>
    <t xml:space="preserve">Hình ảnh nhân thùy phải tuyến giáp kích thước: 6mm (TIRADS 3)/ Nang thùy phải tuyến giáp kích thước: 4mm </t>
  </si>
  <si>
    <t>1286A101652</t>
  </si>
  <si>
    <t>13384/V519</t>
  </si>
  <si>
    <t>19/03/1994</t>
  </si>
  <si>
    <t>1286A101653</t>
  </si>
  <si>
    <t>DƯƠNG THỊ MAI</t>
  </si>
  <si>
    <t>15/02/1983</t>
  </si>
  <si>
    <t>Hình ảnh nang tuyến vú hai bên (Nang vú phải kích thước: 7 x 3 mm và 6 mm. Nang vú trái kích thước lớn nhất: 10 x 5 mm (BIRADS 2)</t>
  </si>
  <si>
    <t>1286A101654</t>
  </si>
  <si>
    <t>PHAN THỊ NGUYÊN THƯƠNG</t>
  </si>
  <si>
    <t>20/11/1991</t>
  </si>
  <si>
    <t>Theo dõi bệnh lý tuyến giáp lan tỏa</t>
  </si>
  <si>
    <t>1286A101655</t>
  </si>
  <si>
    <t>ĐỖ THỊ HỮU</t>
  </si>
  <si>
    <t>1286A101656</t>
  </si>
  <si>
    <t>ĐINH THỊ THÚY</t>
  </si>
  <si>
    <t>05/01/1983</t>
  </si>
  <si>
    <t>Hình ảnh nhân tuyến vú phải kích thước: 13 x 9 mm (Birads 4a)</t>
  </si>
  <si>
    <t>1286A101657</t>
  </si>
  <si>
    <t>PHAN THỊ TUẤT</t>
  </si>
  <si>
    <t>20/04/1982</t>
  </si>
  <si>
    <t>1286A101659</t>
  </si>
  <si>
    <t>TRẦN THỊ ANH</t>
  </si>
  <si>
    <t>02/04/1982</t>
  </si>
  <si>
    <t>1286A101660</t>
  </si>
  <si>
    <t>10/08/1986</t>
  </si>
  <si>
    <t>Hình ảnh nhân thùy phải tuyến giáp kích thước: 9 x 4mm (Tirads 3)</t>
  </si>
  <si>
    <t>1286A101661</t>
  </si>
  <si>
    <t>20/07/1983</t>
  </si>
  <si>
    <t>1286A101662</t>
  </si>
  <si>
    <t>PHẠM THỊ ĐÔNG</t>
  </si>
  <si>
    <t>1286A101663</t>
  </si>
  <si>
    <t>13453/V525</t>
  </si>
  <si>
    <t>26/06/1985</t>
  </si>
  <si>
    <t>1286A101664</t>
  </si>
  <si>
    <t>LÊ THỊ ÁNH NGUYỆT</t>
  </si>
  <si>
    <t>03/11/1995</t>
  </si>
  <si>
    <t>1286A101665</t>
  </si>
  <si>
    <t>09/08/1984</t>
  </si>
  <si>
    <t>1286A101666</t>
  </si>
  <si>
    <t>13466/V520</t>
  </si>
  <si>
    <t>19/07/1982</t>
  </si>
  <si>
    <t>Hình ảnh nhân thùy trái tuyến giáp kích thước: 7 x 4mm (Tirads 3)</t>
  </si>
  <si>
    <t>1286A101667</t>
  </si>
  <si>
    <t>01/01/1994</t>
  </si>
  <si>
    <t>1286A101668</t>
  </si>
  <si>
    <t>NGUYỄN THỊ MƯỜI</t>
  </si>
  <si>
    <t>25/09/1984</t>
  </si>
  <si>
    <t>1286A101669</t>
  </si>
  <si>
    <t>13481/V524</t>
  </si>
  <si>
    <t>28/05/1991</t>
  </si>
  <si>
    <t>Hình ảnh giãn tĩnh mạch gan phải.(Chưa rõ nguyên nhân)</t>
  </si>
  <si>
    <t>1286A101670</t>
  </si>
  <si>
    <t>21/02/1982</t>
  </si>
  <si>
    <t>Hình ảnh nang gan trái kích thước: 23 x 17 mm</t>
  </si>
  <si>
    <t>1286A101671</t>
  </si>
  <si>
    <t>13488/V522</t>
  </si>
  <si>
    <t>30/06/1984</t>
  </si>
  <si>
    <t>1286A101672</t>
  </si>
  <si>
    <t>1286A101673</t>
  </si>
  <si>
    <t>10/10/1983</t>
  </si>
  <si>
    <t>1286A101674</t>
  </si>
  <si>
    <t>13504/V523</t>
  </si>
  <si>
    <t>NGÔ THỊ THU HƯƠNG</t>
  </si>
  <si>
    <t>26/09/1982</t>
  </si>
  <si>
    <t>Hình ảnh đa nang hai thùy tuyến giáp (Nang thùy phải kích thước lớn nhất: 3 mm. Nang thùy trái kích thước lớn nhất: 3 mm) (Tirads 2)</t>
  </si>
  <si>
    <t>1286A101675</t>
  </si>
  <si>
    <t xml:space="preserve">Hình ảnh túi mật đã cắt | Tử cung đã cắt bán phần </t>
  </si>
  <si>
    <t>1286A101676</t>
  </si>
  <si>
    <t>13516/V521</t>
  </si>
  <si>
    <t>NGUYỄN THỊ THUYÊN</t>
  </si>
  <si>
    <t>27/05/1985</t>
  </si>
  <si>
    <t>Hình ảnh nhân tuyến vú phải kích thước: 11 x 9 mm (BIRADS III)</t>
  </si>
  <si>
    <t>1286A101677</t>
  </si>
  <si>
    <t>LÊ THỊ THƯỜNG</t>
  </si>
  <si>
    <t>1286A101678</t>
  </si>
  <si>
    <t>13532/V528</t>
  </si>
  <si>
    <t>NGUYỄN THỊ VĂN</t>
  </si>
  <si>
    <t>Hình ảnh nốt vôi hóa thận phải kích thước: 7mm</t>
  </si>
  <si>
    <t>1286A101679</t>
  </si>
  <si>
    <t>08/10/1984</t>
  </si>
  <si>
    <t>1286A101680</t>
  </si>
  <si>
    <t>TRƯƠNG THỊ HƯƠNG</t>
  </si>
  <si>
    <t>16/08/1982</t>
  </si>
  <si>
    <t>Hình ảnh nốt vôi hóa gan phải kích thước: 9 mm| Nang gan phải kích thước: 9 mm</t>
  </si>
  <si>
    <t>Hình ảnh đa nang tuyến vú hai bên (Nang tuyến vú phải kích thước lớn nhất: 13 x 6 mm. Nang tuyến vú trái kích thước: 8 x 3 mm) (Birads 2)</t>
  </si>
  <si>
    <t>1286A101681</t>
  </si>
  <si>
    <t>13552/V530</t>
  </si>
  <si>
    <t>Hình ảnh đã cắt bán phần tử cung| Nang buồng trứng trái kích thước: 37 x 27 mm</t>
  </si>
  <si>
    <t>Hình ảnh nhân thùy phải tuyến giáp kích thước: 5 x 4 mm (Tirads 3)</t>
  </si>
  <si>
    <t>Hình ảnh nhân tuyến vú phải kích thước: 10 x 8 mm (Birads 3)</t>
  </si>
  <si>
    <t>1286A101682</t>
  </si>
  <si>
    <t>13560/V529</t>
  </si>
  <si>
    <t>PHẠM THỊ VÂN</t>
  </si>
  <si>
    <t>22/07/1983</t>
  </si>
  <si>
    <t>1286A101683</t>
  </si>
  <si>
    <t>13563/V526</t>
  </si>
  <si>
    <t>VŨ THỊ HUYỀN</t>
  </si>
  <si>
    <t>Hình ảnh nang tuyến vú trái kích thước: 5x4mm (BIRADS 2)</t>
  </si>
  <si>
    <t>1286A101684</t>
  </si>
  <si>
    <t>13566/V527</t>
  </si>
  <si>
    <t>ĐỖ THỊ HIỀN</t>
  </si>
  <si>
    <t>02/02/1983</t>
  </si>
  <si>
    <t>Hình ảnh nang tuyến vú trái kích thước: 8 x 4 mm (BIRADS II)</t>
  </si>
  <si>
    <t>1286A101685</t>
  </si>
  <si>
    <t>QUAN THANH THÁI</t>
  </si>
  <si>
    <t>06/01/1989</t>
  </si>
  <si>
    <t>Hình ảnh nhân tuyến vú hai bên (Nhân tuyến vú phải kích thước: 6 x 5 mm. Nhân tuyến vú trái kích thước: 12 x 5 mm) (Birads 3)</t>
  </si>
  <si>
    <t>1286A101686</t>
  </si>
  <si>
    <t>Hình ảnh sỏi túi mật kích thước: 16 mm</t>
  </si>
  <si>
    <t>1286A101687</t>
  </si>
  <si>
    <t>30/06/1997</t>
  </si>
  <si>
    <t>1286A101688</t>
  </si>
  <si>
    <t>NGUYỄN THỊ KHÁNH HOÀN</t>
  </si>
  <si>
    <t>27/09/1980</t>
  </si>
  <si>
    <t>Hình ảnh đa nang tuyến vú hai bên (Nang tuyến vú phải kích thước lớn nhất: 11mm/ Nang tuyến vú trái kích thước lớn nhất: 7mm) (BIRADS 2)</t>
  </si>
  <si>
    <t>1286A101689</t>
  </si>
  <si>
    <t>NGUYỄN THỊ NHẠN</t>
  </si>
  <si>
    <t>11/09/1984</t>
  </si>
  <si>
    <t>1286A101691</t>
  </si>
  <si>
    <t>13583/V540</t>
  </si>
  <si>
    <t>Hình ảnh nang thùy phải tuyến giáp kích thước: 4mm (TIRADS 2)| Nhân thùy phải tuyến giáp kích thước: 14x13mm (TIRADS 3)| Thùy trái tuyến giáp đã cắt</t>
  </si>
  <si>
    <t>1286A101692</t>
  </si>
  <si>
    <t>13591/V534</t>
  </si>
  <si>
    <t>22/09/1981</t>
  </si>
  <si>
    <t>1286A101693</t>
  </si>
  <si>
    <t>13597/V532</t>
  </si>
  <si>
    <t xml:space="preserve">Hình ảnh sỏi thận trái kích thước: 9mm. </t>
  </si>
  <si>
    <t>Hình ảnh nang tuyến vú trái kích thước:7 mm(Birads 2)</t>
  </si>
  <si>
    <t>1286A101694</t>
  </si>
  <si>
    <t>NGUYỄN THỊ HỒNG HỢP</t>
  </si>
  <si>
    <t>12/10/1997</t>
  </si>
  <si>
    <t>1286A101695</t>
  </si>
  <si>
    <t>03/07/1982</t>
  </si>
  <si>
    <t>1286A101696</t>
  </si>
  <si>
    <t>13614/V539</t>
  </si>
  <si>
    <t>VŨ THỊ THƠ</t>
  </si>
  <si>
    <t>15/12/1981</t>
  </si>
  <si>
    <t>Hình ảnh nang tuyến vú hai bên (Nang tuyến vú phải kích thước: 6 mm/Nang tuyến vú trái kích thước: 5 mm) (BIRADS 2)</t>
  </si>
  <si>
    <t>1286A101697</t>
  </si>
  <si>
    <t xml:space="preserve">Hình ảnh nốt vôi hóa gan phải kích thước: 11 mm </t>
  </si>
  <si>
    <t>1286A101698</t>
  </si>
  <si>
    <t>13619/V538</t>
  </si>
  <si>
    <t>25/02/1985</t>
  </si>
  <si>
    <t>Hình ảnh nang thùy phải tuyến giáp kích thước: 3 x 3 mm (Tirads 2)| Nhân thùy trái tuyến giáp kích thước: 5 x 4 mm (Tirads 3)</t>
  </si>
  <si>
    <t>1286A101699</t>
  </si>
  <si>
    <t>13621/V531</t>
  </si>
  <si>
    <t>1286A101700</t>
  </si>
  <si>
    <t>LÊ THỊ NHỊ</t>
  </si>
  <si>
    <t>24/01/1983</t>
  </si>
  <si>
    <t>1286A101701</t>
  </si>
  <si>
    <t>13633/V533</t>
  </si>
  <si>
    <t>NGUYỄN THỊ NGỌC THƯ</t>
  </si>
  <si>
    <t>27/10/1980</t>
  </si>
  <si>
    <t xml:space="preserve">Hình ảnh nang tuyến vú trái kích thước: 6 x 4 mm (BIRADS 2). </t>
  </si>
  <si>
    <t>1286A101702</t>
  </si>
  <si>
    <t>ĐÀM THỊ VĨNH</t>
  </si>
  <si>
    <t>15/08/1980</t>
  </si>
  <si>
    <t>Hình ảnh polyp túi mật kích thước: 3,4mm.</t>
  </si>
  <si>
    <t>Hình ảnh nhân thùy trái tuyến giáp kích thước: 7.8x7.4 mm (TIRADS III)</t>
  </si>
  <si>
    <t>1286A101703</t>
  </si>
  <si>
    <t>NGUYỄN THỊ NAM</t>
  </si>
  <si>
    <t>08/12/1992</t>
  </si>
  <si>
    <t>1286A101704</t>
  </si>
  <si>
    <t>PHẠM THỊ MINH HIỀN</t>
  </si>
  <si>
    <t>10/06/1997</t>
  </si>
  <si>
    <t xml:space="preserve">Bình thường| Thai 28 tuần 06 ngày trong buồng tử cung. </t>
  </si>
  <si>
    <t>1286A101705</t>
  </si>
  <si>
    <t>13643/V536</t>
  </si>
  <si>
    <t>NGUYỄN THỊ MINH CẦM</t>
  </si>
  <si>
    <t>21/09/1982</t>
  </si>
  <si>
    <t>Hình ảnh tử cung đôi</t>
  </si>
  <si>
    <t>1286A101706</t>
  </si>
  <si>
    <t>17/07/1981</t>
  </si>
  <si>
    <t>Hình ảnh nhân thùy phải tuyến giáp kích thước: 7 mm (TIRADS 3)/Đa nang thùy trái tuyến giáp kích thước lớn nhất: 3 mm (TIRDAS 2)</t>
  </si>
  <si>
    <t>1286A101707</t>
  </si>
  <si>
    <t>13652/V535</t>
  </si>
  <si>
    <t>Hình ảnh nang thận phải kích thước: 13x12mm</t>
  </si>
  <si>
    <t>1286A101708</t>
  </si>
  <si>
    <t>13658/V537</t>
  </si>
  <si>
    <t>05/10/1980</t>
  </si>
  <si>
    <t>Hình ảnh nang thùy trái tuyến giáp kích thước: 5mm (TIRADS 2)</t>
  </si>
  <si>
    <t>1286A101709</t>
  </si>
  <si>
    <t>13665/V549</t>
  </si>
  <si>
    <t>NGUYỄN THỊ VÂN ANH</t>
  </si>
  <si>
    <t>19/10/1981</t>
  </si>
  <si>
    <t>1286A101710</t>
  </si>
  <si>
    <t>LÊ THỊ NHANH</t>
  </si>
  <si>
    <t>06/08/1981</t>
  </si>
  <si>
    <t>1286A101711</t>
  </si>
  <si>
    <t>LƯƠNG THỊ KIM THU</t>
  </si>
  <si>
    <t>05/01/1980</t>
  </si>
  <si>
    <t>1286A101712</t>
  </si>
  <si>
    <t>05/10/1983</t>
  </si>
  <si>
    <t>Hình ảnh gan nhiễm mỡ | Polyp túi mật kích thước: 5 mm</t>
  </si>
  <si>
    <t>1286A101713</t>
  </si>
  <si>
    <t>13677/V550</t>
  </si>
  <si>
    <t>NGUYỄN THỊ GẤM</t>
  </si>
  <si>
    <t>1286A101714</t>
  </si>
  <si>
    <t>DƯƠNG THỊ THANH NGA</t>
  </si>
  <si>
    <t>12/09/1984</t>
  </si>
  <si>
    <t>Hình ảnh nhân thùy trái tuyến giáp kích thước: 3,8 x 3,2 mm (TIRADS 3)</t>
  </si>
  <si>
    <t>1286A101715</t>
  </si>
  <si>
    <t>TẠ THÚY MÙI</t>
  </si>
  <si>
    <t>23/05/1983</t>
  </si>
  <si>
    <t>Hình ảnh nhu mô tuyến giáp không đều | Nhân hai thùy tuyến giáp (Nhân thùy trái kích thước: 7,3 x 5,2 mm / Nhân thùy phải kích thước: 4 x 3 mm) (TIRADS 3)</t>
  </si>
  <si>
    <t>Hình ảnh nang tuyến vú trái kích thước: 5,9 x 4 mm (BIRADS 2)</t>
  </si>
  <si>
    <t>1286A101716</t>
  </si>
  <si>
    <t>NGUYỄN THỊ ĐƯƠNG</t>
  </si>
  <si>
    <t>03/03/1983</t>
  </si>
  <si>
    <t>1286A101717</t>
  </si>
  <si>
    <t>HÀ THỊ NGẦN</t>
  </si>
  <si>
    <t>1286A101718</t>
  </si>
  <si>
    <t>VŨ THỊ TÌNH</t>
  </si>
  <si>
    <t>17/02/1984</t>
  </si>
  <si>
    <t>1286A101719</t>
  </si>
  <si>
    <t>13702/V546</t>
  </si>
  <si>
    <t>1286A101720</t>
  </si>
  <si>
    <t>13707/V543</t>
  </si>
  <si>
    <t>NGUYỄN THỊ NGÃI</t>
  </si>
  <si>
    <t>02/02/1982</t>
  </si>
  <si>
    <t>Hình ảnh dụng cụ tránh thai tụt thấp| Theo dõi hình ảnh bất sản thận trái</t>
  </si>
  <si>
    <t>Hình ảnh nang tuyến vú phải kích thước: 4 mm (Birads 2)</t>
  </si>
  <si>
    <t>1286A101721</t>
  </si>
  <si>
    <t>NGÔ THỊ BÌNH</t>
  </si>
  <si>
    <t>10/05/1983</t>
  </si>
  <si>
    <t>1286A101722</t>
  </si>
  <si>
    <t>13713/V541</t>
  </si>
  <si>
    <t>NGUYỄN THỊ BẨY</t>
  </si>
  <si>
    <t>25/06/1987</t>
  </si>
  <si>
    <t>1286A101723</t>
  </si>
  <si>
    <t>13716/V544</t>
  </si>
  <si>
    <t>NGUYỄN THỊ CHÍNH</t>
  </si>
  <si>
    <t>10/10/1982</t>
  </si>
  <si>
    <t>1286A101724</t>
  </si>
  <si>
    <t>13717/V548</t>
  </si>
  <si>
    <t>12/10/1982</t>
  </si>
  <si>
    <t>1286A101725</t>
  </si>
  <si>
    <t>VŨ THỊ LƯU</t>
  </si>
  <si>
    <t>23/10/1983</t>
  </si>
  <si>
    <t>1286A101726</t>
  </si>
  <si>
    <t>13721/V545</t>
  </si>
  <si>
    <t>LƯU THỊ BÌNH</t>
  </si>
  <si>
    <t>13/03/1981</t>
  </si>
  <si>
    <t>Hình ảnh nang tuyến vú phải kích thước lớn nhất: 7 x 3 mm/ nhân tuyến vú trái kích thước: 10 x 6 mm (BIRADS III)</t>
  </si>
  <si>
    <t>1286A101727</t>
  </si>
  <si>
    <t>13727/V547</t>
  </si>
  <si>
    <t>25/01/1995</t>
  </si>
  <si>
    <t>1286A101728</t>
  </si>
  <si>
    <t>13728/V542</t>
  </si>
  <si>
    <t>BÙI THỊ DIÊN</t>
  </si>
  <si>
    <t>23/10/1981</t>
  </si>
  <si>
    <t>1286A101729</t>
  </si>
  <si>
    <t>13/10/1982</t>
  </si>
  <si>
    <t>1286A101731</t>
  </si>
  <si>
    <t>13739/V553</t>
  </si>
  <si>
    <t>ĐOÀN THỊ HÀ</t>
  </si>
  <si>
    <t xml:space="preserve">Hình ảnh nang tuyến vú hai bên (Nang tuyến vú phải kích thước: 5 mm/Nang tuyến vú trái kích thước: 6 mm) (BIRADS 2) </t>
  </si>
  <si>
    <t>1286A101732</t>
  </si>
  <si>
    <t>13745/V551</t>
  </si>
  <si>
    <t>CHU THỊ CHUNG</t>
  </si>
  <si>
    <t>30/07/1981</t>
  </si>
  <si>
    <t>Hình ảnh nang gan phải kích thước: 12mm.</t>
  </si>
  <si>
    <t>1286A101733</t>
  </si>
  <si>
    <t>13746/V552</t>
  </si>
  <si>
    <t>NGÔ THỊ MAI</t>
  </si>
  <si>
    <t>1286A101735</t>
  </si>
  <si>
    <t>13760/V554</t>
  </si>
  <si>
    <t>TRẦN THỊ GÁI</t>
  </si>
  <si>
    <t>25/11/1982</t>
  </si>
  <si>
    <t>1286A101736</t>
  </si>
  <si>
    <t>13761/V557</t>
  </si>
  <si>
    <t>03/07/1983</t>
  </si>
  <si>
    <t>Hình ảnh nốt vôi hóa gan phải kích thước: 13 mm</t>
  </si>
  <si>
    <t>1286A101737</t>
  </si>
  <si>
    <t>28/10/1984</t>
  </si>
  <si>
    <t>1286A101738</t>
  </si>
  <si>
    <t>13771/V559</t>
  </si>
  <si>
    <t>1286A101739</t>
  </si>
  <si>
    <t>13775/V558</t>
  </si>
  <si>
    <t>NGUYỄN THỊ MY</t>
  </si>
  <si>
    <t>1286A101740</t>
  </si>
  <si>
    <t>19/10/1983</t>
  </si>
  <si>
    <t>Hình ảnh đa nhân hai thùy tuyến giáp (Nhân thùy phải kích thước lớn nhất: 8 x 4 mm. Nhân thùy trái kích thước lớn nhất: 16 x 12 mm) (Tirads 3). Đa nang hai thùy tuyến giáp (Nang thùy phải kích thước lớn nhất: 14 x 12 mm. Nang thùy trái kích thước lớn nhất: 7 x6 mm) (Tirads 2)</t>
  </si>
  <si>
    <t>1286A101741</t>
  </si>
  <si>
    <t>13782/V556</t>
  </si>
  <si>
    <t>NGUYỄN THỊ CHIỀU</t>
  </si>
  <si>
    <t>07/03/1982</t>
  </si>
  <si>
    <t>1286A101742</t>
  </si>
  <si>
    <t>13/11/1989</t>
  </si>
  <si>
    <t>1286A101743</t>
  </si>
  <si>
    <t>13797/V563</t>
  </si>
  <si>
    <t>1286A101745</t>
  </si>
  <si>
    <t>ĐỖ THỊ THẢO</t>
  </si>
  <si>
    <t>09/10/1990</t>
  </si>
  <si>
    <t>Hình ảnh nhân tuyến vú trái kích thước: 7 x 3 mm (Birads 4a)</t>
  </si>
  <si>
    <t>1286A101746</t>
  </si>
  <si>
    <t>Hình ảnh polyp túi mật kích thước: 4.5 mm | Nhân xơ tử cung kích thước: 9 mm</t>
  </si>
  <si>
    <t>1286A101747</t>
  </si>
  <si>
    <t>PHÙNG THỊ THU HÀ</t>
  </si>
  <si>
    <t>18/10/1992</t>
  </si>
  <si>
    <t xml:space="preserve">Hình ảnh nang hai thùy tuyến giáp (Nang thùy phải kích thước: 4.7 mm. Nang thùy trái kích thước: 4.8 mm) (TIRADS 2). </t>
  </si>
  <si>
    <t>1286A101748</t>
  </si>
  <si>
    <t>13827/V561</t>
  </si>
  <si>
    <t>26/01/1990</t>
  </si>
  <si>
    <t xml:space="preserve">Hình ảnh nang thận trái kích thước: 15 mm </t>
  </si>
  <si>
    <t>1286A101749</t>
  </si>
  <si>
    <t>13836/V562</t>
  </si>
  <si>
    <t>22/12/1993</t>
  </si>
  <si>
    <t>1286A101750</t>
  </si>
  <si>
    <t>13837/V576</t>
  </si>
  <si>
    <t>30/04/1981</t>
  </si>
  <si>
    <t>1286A101751</t>
  </si>
  <si>
    <t>ĐỖ THỊ THẮM</t>
  </si>
  <si>
    <t>04/08/1981</t>
  </si>
  <si>
    <t xml:space="preserve">Bình thường| Thai 16 tuần 03 ngày trong buồng tử cung. </t>
  </si>
  <si>
    <t>Hình ảnh nang tuyến vú hai bên (nang tuyến vú phải kích thước: 5 x 3 mm , nang tuyến vú trái kích thước: 5 x 3 mm) (BIRADS II)</t>
  </si>
  <si>
    <t>1286A101752</t>
  </si>
  <si>
    <t>13845/V578</t>
  </si>
  <si>
    <t>NGUYỄN THỊ BẢO</t>
  </si>
  <si>
    <t>04/10/1981</t>
  </si>
  <si>
    <t xml:space="preserve">Hình ảnh sỏi thận trái kích thước: 6 mm. </t>
  </si>
  <si>
    <t>1286A101753</t>
  </si>
  <si>
    <t>13847/V579</t>
  </si>
  <si>
    <t>NGUYỄN THỊ ĐƯỜNG</t>
  </si>
  <si>
    <t>06/06/1981</t>
  </si>
  <si>
    <t>Hình ảnh thùy trái tuyến giáp và eo tuyến giáp đã cắt</t>
  </si>
  <si>
    <t>1286A101754</t>
  </si>
  <si>
    <t>13849/V580</t>
  </si>
  <si>
    <t>VŨ THỊ THANH</t>
  </si>
  <si>
    <t xml:space="preserve">Hình ảnh đa nang thận trái kích thước lớn nhất: 18 mm </t>
  </si>
  <si>
    <t>1286A101755</t>
  </si>
  <si>
    <t>13855/V577</t>
  </si>
  <si>
    <t>14/08/1982</t>
  </si>
  <si>
    <t>Theo dõi hình ảnh nang giáp lưỡi kích thước: 10 mm</t>
  </si>
  <si>
    <t>1286A101756</t>
  </si>
  <si>
    <t>13860/V565</t>
  </si>
  <si>
    <t>10/05/1982</t>
  </si>
  <si>
    <t>Hình ảnh sỏi thận trái kích thước: 16mm</t>
  </si>
  <si>
    <t>1286A101757</t>
  </si>
  <si>
    <t>13862/V582</t>
  </si>
  <si>
    <t>Hình ảnh nhiều sỏi đường mật trong gan kích thước lớn nhất: 21x10mm gây dãn đường mật trong gan| Sỏi ống mật chủ kích thước: 13mm| Túi mật đã cắt</t>
  </si>
  <si>
    <t>1286A101758</t>
  </si>
  <si>
    <t>NGUYỄN THỊ HỒNG THẮM</t>
  </si>
  <si>
    <t>20/06/1983</t>
  </si>
  <si>
    <t>Hình ảnh nang tuyến vú hai bên(Nang vú phải kích thước lớn nhất: 10 x 8.3 mm. Nang vú trái kích thước: 9 mm) (BIRADS 2)</t>
  </si>
  <si>
    <t>1286A101759</t>
  </si>
  <si>
    <t>01/07/1984</t>
  </si>
  <si>
    <t>Hình ảnh nang tuyến vú trái kích thước: 9 x 5 mm (Birads 2)</t>
  </si>
  <si>
    <t>1286A101760</t>
  </si>
  <si>
    <t>Hình ảnh nang tuyến vú phải kích thước: 10x8mm. Đa nang tuyến vú trái kích thước lớn nhất: 16x10mm (BIRADS 2)</t>
  </si>
  <si>
    <t>1286A101761</t>
  </si>
  <si>
    <t>04/09/1984</t>
  </si>
  <si>
    <t>1286A101762</t>
  </si>
  <si>
    <t>07/02/1984</t>
  </si>
  <si>
    <t xml:space="preserve">Hình ảnh nang thận trái kích thước: 11 mm </t>
  </si>
  <si>
    <t>1286A101763</t>
  </si>
  <si>
    <t>Hình ảnh nang thận phải kích thước: 20x10mm</t>
  </si>
  <si>
    <t>1286A101764</t>
  </si>
  <si>
    <t>02/04/1985</t>
  </si>
  <si>
    <t>1286A101765</t>
  </si>
  <si>
    <t>13886/V584</t>
  </si>
  <si>
    <t>NGUYỄN THỊ CẨM LAI</t>
  </si>
  <si>
    <t>15/01/1985</t>
  </si>
  <si>
    <t>1286A101766</t>
  </si>
  <si>
    <t>18/08/1986</t>
  </si>
  <si>
    <t>Hình ảnh nhân thùy phải tuyến giáp kích thước: 19 x 10 mm (Tirads 3)</t>
  </si>
  <si>
    <t>1286A101767</t>
  </si>
  <si>
    <t>NGUYỄN THỊ LỆ THỦY</t>
  </si>
  <si>
    <t>06/11/1987</t>
  </si>
  <si>
    <t>1286A101768</t>
  </si>
  <si>
    <t>NGUYỄN THỊ GÁI</t>
  </si>
  <si>
    <t>26/10/1987</t>
  </si>
  <si>
    <t xml:space="preserve">Hình ảnh polyp túi mật kích thước: 3 mm| Thai 04 tuần 05 ngày trong buồng tử cung. </t>
  </si>
  <si>
    <t>1286A101769</t>
  </si>
  <si>
    <t>13900/V575</t>
  </si>
  <si>
    <t>PHAN THỊ BẢY</t>
  </si>
  <si>
    <t>Hình ảnh u máu gan phải kích thước: 60 x 46 mm</t>
  </si>
  <si>
    <t>1286A101771</t>
  </si>
  <si>
    <t>13914/V564</t>
  </si>
  <si>
    <t>24/04/1989</t>
  </si>
  <si>
    <t xml:space="preserve">Hình ảnh Nang naboth cổ tử cung kích thước: 16 x 11 mm </t>
  </si>
  <si>
    <t>1286A101772</t>
  </si>
  <si>
    <t>NGUYỄN THỊ TUYẾT MINH</t>
  </si>
  <si>
    <t>18/04/1991</t>
  </si>
  <si>
    <t>Hình ảnh nang buồng trứng trái kích thước: 28x18mm.</t>
  </si>
  <si>
    <t>1286A101773</t>
  </si>
  <si>
    <t>13931/V581</t>
  </si>
  <si>
    <t>17/02/1991</t>
  </si>
  <si>
    <t>1286A101775</t>
  </si>
  <si>
    <t>NGUYỄN THỊ DƯƠNG</t>
  </si>
  <si>
    <t>11/01/1992</t>
  </si>
  <si>
    <t>Hình ảnh đa nang hai thùy tuyến giáp (Nang thùy phải kích thước lớn nhất: 5 mm. Nang thùy trái kích thước lớn nhất: 5 mm) (Tirads 2)</t>
  </si>
  <si>
    <t>1286A101776</t>
  </si>
  <si>
    <t>13941/V570</t>
  </si>
  <si>
    <t>ĐẶNG THỊ OANH</t>
  </si>
  <si>
    <t>05/02/1993</t>
  </si>
  <si>
    <t>1286A101777</t>
  </si>
  <si>
    <t>NGUYỄN THỊ HOÀN</t>
  </si>
  <si>
    <t>11/06/1994</t>
  </si>
  <si>
    <t>1286A101778</t>
  </si>
  <si>
    <t>NGÔ THỊ MINH HẰNG</t>
  </si>
  <si>
    <t>02/02/1997</t>
  </si>
  <si>
    <t>1286A101780</t>
  </si>
  <si>
    <t>ĐỖ THỊ LẬP</t>
  </si>
  <si>
    <t>10/06/1985</t>
  </si>
  <si>
    <t>Hình ảnh nang buồng trứng phải kích thước: 29x25mm</t>
  </si>
  <si>
    <t>1286A101781</t>
  </si>
  <si>
    <t>13979/V568</t>
  </si>
  <si>
    <t>27/08/1983</t>
  </si>
  <si>
    <t>1286A101782</t>
  </si>
  <si>
    <t>13982/V566</t>
  </si>
  <si>
    <t>NGUYỄN THỊ CHUYÊN</t>
  </si>
  <si>
    <t>Theo dõi hình ảnh dụng cụ tránh thai gãy</t>
  </si>
  <si>
    <t>Hình ảnh nhân thùy trái tuyến giáp kích thước: 3 mm (Tirads 3)</t>
  </si>
  <si>
    <t>1286A101783</t>
  </si>
  <si>
    <t>TRẦN THỊ BẢY</t>
  </si>
  <si>
    <t>05/06/1982</t>
  </si>
  <si>
    <t>1286A101784</t>
  </si>
  <si>
    <t>13985/V571</t>
  </si>
  <si>
    <t>TẠ THỊ BIÊN</t>
  </si>
  <si>
    <t>07/02/1982</t>
  </si>
  <si>
    <t>1286A101785</t>
  </si>
  <si>
    <t>13989/V573</t>
  </si>
  <si>
    <t>1286A101786</t>
  </si>
  <si>
    <t>13996/V583</t>
  </si>
  <si>
    <t>Hình ảnh nang thận trái kích thước: 5x8mm.</t>
  </si>
  <si>
    <t>Hình ảnh nang tuyến vú phải kích thước lớn nhất: 11x6mm (Birads II)</t>
  </si>
  <si>
    <t>1286A101787</t>
  </si>
  <si>
    <t>13999/V567</t>
  </si>
  <si>
    <t>1286A101788</t>
  </si>
  <si>
    <t>14002/V569</t>
  </si>
  <si>
    <t>12/07/1990</t>
  </si>
  <si>
    <t>1286A101789</t>
  </si>
  <si>
    <t>12/02/1981</t>
  </si>
  <si>
    <t>Hình ảnh nhân thùy phải tuyến giáp kích thước: 5 x 10 mm (Tirads 3)</t>
  </si>
  <si>
    <t>1286A101790</t>
  </si>
  <si>
    <t>NGUYỄN THỊ THÙA</t>
  </si>
  <si>
    <t>16/09/1981</t>
  </si>
  <si>
    <t>1286A101791</t>
  </si>
  <si>
    <t>LÊ THỊ THÀNH</t>
  </si>
  <si>
    <t>24/10/1981</t>
  </si>
  <si>
    <t>1286A101792</t>
  </si>
  <si>
    <t>14028/V597</t>
  </si>
  <si>
    <t>13/09/1982</t>
  </si>
  <si>
    <t>1286A101793</t>
  </si>
  <si>
    <t>14/07/1982</t>
  </si>
  <si>
    <t>1286A101794</t>
  </si>
  <si>
    <t>14034/V599</t>
  </si>
  <si>
    <t>23/05/1982</t>
  </si>
  <si>
    <t xml:space="preserve">Hình ảnh nang thận trái kích thước: 17 mm/Sỏi thận trái kích thước lớn nhất: 13 mm </t>
  </si>
  <si>
    <t>Hình ảnh nhân tuyến vú phải kích thước: 5 x 10 mm(BIRADS 3)</t>
  </si>
  <si>
    <t>1286A101795</t>
  </si>
  <si>
    <t>NGUYỄN THỊ HỒNG XIÊM</t>
  </si>
  <si>
    <t>1286A101796</t>
  </si>
  <si>
    <t>27/01/1983</t>
  </si>
  <si>
    <t>1286A101797</t>
  </si>
  <si>
    <t>01/04/1983</t>
  </si>
  <si>
    <t>Hình ảnh nang tuyến vú phải kích thước: 6 x 3 mm (Birads 2)</t>
  </si>
  <si>
    <t>1286A101798</t>
  </si>
  <si>
    <t>26/02/1984</t>
  </si>
  <si>
    <t>1286A101799</t>
  </si>
  <si>
    <t>TRẦN THỊ BÍCH THẢO</t>
  </si>
  <si>
    <t>29/01/1984</t>
  </si>
  <si>
    <t>1286A101800</t>
  </si>
  <si>
    <t>14048/V600</t>
  </si>
  <si>
    <t>18/01/1985</t>
  </si>
  <si>
    <t>1286A101801</t>
  </si>
  <si>
    <t>08/02/1987</t>
  </si>
  <si>
    <t>1286A101802</t>
  </si>
  <si>
    <t>NGUYỄN THỊ YÊN</t>
  </si>
  <si>
    <t>1286A101803</t>
  </si>
  <si>
    <t>20/12/1988</t>
  </si>
  <si>
    <t>1286A101804</t>
  </si>
  <si>
    <t>14063/V596</t>
  </si>
  <si>
    <t>LƯU THỊ THÙY DƯƠNG</t>
  </si>
  <si>
    <t>1286A101805</t>
  </si>
  <si>
    <t>10/06/1991</t>
  </si>
  <si>
    <t>1286A101806</t>
  </si>
  <si>
    <t>14074/V595</t>
  </si>
  <si>
    <t>07/12/1992</t>
  </si>
  <si>
    <t xml:space="preserve">Bình thường| Thai 7 tuần 3 ngày trong buồng tử cung. </t>
  </si>
  <si>
    <t>1286A101807</t>
  </si>
  <si>
    <t>NGUYỄN THỊ LÂN</t>
  </si>
  <si>
    <t>18/05/1992</t>
  </si>
  <si>
    <t>1286A101808</t>
  </si>
  <si>
    <t>NGUYỄN THỊ KIM VÂN</t>
  </si>
  <si>
    <t>12/03/1994</t>
  </si>
  <si>
    <t>1286A101809</t>
  </si>
  <si>
    <t>14086/V598</t>
  </si>
  <si>
    <t>11/08/1995</t>
  </si>
  <si>
    <t>Hình ảnh đa nang hai thùy tuyến giáp (Nang thùy phải kích thước lớn nhất: 3 x 3 mm. Nang thùy trái kích thước lớn nhất: 4 x 3 mm) - Tirads 2</t>
  </si>
  <si>
    <t>1286A101810</t>
  </si>
  <si>
    <t>NGUYỄN THỊ ÁNH</t>
  </si>
  <si>
    <t>26/06/1995</t>
  </si>
  <si>
    <t xml:space="preserve">Hình ảnh nang thùy phải tuyến giáp kích thước: 3 x 3 mm (Tirads 2) </t>
  </si>
  <si>
    <t>1286A101811</t>
  </si>
  <si>
    <t>14103/V590</t>
  </si>
  <si>
    <t>TRẦN KIM CƯƠNG</t>
  </si>
  <si>
    <t>15/02/1991</t>
  </si>
  <si>
    <t xml:space="preserve">Hình ảnh nang thận phải kích thước: 19 mm </t>
  </si>
  <si>
    <t>1286A101812</t>
  </si>
  <si>
    <t>14104/V591</t>
  </si>
  <si>
    <t>TRẦN VĂN HIẾU</t>
  </si>
  <si>
    <t>04/04/1992</t>
  </si>
  <si>
    <t>1286A101813</t>
  </si>
  <si>
    <t>14107/V586</t>
  </si>
  <si>
    <t>NGUYỄN VĂN TƯỞNG</t>
  </si>
  <si>
    <t>02/01/1994</t>
  </si>
  <si>
    <t>1286A101814</t>
  </si>
  <si>
    <t>14110/V587</t>
  </si>
  <si>
    <t>TẠ NGỌC THẮNG</t>
  </si>
  <si>
    <t>01/08/1997</t>
  </si>
  <si>
    <t>1286A101815</t>
  </si>
  <si>
    <t>14111/V592</t>
  </si>
  <si>
    <t>NGUYỄN ĐỨC TRÌNH</t>
  </si>
  <si>
    <t>11/05/1997</t>
  </si>
  <si>
    <t xml:space="preserve">Hình ảnh nốt vôi hóa tiền liệt tuyến kích thước: 9 mm /Nang thận phải kích thước: 11 mm </t>
  </si>
  <si>
    <t>1286A101816</t>
  </si>
  <si>
    <t>14114/V588</t>
  </si>
  <si>
    <t>NGUYỄN VĂN KIÊN</t>
  </si>
  <si>
    <t>07/12/1988</t>
  </si>
  <si>
    <t>1286A101817</t>
  </si>
  <si>
    <t>14117/V594</t>
  </si>
  <si>
    <t>TRẦN VĂN TUẤN</t>
  </si>
  <si>
    <t>08/10/1989</t>
  </si>
  <si>
    <t>Hình ảnh nang thận trái kích thước: 15mm</t>
  </si>
  <si>
    <t>1286A101818</t>
  </si>
  <si>
    <t>14118/V589</t>
  </si>
  <si>
    <t>NGUYỄN KHẮC ĐỨC</t>
  </si>
  <si>
    <t>1286A101819</t>
  </si>
  <si>
    <t>ĐẶNG VĂN TRÌNH</t>
  </si>
  <si>
    <t>22/08/1990</t>
  </si>
  <si>
    <t>1286A101820</t>
  </si>
  <si>
    <t>PHAN HUY QUYÊN</t>
  </si>
  <si>
    <t>02/02/1991</t>
  </si>
  <si>
    <t>1286A101821</t>
  </si>
  <si>
    <t>14131/V593</t>
  </si>
  <si>
    <t>NGUYỄN VĂN MÍT</t>
  </si>
  <si>
    <t>12/10/1988</t>
  </si>
  <si>
    <t>1286A101822</t>
  </si>
  <si>
    <t>NGÔ TUẤN ANH</t>
  </si>
  <si>
    <t>01/01/1992</t>
  </si>
  <si>
    <t>1286A101823</t>
  </si>
  <si>
    <t>NGUYỄN VĂN QUỲNH</t>
  </si>
  <si>
    <t>12/11/1992</t>
  </si>
  <si>
    <t>1286A101824</t>
  </si>
  <si>
    <t>KIỀU VĂN HƯNG</t>
  </si>
  <si>
    <t>20/08/1993</t>
  </si>
  <si>
    <t>1286A101825</t>
  </si>
  <si>
    <t>ĐỖ THỊ HỢI</t>
  </si>
  <si>
    <t>29/07/1983</t>
  </si>
  <si>
    <t>1286A101826</t>
  </si>
  <si>
    <t>22/01/1985</t>
  </si>
  <si>
    <t>1286A101827</t>
  </si>
  <si>
    <t>19/05/1991</t>
  </si>
  <si>
    <t>1286A101829</t>
  </si>
  <si>
    <t>14186/V601</t>
  </si>
  <si>
    <t>LÊ THỊ KHUYÊN</t>
  </si>
  <si>
    <t>1286A101830</t>
  </si>
  <si>
    <t>HÙNG THỊ PHÚC</t>
  </si>
  <si>
    <t>1286A101831</t>
  </si>
  <si>
    <t>14195/V602</t>
  </si>
  <si>
    <t>NGUYỄN THÚY LIỄU</t>
  </si>
  <si>
    <t>21/09/1994</t>
  </si>
  <si>
    <t>Hình ảnh nang hai thùy tuyến giáp (Nang thùy phải kích thước: 2 mm. Nang thùy trái kích thước: 2 mm) (Tirads 2)</t>
  </si>
  <si>
    <t>1286A101832</t>
  </si>
  <si>
    <t>HÀ THỊ MẬN</t>
  </si>
  <si>
    <t>28/08/1984</t>
  </si>
  <si>
    <t xml:space="preserve">Hình ảnh giãn đài bể thận hai bên| Nốt vôi hóa thận phải kích thước: 4.7 mm. </t>
  </si>
  <si>
    <t xml:space="preserve">Hình ảnh nhân tuyến vú phải kích thước: 7 x 4 mm (BIRADS 3). </t>
  </si>
  <si>
    <t>1286A101833</t>
  </si>
  <si>
    <t>14201/V603</t>
  </si>
  <si>
    <t>10/08/1984</t>
  </si>
  <si>
    <t>1286A101834</t>
  </si>
  <si>
    <t>14207/V605</t>
  </si>
  <si>
    <t>LƯU THỊ CHINH</t>
  </si>
  <si>
    <t>1286A101835</t>
  </si>
  <si>
    <t>14223/V607</t>
  </si>
  <si>
    <t>07/08/1992</t>
  </si>
  <si>
    <t>Hình ảnh nhiều sỏi túi mật kích thước lớn nhất: 26 mm</t>
  </si>
  <si>
    <t>1286A101836</t>
  </si>
  <si>
    <t>14227/V606</t>
  </si>
  <si>
    <t>1286A101837</t>
  </si>
  <si>
    <t>14234/V608</t>
  </si>
  <si>
    <t>ĐÀO THỊ HỒNG HUÊ</t>
  </si>
  <si>
    <t>15/12/1983</t>
  </si>
  <si>
    <t>1286A101838</t>
  </si>
  <si>
    <t>14239/V610</t>
  </si>
  <si>
    <t>08/03/1991</t>
  </si>
  <si>
    <t xml:space="preserve">Hình ảnh nhân xơ tử cung kích thước: 11 mm </t>
  </si>
  <si>
    <t xml:space="preserve">Hình ảnh thùy phải tuyến giáp đã cắt/Đa nhân thùy trái tuyến giáp kích thước lớn nhất: 16 x 9 mm (TIRADS 3) </t>
  </si>
  <si>
    <t>1286A101839</t>
  </si>
  <si>
    <t>25/09/1983</t>
  </si>
  <si>
    <t>1286A101840</t>
  </si>
  <si>
    <t>14267/V611</t>
  </si>
  <si>
    <t>22/02/1984</t>
  </si>
  <si>
    <t>Hình ảnh dịch cùng đồ kích thước: 13mm.</t>
  </si>
  <si>
    <t>1286A101841</t>
  </si>
  <si>
    <t>NGÔ THỊ THANH TÂM</t>
  </si>
  <si>
    <t>14/11/1986</t>
  </si>
  <si>
    <t>1286A101842</t>
  </si>
  <si>
    <t>14271/V612</t>
  </si>
  <si>
    <t>Hình ảnh nhân xơ tử cung kích thước: 22 x 13 mm</t>
  </si>
  <si>
    <t>1286A101843</t>
  </si>
  <si>
    <t>14278/V618</t>
  </si>
  <si>
    <t>18/12/1994</t>
  </si>
  <si>
    <t>Hình ảnh nhân xơ tử cung kích thước: 27x18mm</t>
  </si>
  <si>
    <t>1286A101844</t>
  </si>
  <si>
    <t>14279/V617</t>
  </si>
  <si>
    <t>30/04/1997</t>
  </si>
  <si>
    <t>1286A101845</t>
  </si>
  <si>
    <t>14282/V616</t>
  </si>
  <si>
    <t>25/01/1992</t>
  </si>
  <si>
    <t>1286A101846</t>
  </si>
  <si>
    <t>02/12/1995</t>
  </si>
  <si>
    <t>1286A101847</t>
  </si>
  <si>
    <t>NGUYỄN THỊ NHỊ</t>
  </si>
  <si>
    <t>1286A101849</t>
  </si>
  <si>
    <t>TRẦN THỊ THÚY NGA</t>
  </si>
  <si>
    <t>10/10/1994</t>
  </si>
  <si>
    <t>1286A101850</t>
  </si>
  <si>
    <t>14294/V614</t>
  </si>
  <si>
    <t>NGUYỄN THỊ CHIÊN</t>
  </si>
  <si>
    <t>1286A101851</t>
  </si>
  <si>
    <t>14298/V613</t>
  </si>
  <si>
    <t>20/07/1988</t>
  </si>
  <si>
    <t xml:space="preserve">Hình ảnh nang buồng trứng trái kích thước: 29 x 23 mm </t>
  </si>
  <si>
    <t>1286A101852</t>
  </si>
  <si>
    <t>NGÔ THỊ LAN ANH</t>
  </si>
  <si>
    <t>1286A101853</t>
  </si>
  <si>
    <t>14309/V615</t>
  </si>
  <si>
    <t>24/12/1982</t>
  </si>
  <si>
    <t>Theo dõi hình ảnh u máu gan phải kích thước: 16 x 18 mm</t>
  </si>
  <si>
    <t>1286A101854</t>
  </si>
  <si>
    <t>ĐINH THỊ HỒNG LẬP</t>
  </si>
  <si>
    <t>30/07/1983</t>
  </si>
  <si>
    <t>1286A101855</t>
  </si>
  <si>
    <t>ĐẬU XUÂN DIỆU</t>
  </si>
  <si>
    <t>27/12/1983</t>
  </si>
  <si>
    <t>Hình ảnh nang thận phải kích thước 11 x 15 mm</t>
  </si>
  <si>
    <t xml:space="preserve">Hình ảnh nang thùy phải tuyến giáp kích thước: 3x3mm (Tirads II) | Nhân thùy trái tuyến giáp kích thước: 23x14mm (Tirads III) </t>
  </si>
  <si>
    <t>Hình ảnh nang tuyến vú phải kích thước: 6x4mm (Birads II)</t>
  </si>
  <si>
    <t>1286A101856</t>
  </si>
  <si>
    <t>ĐOÀN THỊ MINH NHÂM</t>
  </si>
  <si>
    <t>05/02/1992</t>
  </si>
  <si>
    <t>Hình ảnh sỏi túi mật kích thước: 17 mm| Nốt vôi hóa gan phải kích thước: 7 mm</t>
  </si>
  <si>
    <t xml:space="preserve"> HÌnh ảnh nhân hai thùy tuyến giáp (Nhân thùy phải kích thước: 14 x 11 mm (Tirads 4). Nhân thùy trái kích thước: 3 mm (Tirads 2)) </t>
  </si>
  <si>
    <t>1286A101858</t>
  </si>
  <si>
    <t>14325/V620</t>
  </si>
  <si>
    <t>01/04/1981</t>
  </si>
  <si>
    <t>1286A101859</t>
  </si>
  <si>
    <t>14327/V621</t>
  </si>
  <si>
    <t>NGUYỄN THỊ NHÂM</t>
  </si>
  <si>
    <t>26/04/1990</t>
  </si>
  <si>
    <t>Hình ảnh nang thận phải kích thước: 14mm</t>
  </si>
  <si>
    <t>1286A101860</t>
  </si>
  <si>
    <t>NGÔ THỊ CHUNG</t>
  </si>
  <si>
    <t>24/01/1994</t>
  </si>
  <si>
    <t>1286A101861</t>
  </si>
  <si>
    <t>22/02/1987</t>
  </si>
  <si>
    <t>1286A101862</t>
  </si>
  <si>
    <t>PHẠM THỊ PHƯƠNG THẢO</t>
  </si>
  <si>
    <t>08/10/1992</t>
  </si>
  <si>
    <t>1286A101863</t>
  </si>
  <si>
    <t>1286A101864</t>
  </si>
  <si>
    <t>09/02/1982</t>
  </si>
  <si>
    <t>1286A101865</t>
  </si>
  <si>
    <t>TRƯƠNG THỊ HẠNH</t>
  </si>
  <si>
    <t>17/01/1983</t>
  </si>
  <si>
    <t>1286A101866</t>
  </si>
  <si>
    <t>03/12/1983</t>
  </si>
  <si>
    <t xml:space="preserve">Hình ảnh polyp túi mật kích thước: 5,6 mm </t>
  </si>
  <si>
    <t>1286A101867</t>
  </si>
  <si>
    <t>1286A101868</t>
  </si>
  <si>
    <t>Hình ảnh cặn sỏi thận phải kích thước: 5,6 mm</t>
  </si>
  <si>
    <t>Hình ảnh nhân tuyến vú phải kích thước: 6 x 4 mm (Birads 3)</t>
  </si>
  <si>
    <t>1286A101869</t>
  </si>
  <si>
    <t>NGUYỄN THỊ XOA</t>
  </si>
  <si>
    <t>1286A101870</t>
  </si>
  <si>
    <t>1286A101871</t>
  </si>
  <si>
    <t>14369/V626</t>
  </si>
  <si>
    <t>19/04/1989</t>
  </si>
  <si>
    <t>1286A101872</t>
  </si>
  <si>
    <t>14371/V624</t>
  </si>
  <si>
    <t>TẠ THỊ OANH</t>
  </si>
  <si>
    <t>20/12/1989</t>
  </si>
  <si>
    <t>1286A101873</t>
  </si>
  <si>
    <t>1286A101874</t>
  </si>
  <si>
    <t>14387/V628</t>
  </si>
  <si>
    <t>PHAN THỊ LỆ</t>
  </si>
  <si>
    <t>10/06/1993</t>
  </si>
  <si>
    <t>1286A101876</t>
  </si>
  <si>
    <t>14393/V622</t>
  </si>
  <si>
    <t>28/11/1994</t>
  </si>
  <si>
    <t>1286A101877</t>
  </si>
  <si>
    <t>14396/V623</t>
  </si>
  <si>
    <t xml:space="preserve">Hình ảnh nang buồng trứng trái kích thước: 20 x 20 mm. </t>
  </si>
  <si>
    <t>1286A101878</t>
  </si>
  <si>
    <t>14411/V627</t>
  </si>
  <si>
    <t>1286A101879</t>
  </si>
  <si>
    <t>NGUYỄN THỊ THU HÀ</t>
  </si>
  <si>
    <t>05/08/1993</t>
  </si>
  <si>
    <t>1286A101880</t>
  </si>
  <si>
    <t>NGUYỄN KHẮC HẢI</t>
  </si>
  <si>
    <t xml:space="preserve">Theo dõi hình ảnh đa u máu gan kích thước lớn nhất: 18 x 33 mm </t>
  </si>
  <si>
    <t>1286A101881</t>
  </si>
  <si>
    <t>12/10/1986</t>
  </si>
  <si>
    <t>1286A101882</t>
  </si>
  <si>
    <t>01/06/1992</t>
  </si>
  <si>
    <t>Hình ảnh nhân thùy trái và eo tuyến giáp (Nhân thùy trái kích thước: 9 x 6 mm. Nhân eo tuyến giáp kích thước: 8 x 4 mm) (Tirads 3) | Nang thùy phải tuyến giáp kích thước: 2 mm (Tirads 2) | Theo dõi hạch hố thượng đòn trái</t>
  </si>
  <si>
    <t>1286A101883</t>
  </si>
  <si>
    <t>26/06/1988</t>
  </si>
  <si>
    <t>Hình ảnh nang tuyến vú phải kích thước: 16mm (BIRADS 2)</t>
  </si>
  <si>
    <t>1286A101884</t>
  </si>
  <si>
    <t>ĐÀO THỊ HỒNG QUẾ</t>
  </si>
  <si>
    <t>Hình ảnh gan nhiễm mỡ| Sỏi túi mật kích thước: 17 mm</t>
  </si>
  <si>
    <t>Hình ảnh nang tuyến vú phải kích thước: 7 x 4 mm (Birads 2)</t>
  </si>
  <si>
    <t>1286A101885</t>
  </si>
  <si>
    <t>1286A101886</t>
  </si>
  <si>
    <t>Hình ảnh đa nang hai thùy tuyến giáp (Nang thùy phải kích thước lớn nhất: 5mm/ Nang thùy trái kích thước lớn nhất: 4mm) (TIRADS 2)</t>
  </si>
  <si>
    <t>1286A101887</t>
  </si>
  <si>
    <t>18/02/1998</t>
  </si>
  <si>
    <t>1286A101888</t>
  </si>
  <si>
    <t>14447/V631</t>
  </si>
  <si>
    <t>TRẦN THỊ THÁI</t>
  </si>
  <si>
    <t>15/08/1981</t>
  </si>
  <si>
    <t>1286A101889</t>
  </si>
  <si>
    <t>NGÔ THỊ MƠ</t>
  </si>
  <si>
    <t>1286A101890</t>
  </si>
  <si>
    <t>ĐỖ THỊ THU</t>
  </si>
  <si>
    <t>19/08/1987</t>
  </si>
  <si>
    <t>Hình ảnh nhân thùy trái tuyến giáp kích thước: 6x4mm (TIRADS 3)</t>
  </si>
  <si>
    <t>Hình ảnh nhân tuyến vú phải kích thước: 4mm (BIRADS 3)</t>
  </si>
  <si>
    <t>1286A101891</t>
  </si>
  <si>
    <t>NGUYỄN HỮU TÀI</t>
  </si>
  <si>
    <t>29/09/1989</t>
  </si>
  <si>
    <t>1286A101892</t>
  </si>
  <si>
    <t>14483/V630</t>
  </si>
  <si>
    <t>1286A101893</t>
  </si>
  <si>
    <t>VŨ TIẾN THẮNG</t>
  </si>
  <si>
    <t>30/01/1991</t>
  </si>
  <si>
    <t>1286A101894</t>
  </si>
  <si>
    <t>14490/V629</t>
  </si>
  <si>
    <t>DƯƠNG VĂN NAM</t>
  </si>
  <si>
    <t>1286A101895</t>
  </si>
  <si>
    <t>TRẦN ĐỨC THỊNH</t>
  </si>
  <si>
    <t>10/02/1987</t>
  </si>
  <si>
    <t>1286A101896</t>
  </si>
  <si>
    <t>LÊ VĂN SƠN</t>
  </si>
  <si>
    <t>19/10/1988</t>
  </si>
  <si>
    <t>1286A101897</t>
  </si>
  <si>
    <t>14504/V633</t>
  </si>
  <si>
    <t>TRẦN VĂN NGHĨA</t>
  </si>
  <si>
    <t>1286A101898</t>
  </si>
  <si>
    <t>14510/V632</t>
  </si>
  <si>
    <t>NGUYỄN VĂN THƠM</t>
  </si>
  <si>
    <t>1286A101899</t>
  </si>
  <si>
    <t>NGUYỄN DOÃN THỦY</t>
  </si>
  <si>
    <t>16/02/1991</t>
  </si>
  <si>
    <t>1286A101900</t>
  </si>
  <si>
    <t>14514/V634</t>
  </si>
  <si>
    <t>08/02/1992</t>
  </si>
  <si>
    <t>1286A101901</t>
  </si>
  <si>
    <t>PHẠM VŨ LÂM</t>
  </si>
  <si>
    <t>17/06/1993</t>
  </si>
  <si>
    <t>1286A101902</t>
  </si>
  <si>
    <t>NGUYỄN THỊ MÍA</t>
  </si>
  <si>
    <t>01/06/1982</t>
  </si>
  <si>
    <t>1286A101903</t>
  </si>
  <si>
    <t>VŨ THỊ YẾN</t>
  </si>
  <si>
    <t>26/06/1983</t>
  </si>
  <si>
    <t>1286A101904</t>
  </si>
  <si>
    <t>23/04/1985</t>
  </si>
  <si>
    <t>Hình ảnh nhân xơ tử cung kích thước: 31 x 23mm</t>
  </si>
  <si>
    <t>Hình ảnh đa nang tuyến vú phải kích thước lớn nhất: 9 x 5mm (Birads 2)</t>
  </si>
  <si>
    <t>1286A101905</t>
  </si>
  <si>
    <t>PHẠM THỊ LỰU</t>
  </si>
  <si>
    <t>1286A101906</t>
  </si>
  <si>
    <t>1286A101907</t>
  </si>
  <si>
    <t>ĐINH THỊ LAN</t>
  </si>
  <si>
    <t xml:space="preserve">Bình thường| Thai 22 tuần 2 ngày trong buồng tử cung. </t>
  </si>
  <si>
    <t>1286A101908</t>
  </si>
  <si>
    <t>LÊ THỊ TIẾN</t>
  </si>
  <si>
    <t>1286A101909</t>
  </si>
  <si>
    <t>14556/V635</t>
  </si>
  <si>
    <t>07/04/1995</t>
  </si>
  <si>
    <t>1286A101910</t>
  </si>
  <si>
    <t>HÀ XUÂN HIỆP</t>
  </si>
  <si>
    <t>16/11/1985</t>
  </si>
  <si>
    <t>1286A101911</t>
  </si>
  <si>
    <t>PHẠM VĂN CHUNG</t>
  </si>
  <si>
    <t>12/02/1986</t>
  </si>
  <si>
    <t>1286A101912</t>
  </si>
  <si>
    <t>14574/V638</t>
  </si>
  <si>
    <t>TRƯƠNG QUANG THẮNG</t>
  </si>
  <si>
    <t>18/04/1987</t>
  </si>
  <si>
    <t>1286A101913</t>
  </si>
  <si>
    <t>NGUYỄN VĂN HẢO</t>
  </si>
  <si>
    <t>27/11/1987</t>
  </si>
  <si>
    <t>1286A101914</t>
  </si>
  <si>
    <t>LÊ VĂN HỌC</t>
  </si>
  <si>
    <t>11/06/1990</t>
  </si>
  <si>
    <t>1286A101915</t>
  </si>
  <si>
    <t>14588/V636</t>
  </si>
  <si>
    <t>NGUYỄN TRUNG HIẾU</t>
  </si>
  <si>
    <t>10/11/1996</t>
  </si>
  <si>
    <t>1286A101916</t>
  </si>
  <si>
    <t>14592/V637</t>
  </si>
  <si>
    <t>TRẦN THỊ PHƯƠNG THẢO</t>
  </si>
  <si>
    <t>1286A101917</t>
  </si>
  <si>
    <t>Hình ảnh sỏi thận phải kích thước: 10 mm | Giãn đài bể thận phải độ 2 (sau phẫu thuật lấy sỏi)</t>
  </si>
  <si>
    <t>1286A101918</t>
  </si>
  <si>
    <t>06/01/1986</t>
  </si>
  <si>
    <t>1286A101919</t>
  </si>
  <si>
    <t>LƯU THỊ LƯƠNG</t>
  </si>
  <si>
    <t>10/03/1983</t>
  </si>
  <si>
    <t>1286A101920</t>
  </si>
  <si>
    <t>14641/V639</t>
  </si>
  <si>
    <t>NGUYỄN QUÝ THẮNG</t>
  </si>
  <si>
    <t>19/10/1992</t>
  </si>
  <si>
    <t>1286A101921</t>
  </si>
  <si>
    <t>14655/V645</t>
  </si>
  <si>
    <t>BÙI THỊ OANH</t>
  </si>
  <si>
    <t>1286A101922</t>
  </si>
  <si>
    <t>NGUYỄN THỊ THÚY LIÊN</t>
  </si>
  <si>
    <t>14/05/1987</t>
  </si>
  <si>
    <t xml:space="preserve">Accounting Department </t>
  </si>
  <si>
    <t>Hình ảnh nang tuyến vú hai bên (Nang tuyến vú phải kích thước: 7 mm. Đa nang tuyến vú trái kích thước lớn nhất: 4 mm) (Birads 2)</t>
  </si>
  <si>
    <t>1286A101923</t>
  </si>
  <si>
    <t>14670/V641</t>
  </si>
  <si>
    <t>26/06/1987</t>
  </si>
  <si>
    <t>1286A101924</t>
  </si>
  <si>
    <t>14673/V642</t>
  </si>
  <si>
    <t>PHẠM THỊ NGA</t>
  </si>
  <si>
    <t>Hình ảnh nang hai thùy tuyến giáp (nang thùy trái tuyến giáp kích thước lớn nhất: 5mm, nang thùy phải tuyến giáp kích thước: 3mm) (Tirads 2)</t>
  </si>
  <si>
    <t>1286A101925</t>
  </si>
  <si>
    <t>14675/V640</t>
  </si>
  <si>
    <t>Hình ảnh nang hai thùy tuyến giáp (Nang thùy phải kích thước: 3 mm. Nang thùy trái kích thước: 4 mm) (Tirads 2)</t>
  </si>
  <si>
    <t>1286A101926</t>
  </si>
  <si>
    <t>1286A101927</t>
  </si>
  <si>
    <t>LÊ THỊ QUỲNH DIỄM</t>
  </si>
  <si>
    <t>25/05/1992</t>
  </si>
  <si>
    <t>1286A101928</t>
  </si>
  <si>
    <t>NGUYỄN MAI ĐẠO</t>
  </si>
  <si>
    <t>03/01/1986</t>
  </si>
  <si>
    <t>Hình ảnh nang tuyến vú phải kích thước: 6mm (Birads 2)</t>
  </si>
  <si>
    <t>1286A101929</t>
  </si>
  <si>
    <t>14719/V643</t>
  </si>
  <si>
    <t>15/10/1990</t>
  </si>
  <si>
    <t xml:space="preserve">Theo dõi hình ảnh nhân xơ tử cung kích thước: 16 x 6 mm </t>
  </si>
  <si>
    <t>1286A101930</t>
  </si>
  <si>
    <t>14722/V646</t>
  </si>
  <si>
    <t>12/01/1983</t>
  </si>
  <si>
    <t>Hình ảnh nốt vôi hóa tử cung kích thước: 5mm</t>
  </si>
  <si>
    <t>Hình ảnh nang tuyến vú hai bên (Nang tuyến vú phải kích thước: 11mm/ Nang tuyến vú trái kích thước: 7mm) (BIRADS 2)</t>
  </si>
  <si>
    <t>1286A101931</t>
  </si>
  <si>
    <t>14723/V647</t>
  </si>
  <si>
    <t>NGUYỄN KHẮC HÀ</t>
  </si>
  <si>
    <t>28/10/1987</t>
  </si>
  <si>
    <t>Hình ảnh gan nhiễm mỡ| Nang thận trái kích thước: 10mm| Nốt vôi hóa thận trái kích thước: 7mm</t>
  </si>
  <si>
    <t>Hình ảnh nang keo thùy phải tuyến giáp kích thước: 23mm (TIRADS 2)</t>
  </si>
  <si>
    <t>1286A101932</t>
  </si>
  <si>
    <t>TRẦN VĂN CHUNG</t>
  </si>
  <si>
    <t>02/01/1991</t>
  </si>
  <si>
    <t>1286A101933</t>
  </si>
  <si>
    <t>NGUYỄN VĂN THỰC</t>
  </si>
  <si>
    <t>17/11/1995</t>
  </si>
  <si>
    <t>1286A101934</t>
  </si>
  <si>
    <t>14737/V1696</t>
  </si>
  <si>
    <t>TRẦN THỊ DINH</t>
  </si>
  <si>
    <t>06/07/1982</t>
  </si>
  <si>
    <t>1286A101935</t>
  </si>
  <si>
    <t>NGUYỄN THỊ ĐÔNG</t>
  </si>
  <si>
    <t>Hình ảnh nang buồng trứng phải kích thước: 45 x 33 mm</t>
  </si>
  <si>
    <t>1286A101936</t>
  </si>
  <si>
    <t>NGUYỄN THỊ MAI HƯƠNG</t>
  </si>
  <si>
    <t>10/10/1986</t>
  </si>
  <si>
    <t>1286A101937</t>
  </si>
  <si>
    <t>12/09/1987</t>
  </si>
  <si>
    <t xml:space="preserve">Hình ảnh nốt vôi hóa thận phải kích thước: 9 mm </t>
  </si>
  <si>
    <t>1286A101938</t>
  </si>
  <si>
    <t>14759/V648</t>
  </si>
  <si>
    <t>BÙI THỊ HẰNG NI</t>
  </si>
  <si>
    <t>18/08/1995</t>
  </si>
  <si>
    <t xml:space="preserve">Bình thường| Thai 13 tuần 06 ngày trong buồng tử cung. </t>
  </si>
  <si>
    <t>Hình ảnh nang tuyến vú trái kích thước: 4 mm (Birads 2)</t>
  </si>
  <si>
    <t>1286A101940</t>
  </si>
  <si>
    <t>14778/V650</t>
  </si>
  <si>
    <t>20/12/1985</t>
  </si>
  <si>
    <t>Hình ảnh nhân tuyến vú hai bên (Nhân tuyến vú phải kích thước: 4mm/ Nhân tuyến vú trái kích thước: 6x3mm) (BIRADS 3)</t>
  </si>
  <si>
    <t>1286A101941</t>
  </si>
  <si>
    <t>LÊ THỊ KẾT</t>
  </si>
  <si>
    <t>07/11/1986</t>
  </si>
  <si>
    <t xml:space="preserve">Hình ảnh nhiều túi dịch trong tuyến vú hai bên. </t>
  </si>
  <si>
    <t>1286A101942</t>
  </si>
  <si>
    <t>15/09/1984</t>
  </si>
  <si>
    <t>1286A101943</t>
  </si>
  <si>
    <t>HOÀNG VĂN MINH</t>
  </si>
  <si>
    <t>Hình ảnh nang gan phải kích thước: 15 mm | Gan nhiễm mỡ| Polyp túi mật kích thước: 4 mm</t>
  </si>
  <si>
    <t>1286A101944</t>
  </si>
  <si>
    <t>14786/V652</t>
  </si>
  <si>
    <t>NGUYỄN VĂN CHIẾN</t>
  </si>
  <si>
    <t>28/04/1989</t>
  </si>
  <si>
    <t>1286A101945</t>
  </si>
  <si>
    <t>14790/V653</t>
  </si>
  <si>
    <t>NGUYỄN THẾ CHẤT</t>
  </si>
  <si>
    <t xml:space="preserve">Hình ảnh nang hai thùy tuyến giáp (Nang thùy phải tuyến giáp kích thước: 9 mm/Nang thùy trái tuyến giáp kích thước: 5 mm) (TIRADS 2) </t>
  </si>
  <si>
    <t>1286A101946</t>
  </si>
  <si>
    <t>14791/V651</t>
  </si>
  <si>
    <t>NGÔ VĂN TUYỂN</t>
  </si>
  <si>
    <t>12/02/1992</t>
  </si>
  <si>
    <t>Hình ảnh nốt vôi hóa gan phải kích thước 6 mm</t>
  </si>
  <si>
    <t>1286A101947</t>
  </si>
  <si>
    <t>17/10/1982</t>
  </si>
  <si>
    <t>Hình ảnh nang thùy phải tuyến giáp kích thước: 2.2 mm (TIRADS II)</t>
  </si>
  <si>
    <t>1286A101948</t>
  </si>
  <si>
    <t>TRƯƠNG THỊ XUÂN</t>
  </si>
  <si>
    <t>06/05/1982</t>
  </si>
  <si>
    <t>Hình ảnh nhân thùy phải tuyến giáp kích thước: 18 x 10 mm (Tirads 3)</t>
  </si>
  <si>
    <t>Hình ảnh nang tuyến vú phải kích thước: 8 mm (Birads 2)</t>
  </si>
  <si>
    <t>1286A101949</t>
  </si>
  <si>
    <t>15/06/1984</t>
  </si>
  <si>
    <t>Hình ảnh nang thận phải kích thước: 12 mm</t>
  </si>
  <si>
    <t>Hình ảnh nhân thùy trái tuyến giáp kích thước: 7 mm (Tirads 3)</t>
  </si>
  <si>
    <t>1286A101950</t>
  </si>
  <si>
    <t>14814/V654</t>
  </si>
  <si>
    <t>18/12/1991</t>
  </si>
  <si>
    <t>Hình ảnh nốt vôi hóa gan phải kích thước: 8mm</t>
  </si>
  <si>
    <t>1286A101951</t>
  </si>
  <si>
    <t>14845/V655</t>
  </si>
  <si>
    <t>NGUYỄN THỊ HUẾ</t>
  </si>
  <si>
    <t>Hình ảnh nang thùy trái tuyến giáp kích thước: 2 mm (TIRADS II)</t>
  </si>
  <si>
    <t>1286A101952</t>
  </si>
  <si>
    <t>14858/V656</t>
  </si>
  <si>
    <t>LÊ THỊ HỒNG GẤM</t>
  </si>
  <si>
    <t>Hình ảnh tuyến vú phải đã cắt</t>
  </si>
  <si>
    <t>1286A101953</t>
  </si>
  <si>
    <t>14888/V657</t>
  </si>
  <si>
    <t>TRẦN THỊ KIM CHI</t>
  </si>
  <si>
    <t>15/05/1996</t>
  </si>
  <si>
    <t xml:space="preserve">Bình thường| Thai 17 tuần 3 ngày trong buồng tử cung. </t>
  </si>
  <si>
    <t>Hình ảnh nang thùy phải tuyến giáp kích thước: 3mm (TIRADS 2)</t>
  </si>
  <si>
    <t>1286A101954</t>
  </si>
  <si>
    <t>14896/V658</t>
  </si>
  <si>
    <t>NGUYỄN THỊ THANH VÂN</t>
  </si>
  <si>
    <t>Theo dõi hình ảnh lạc nội mạc trong cơ tử cung kích thước: 42 x 34 mm</t>
  </si>
  <si>
    <t>1286A101955</t>
  </si>
  <si>
    <t>14920/V659</t>
  </si>
  <si>
    <t>1286A101956</t>
  </si>
  <si>
    <t>14945/V660</t>
  </si>
  <si>
    <t>VŨ KIM DUNG</t>
  </si>
  <si>
    <t>11/08/1982</t>
  </si>
  <si>
    <t>Hình ảnh cặn sỏi thận trái kích thước: 4mm</t>
  </si>
  <si>
    <t>Hình ảnh đa nhân thùy trái tuyến giáp kích thước: 7x5mm (TIRADS 3). Nhân eo tuyến giáp kích thước: 4x3mm</t>
  </si>
  <si>
    <t>1286A101958</t>
  </si>
  <si>
    <t>14967/V665</t>
  </si>
  <si>
    <t>14/10/1988</t>
  </si>
  <si>
    <t>Hình ảnh nang Naboth cổ tử cung kích thước: 10 x 10 mm</t>
  </si>
  <si>
    <t>1286A101959</t>
  </si>
  <si>
    <t>14990/V663</t>
  </si>
  <si>
    <t>ĐỖ THỊ THU TRANG</t>
  </si>
  <si>
    <t>22/01/1998</t>
  </si>
  <si>
    <t xml:space="preserve">Hình ảnh nang thận phải kích thước: 12mm </t>
  </si>
  <si>
    <t>1286A101960</t>
  </si>
  <si>
    <t>14992/V662</t>
  </si>
  <si>
    <t>10/09/1980</t>
  </si>
  <si>
    <t>1286A101961</t>
  </si>
  <si>
    <t>14998/V661</t>
  </si>
  <si>
    <t>17/08/1995</t>
  </si>
  <si>
    <t xml:space="preserve">Hình ảnh polyp túi mật kích thước: 5 mm /Theo dõi hình ảnh u máu gan phải kích thước: 13 mm </t>
  </si>
  <si>
    <t>1286A101962</t>
  </si>
  <si>
    <t>15002/V664</t>
  </si>
  <si>
    <t>29/06/1992</t>
  </si>
  <si>
    <t>1286A101963</t>
  </si>
  <si>
    <t>NGUYỄN THỊ MAI HOAN</t>
  </si>
  <si>
    <t>10/09/1989</t>
  </si>
  <si>
    <t>Hình ảnh polyp túi mật kích thước: 6mm</t>
  </si>
  <si>
    <t>Hình ảnh nang thùy phải tuyến giáp kích thước: 3x2mm (Tirads 2)</t>
  </si>
  <si>
    <t>1286A101964</t>
  </si>
  <si>
    <t>15012/V666</t>
  </si>
  <si>
    <t>20/11/1990</t>
  </si>
  <si>
    <t>Hình ảnh sỏi thận trái kích thước: 8mm</t>
  </si>
  <si>
    <t>1286A101965</t>
  </si>
  <si>
    <t>15015/V667</t>
  </si>
  <si>
    <t>20/11/1992</t>
  </si>
  <si>
    <t>1286A101966</t>
  </si>
  <si>
    <t>12/09/1986</t>
  </si>
  <si>
    <t xml:space="preserve">Bình thường| Thai 08 tuần 00 ngày trong buồng tử cung. </t>
  </si>
  <si>
    <t>1286A101967</t>
  </si>
  <si>
    <t>1286A101968</t>
  </si>
  <si>
    <t>15054/V669</t>
  </si>
  <si>
    <t>23/10/1991</t>
  </si>
  <si>
    <t>1286A101969</t>
  </si>
  <si>
    <t>CHU THỊ KHÁNH LINH</t>
  </si>
  <si>
    <t>25/10/1998</t>
  </si>
  <si>
    <t>1286A101970</t>
  </si>
  <si>
    <t>19/07/1998</t>
  </si>
  <si>
    <t>Hình ảnh nang thùy phải tuyến giáp kích thước: 4 x 3mm(Tirads 2)</t>
  </si>
  <si>
    <t>1286A101971</t>
  </si>
  <si>
    <t>ĐỖ THỊ HÀO</t>
  </si>
  <si>
    <t>24/01/1998</t>
  </si>
  <si>
    <t>1286A101972</t>
  </si>
  <si>
    <t>15074/V670</t>
  </si>
  <si>
    <t>PHẠM THỊ TỐ UYÊN</t>
  </si>
  <si>
    <t>26/06/1980</t>
  </si>
  <si>
    <t>1286A101973</t>
  </si>
  <si>
    <t>15079/V668</t>
  </si>
  <si>
    <t>NGUYỄN NGỌC DIỆP</t>
  </si>
  <si>
    <t>Hình ảnh nhân tuyến vú phải kích thước: 14 x 8 mm (Birads 3)</t>
  </si>
  <si>
    <t>1286A101974</t>
  </si>
  <si>
    <t>15082/V672</t>
  </si>
  <si>
    <t>NGUYỄN THỊ MINH THẢO</t>
  </si>
  <si>
    <t xml:space="preserve">Hình ảnh nhân hai thùy tuyến giáp (Nhân thùy phải tuyến giáp kích thước: 6 x 14 mm/Nhân thùy trái tuyến giáp kích thước: 5 x9 mm) (TIRADS 3) </t>
  </si>
  <si>
    <t>1286A101975</t>
  </si>
  <si>
    <t>15114/V671</t>
  </si>
  <si>
    <t>DƯƠNG THỊ LUYỆN</t>
  </si>
  <si>
    <t>14/04/1986</t>
  </si>
  <si>
    <t>1286A101976</t>
  </si>
  <si>
    <t>NGUYỄN THỊ BÍCH</t>
  </si>
  <si>
    <t>1286A101977</t>
  </si>
  <si>
    <t>NGÔ THỊ LỰ</t>
  </si>
  <si>
    <t>16/11/1982</t>
  </si>
  <si>
    <t>1286A101978</t>
  </si>
  <si>
    <t>ĐÀO THỊ NGỌC</t>
  </si>
  <si>
    <t>13/12/1984</t>
  </si>
  <si>
    <t>Hình ảnh lách đã cắt</t>
  </si>
  <si>
    <t>Hình ảnh nang tuyến vú phải kích thước: 5mm (BIRADS 2)</t>
  </si>
  <si>
    <t>1286A101979</t>
  </si>
  <si>
    <t>15128/V674</t>
  </si>
  <si>
    <t xml:space="preserve">Hình ảnh polyp túi mật kích thước: 7mm </t>
  </si>
  <si>
    <t>1286A101980</t>
  </si>
  <si>
    <t>15153/V673</t>
  </si>
  <si>
    <t>NGUYỄN THỊ HÀI</t>
  </si>
  <si>
    <t>20/09/1982</t>
  </si>
  <si>
    <t>1286A101981</t>
  </si>
  <si>
    <t>1286A101982</t>
  </si>
  <si>
    <t>15176/V675</t>
  </si>
  <si>
    <t>1286A101983</t>
  </si>
  <si>
    <t>28/06/1982</t>
  </si>
  <si>
    <t xml:space="preserve">Hình ảnh nang gan trái kích thước: 20 mm </t>
  </si>
  <si>
    <t>1286A101984</t>
  </si>
  <si>
    <t>15191/V678</t>
  </si>
  <si>
    <t>LÊ THỊ TÍNH</t>
  </si>
  <si>
    <t>1286A101985</t>
  </si>
  <si>
    <t>15193/V679</t>
  </si>
  <si>
    <t>07/11/1984</t>
  </si>
  <si>
    <t>1286A101986</t>
  </si>
  <si>
    <t>15196/V680</t>
  </si>
  <si>
    <t>1286A101987</t>
  </si>
  <si>
    <t>15215/V677</t>
  </si>
  <si>
    <t>NGUYỄN VĂN BIÊN</t>
  </si>
  <si>
    <t>04/07/1989</t>
  </si>
  <si>
    <t>1286A101988</t>
  </si>
  <si>
    <t>15220/V676</t>
  </si>
  <si>
    <t>NGUYỄN THANH TÙNG</t>
  </si>
  <si>
    <t>10/02/1993</t>
  </si>
  <si>
    <t>1286A101989</t>
  </si>
  <si>
    <t>08/09/1984</t>
  </si>
  <si>
    <t>1286A101990</t>
  </si>
  <si>
    <t>15229/V681</t>
  </si>
  <si>
    <t>1286A101991</t>
  </si>
  <si>
    <t>HOÀNG VĂN THÌN</t>
  </si>
  <si>
    <t>1286A101992</t>
  </si>
  <si>
    <t>ĐÀO VĂN LỊCH</t>
  </si>
  <si>
    <t>Hình ảnh gan nhiễm mỡ| Cặn sỏi thận trái kích thước: 5mm</t>
  </si>
  <si>
    <t>1286A101993</t>
  </si>
  <si>
    <t>30/08/1981</t>
  </si>
  <si>
    <t>1286A101994</t>
  </si>
  <si>
    <t>15256/V682</t>
  </si>
  <si>
    <t>27/11/1984</t>
  </si>
  <si>
    <t>1286A101995</t>
  </si>
  <si>
    <t>NGUYỄN THỊ HỒNG TOAN</t>
  </si>
  <si>
    <t>29/03/1995</t>
  </si>
  <si>
    <t>1286A101996</t>
  </si>
  <si>
    <t>LÊ QUANG HẢO</t>
  </si>
  <si>
    <t>14/09/1985</t>
  </si>
  <si>
    <t>1286A101997</t>
  </si>
  <si>
    <t>15288/V683</t>
  </si>
  <si>
    <t>22/08/1983</t>
  </si>
  <si>
    <t>1286A101998</t>
  </si>
  <si>
    <t>TRƯƠNG THỊ THU THỦY</t>
  </si>
  <si>
    <t>06/08/1986</t>
  </si>
  <si>
    <t>1286A101999</t>
  </si>
  <si>
    <t>15294/V684</t>
  </si>
  <si>
    <t>22/12/1988</t>
  </si>
  <si>
    <t>1286A102000</t>
  </si>
  <si>
    <t>ĐỖ THỊ QUY</t>
  </si>
  <si>
    <t>09/10/1981</t>
  </si>
  <si>
    <t xml:space="preserve">Hình ảnh sỏi túi mật kích thước: 16 mm| Nang thận phải kích thước: 14 mm. </t>
  </si>
  <si>
    <t>1286A102001</t>
  </si>
  <si>
    <t>1286A102002</t>
  </si>
  <si>
    <t>17/02/1995</t>
  </si>
  <si>
    <t>Hình ảnh nang thùy phải tuyến giáp kích thước: 5mm (TIRADS II).</t>
  </si>
  <si>
    <t>Hình ảnh nang tuyến vú phải kích thước: 9mm (BIRADS II).</t>
  </si>
  <si>
    <t>1286A102003</t>
  </si>
  <si>
    <t>Hình ảnh nhân thùy phải tuyến giáp kích thước lớn nhất 15 x 7 mm(Tirads 3) | Nang thùy trái tuyến giáp KT: 2 mm (Tirads 2)</t>
  </si>
  <si>
    <t>1286A102004</t>
  </si>
  <si>
    <t>15331/V685</t>
  </si>
  <si>
    <t>VŨ THỊ KIM CHÂM</t>
  </si>
  <si>
    <t>10/08/1981</t>
  </si>
  <si>
    <t>1286A102005</t>
  </si>
  <si>
    <t>29/08/1981</t>
  </si>
  <si>
    <t>Hình ảnh giãn đường mật trong gan 9 mm do sỏi đường mật trong gan kích thước: 17 mm/ Sỏi ống mật chủ kích thước: 12 mm| Sỏi túi mật kích thước: 9 mm| Nhân xơ tử cung kích thước: 25 x 21 mm</t>
  </si>
  <si>
    <t>1286A102006</t>
  </si>
  <si>
    <t>1286A102007</t>
  </si>
  <si>
    <t>Hình ảnh nang thận trái kích thước: 22 x 14 mm.</t>
  </si>
  <si>
    <t>1286A102008</t>
  </si>
  <si>
    <t>ĐẶNG THỊ THỦY</t>
  </si>
  <si>
    <t>07/07/1993</t>
  </si>
  <si>
    <t>1286A102009</t>
  </si>
  <si>
    <t>18/02/1995</t>
  </si>
  <si>
    <t>1286A102010</t>
  </si>
  <si>
    <t>NÔNG THỊ KIM ANH</t>
  </si>
  <si>
    <t>26/09/1981</t>
  </si>
  <si>
    <t>1286A102011</t>
  </si>
  <si>
    <t>NGUYỄN THỊ ÁNH HỒNG</t>
  </si>
  <si>
    <t>25/08/1983</t>
  </si>
  <si>
    <t xml:space="preserve">Hình ảnh nang thùy phải tuyến giáp kích thước: 7mm. Đa nhân thùy trái tuyến giáp kích thước lớn nhất: 19 x 11 mm (Tirdas 3) </t>
  </si>
  <si>
    <t>1286A102012</t>
  </si>
  <si>
    <t>CAO THỊ HÀ</t>
  </si>
  <si>
    <t>Hình ảnh nhân thùy phải tuyến giáp kích thước: 5x3mm (TIRADS 3)</t>
  </si>
  <si>
    <t>1286A102013</t>
  </si>
  <si>
    <t>03/06/1988</t>
  </si>
  <si>
    <t>1286A102014</t>
  </si>
  <si>
    <t>ĐÀO THỊ THU HẰNG</t>
  </si>
  <si>
    <t>Hình ảnh nang buồng trứng trái kích thước: 22 x 17 mm.</t>
  </si>
  <si>
    <t>1286A102015</t>
  </si>
  <si>
    <t>Hình ảnh nhu mô tuyến giáp không đồng nhất.</t>
  </si>
  <si>
    <t>1286A102016</t>
  </si>
  <si>
    <t>20/10/1992</t>
  </si>
  <si>
    <t>Hình ảnh nhân thùy phải tuyến giáp kích thước: 11 x 9 mm (Tirads 3)</t>
  </si>
  <si>
    <t>1286A102017</t>
  </si>
  <si>
    <t>22/03/1996</t>
  </si>
  <si>
    <t>1286A102018</t>
  </si>
  <si>
    <t>NGUYỄN VĂN TUẤN</t>
  </si>
  <si>
    <t>1286A102019</t>
  </si>
  <si>
    <t>15437/V686</t>
  </si>
  <si>
    <t>ĐỖ QUANG ƯỚC</t>
  </si>
  <si>
    <t>12/08/1992</t>
  </si>
  <si>
    <t xml:space="preserve">Hình ảnh thận phải suy giảm thể tích kích thước: 65 x 35 mm </t>
  </si>
  <si>
    <t>1286A102020</t>
  </si>
  <si>
    <t>NGUYỄN THỊ QUANG</t>
  </si>
  <si>
    <t>07/11/1980</t>
  </si>
  <si>
    <t>1286A102021</t>
  </si>
  <si>
    <t>15444/V691</t>
  </si>
  <si>
    <t>NGUYỄN THỊ HIỆU</t>
  </si>
  <si>
    <t>Hình ảnh nang tuyến vú phải kích thước: 5,2 mm (BIRADS 2)</t>
  </si>
  <si>
    <t>1286A102022</t>
  </si>
  <si>
    <t>DƯƠNG THỊ MẾN</t>
  </si>
  <si>
    <t>22/09/1983</t>
  </si>
  <si>
    <t xml:space="preserve">Hình ảnh nang thùy phải tuyến giáp kích thước: 3 mm(TIRADS 2). Nhân thùy trái tuyến giáp kích thước: 6 mm (TIRADS 3). </t>
  </si>
  <si>
    <t>1286A102023</t>
  </si>
  <si>
    <t>15451/V693</t>
  </si>
  <si>
    <t>1286A102024</t>
  </si>
  <si>
    <t>1286A102025</t>
  </si>
  <si>
    <t>15458/V689</t>
  </si>
  <si>
    <t>VŨ THỊ LIÊM</t>
  </si>
  <si>
    <t>Hình ảnh đa nang tuyến vú phải kích thước lớn nhất: 6mm (BIRADS 2)</t>
  </si>
  <si>
    <t>1286A102026</t>
  </si>
  <si>
    <t>1286A102027</t>
  </si>
  <si>
    <t>ĐỒNG THỊ CHÍNH</t>
  </si>
  <si>
    <t>05/09/1984</t>
  </si>
  <si>
    <t xml:space="preserve">Hình ảnh nhân thùy phải tuyến giáp kích thước: 3 mm (TIRADS 3) </t>
  </si>
  <si>
    <t>1286A102028</t>
  </si>
  <si>
    <t>NGUYỄN THỊ TOÁN</t>
  </si>
  <si>
    <t>22/11/1985</t>
  </si>
  <si>
    <t>Hình ảnh nhân hai thùy tuyến giáp (Nhân thùy phải kích thước: 4 mm. Nhân thùy trái kích thước: 10 x 6 mm) (Tirads 3)</t>
  </si>
  <si>
    <t>1286A102029</t>
  </si>
  <si>
    <t xml:space="preserve">Hình ảnh thận phải lạc chỗ </t>
  </si>
  <si>
    <t>1286A102030</t>
  </si>
  <si>
    <t>PHẠM THỊ KHUYÊN</t>
  </si>
  <si>
    <t>13/03/1985</t>
  </si>
  <si>
    <t>Hình ảnh nang tuyến vú hai bên (Nang tuyến vú phải kích thước: 7 x 5 mm. Nang tuyến vú trái kích thước: 8 x 4 mm) - Birads 2</t>
  </si>
  <si>
    <t>1286A102031</t>
  </si>
  <si>
    <t>NGUYỄN THỊ HANH</t>
  </si>
  <si>
    <t>Hình ảnh đa nang hai thùy tuyến giáp (Nang thùy phải kích thước lớn nhất: 4 mm. Nang thùy trái kích thước lớn nhất: 6 mm) (Tirads 2)</t>
  </si>
  <si>
    <t>1286A102032</t>
  </si>
  <si>
    <t>ĐẶNG THỊ LIÊN</t>
  </si>
  <si>
    <t>26/03/1986</t>
  </si>
  <si>
    <t>1286A102033</t>
  </si>
  <si>
    <t>NGÔ THÚY HỒNG</t>
  </si>
  <si>
    <t>11/11/1986</t>
  </si>
  <si>
    <t>1286A102034</t>
  </si>
  <si>
    <t>NGUYỄN THỊ MÂY</t>
  </si>
  <si>
    <t>10/04/1991</t>
  </si>
  <si>
    <t>1286A102035</t>
  </si>
  <si>
    <t>1286A102037</t>
  </si>
  <si>
    <t>15525/V692</t>
  </si>
  <si>
    <t>NGUYỄN THU THỦY</t>
  </si>
  <si>
    <t>04/07/1998</t>
  </si>
  <si>
    <t>1286A102038</t>
  </si>
  <si>
    <t>15536/V687</t>
  </si>
  <si>
    <t>NGUYỄN VĂN MÙI</t>
  </si>
  <si>
    <t>11/08/1990</t>
  </si>
  <si>
    <t>Hình ảnh gan nhiễm mỡ| Cặn sỏi thận hai bên (Cặn sỏi thận phải kích thước: 5 mm. Cặn sỏi thận trái kích thước: 5 mm)</t>
  </si>
  <si>
    <t>1286A102039</t>
  </si>
  <si>
    <t>15540/V688</t>
  </si>
  <si>
    <t>NGUYỄN VĂN THỜI</t>
  </si>
  <si>
    <t>26/01/1993</t>
  </si>
  <si>
    <t xml:space="preserve">Hình ảnh nang hai thùy tuyến giáp (Nang thùy phải tuyến giáp kích thước: 3 mm/Nang thùy trái tuyến giáp kích thước: 3 mm) (TIRADS 2) </t>
  </si>
  <si>
    <t>1286A102040</t>
  </si>
  <si>
    <t>ĐÀO VĂN THẾ</t>
  </si>
  <si>
    <t>1286A102041</t>
  </si>
  <si>
    <t>15556/V690</t>
  </si>
  <si>
    <t>NGÔ VĂN KHÁNH</t>
  </si>
  <si>
    <t>11/02/1997</t>
  </si>
  <si>
    <t>1286A102042</t>
  </si>
  <si>
    <t>DƯƠNG VĂN ĐÔNG</t>
  </si>
  <si>
    <t>05/11/1997</t>
  </si>
  <si>
    <t>1286A102043</t>
  </si>
  <si>
    <t>DƯƠNG VĂN TUẤN</t>
  </si>
  <si>
    <t>02/04/1997</t>
  </si>
  <si>
    <t>Hình ảnh polyp túi mật kích thước 4 mm| Nang tiền liệt tuyến kích thước 5 mm</t>
  </si>
  <si>
    <t>1286A102044</t>
  </si>
  <si>
    <t>15562/V1692</t>
  </si>
  <si>
    <t>BÙI THỊ HIỀN</t>
  </si>
  <si>
    <t>11/05/1980</t>
  </si>
  <si>
    <t>1286A102045</t>
  </si>
  <si>
    <t>13/08/1980</t>
  </si>
  <si>
    <t>Hình ảnh nhân thùy phải tuyến giáp kích thước: 8 x 5 mm (Tirads 3)</t>
  </si>
  <si>
    <t>1286A102046</t>
  </si>
  <si>
    <t>15572/V699</t>
  </si>
  <si>
    <t>08/05/1982</t>
  </si>
  <si>
    <t xml:space="preserve">Hình ảnh nhân thùy phải tuyến giáp kích thước: 3 x 7 mm (Tirads 3)| Nang thùy trái tuyến giáp kích thước: 2 mm (Tirads 2) </t>
  </si>
  <si>
    <t>Hình ảnh nhân tuyến vú phải kích thước: 5 x 3,5 mm (Birads 3)</t>
  </si>
  <si>
    <t>1286A102047</t>
  </si>
  <si>
    <t>1286A102048</t>
  </si>
  <si>
    <t>LÊ THỊ KIM DUNG</t>
  </si>
  <si>
    <t>01/11/1983</t>
  </si>
  <si>
    <t>Hình ảnh gan nhiễm mỡ| Nang buồng trứng trái kích thước: 76x53mm</t>
  </si>
  <si>
    <t>1286A102049</t>
  </si>
  <si>
    <t>Hình ảnh sỏi thận phải kích thước: 8mm</t>
  </si>
  <si>
    <t>1286A102050</t>
  </si>
  <si>
    <t>15579/V700</t>
  </si>
  <si>
    <t>HOÀNG THỊ THU HIỀN</t>
  </si>
  <si>
    <t>14/04/1983</t>
  </si>
  <si>
    <t>1286A102051</t>
  </si>
  <si>
    <t>15590/V697</t>
  </si>
  <si>
    <t xml:space="preserve">Hình ảnh Polyp túi mật kích thước: 4.7 mm. </t>
  </si>
  <si>
    <t>1286A102052</t>
  </si>
  <si>
    <t>NGUYỄN THỊ NGHIÊM</t>
  </si>
  <si>
    <t>20/09/1985</t>
  </si>
  <si>
    <t>Hình ảnh nang buồng trứng phải kích thước: 31mm| Theo dõi hình ảnh túi ối trong buồng tử cung</t>
  </si>
  <si>
    <t>1286A102053</t>
  </si>
  <si>
    <t>19/01/1986</t>
  </si>
  <si>
    <t>1286A102054</t>
  </si>
  <si>
    <t>TRƯƠNG THỊ LOAN</t>
  </si>
  <si>
    <t>16/01/1987</t>
  </si>
  <si>
    <t>1286A102055</t>
  </si>
  <si>
    <t>LÊ THỊ THẮNG</t>
  </si>
  <si>
    <t>Hình ảnh nhân xơ tử cung kích thước: 20 mm</t>
  </si>
  <si>
    <t>1286A102056</t>
  </si>
  <si>
    <t>TRẦN THỊ THU HÀ</t>
  </si>
  <si>
    <t>1286A102057</t>
  </si>
  <si>
    <t>05/08/1990</t>
  </si>
  <si>
    <t>1286A102058</t>
  </si>
  <si>
    <t>14/01/1990</t>
  </si>
  <si>
    <t>Hình ảnh đa nang hai thùy tuyến giáp (Nang thùy phải kích thước lớn nhất: 5 x 2 mm. Nang thùy trái kích thước lớn nhất: 7 x 3 mm) (Tirads 2)| Nhân thùy phải tuyến giáp kích thước: 6 x 4 mm (Tirads 3)</t>
  </si>
  <si>
    <t>1286A102059</t>
  </si>
  <si>
    <t>15623/V698</t>
  </si>
  <si>
    <t>07/08/1991</t>
  </si>
  <si>
    <t>1286A102060</t>
  </si>
  <si>
    <t>VŨ THỊ HOÀI</t>
  </si>
  <si>
    <t>1286A102061</t>
  </si>
  <si>
    <t>15656/V696</t>
  </si>
  <si>
    <t>ĐỖ THỊ HÒA</t>
  </si>
  <si>
    <t>16/10/1991</t>
  </si>
  <si>
    <t>1286A102062</t>
  </si>
  <si>
    <t>NGUYỄN VĂN GIÁP</t>
  </si>
  <si>
    <t>06/09/1994</t>
  </si>
  <si>
    <t>1286A102063</t>
  </si>
  <si>
    <t>DƯƠNG MINH VƯƠNG</t>
  </si>
  <si>
    <t>30/08/1994</t>
  </si>
  <si>
    <t>Hình ảnh gan nhiễm mỡ / Sỏi thận trái kích thước: 7 mm</t>
  </si>
  <si>
    <t>1286A102064</t>
  </si>
  <si>
    <t>LÊ VĂN TRUNG</t>
  </si>
  <si>
    <t>27/05/1997</t>
  </si>
  <si>
    <t>Hình ảnh nhân thùy phải tuyến giáp kích thước: 5mm (Tirads 3). Nang thùy trái tuyến giáp kích thước: 4mm (Tirads 2)</t>
  </si>
  <si>
    <t>1286A102065</t>
  </si>
  <si>
    <t>15671/V694</t>
  </si>
  <si>
    <t>NGUYỄN VĂN TIỆP</t>
  </si>
  <si>
    <t>16/11/1990</t>
  </si>
  <si>
    <t xml:space="preserve">Hình ảnh nốt vôi hóa gan phải kích thước: 10 mm /Nang thận phải kích thước: 19 mm </t>
  </si>
  <si>
    <t>1286A102066</t>
  </si>
  <si>
    <t>15672/V695</t>
  </si>
  <si>
    <t>18/04/1994</t>
  </si>
  <si>
    <t>1286A102067</t>
  </si>
  <si>
    <t>15674/V701</t>
  </si>
  <si>
    <t>10/03/1980</t>
  </si>
  <si>
    <t>Hình ảnh nang thận trái kích thước: 39 x 38 mm| Nhân xơ tử cung kích thước: 25 x 23 mm</t>
  </si>
  <si>
    <t>Hình ảnh nang tuyến vú phải kích thước: 9 x 5 mm (Birads 2)</t>
  </si>
  <si>
    <t>1286A102068</t>
  </si>
  <si>
    <t>30/11/1981</t>
  </si>
  <si>
    <t>1286A102069</t>
  </si>
  <si>
    <t>15680/V702</t>
  </si>
  <si>
    <t>PHẠM THỊ THIẾT</t>
  </si>
  <si>
    <t>Hình ảnh nhân tuyến vú trái kích thước: 6 mm (BIRADS 3)</t>
  </si>
  <si>
    <t>1286A102070</t>
  </si>
  <si>
    <t>01/06/1986</t>
  </si>
  <si>
    <t>1286A102071</t>
  </si>
  <si>
    <t>23/05/1987</t>
  </si>
  <si>
    <t>1286A102072</t>
  </si>
  <si>
    <t>15696/V703</t>
  </si>
  <si>
    <t>04/01/1989</t>
  </si>
  <si>
    <t>Hình ảnh nang tuyến vú hai bên (Nang tuyến vú trái kích thước: 4,8 mm / Nang tuyến vú phải kích thước: 4,3 mm) (BIRADS 2)</t>
  </si>
  <si>
    <t>1286A102073</t>
  </si>
  <si>
    <t>05/10/1998</t>
  </si>
  <si>
    <t>1286A102074</t>
  </si>
  <si>
    <t>22/03/1982</t>
  </si>
  <si>
    <t>Hình ảnh đa nhân thùy trái tuyến giáp kích thước lớn nhất: 7 x 6 mm (Tirads 3)</t>
  </si>
  <si>
    <t>Hình ảnh nhân tuyến vú phải kích thước: 4 x 3 mm (Birads 3)</t>
  </si>
  <si>
    <t>1286A102075</t>
  </si>
  <si>
    <t>NGUYỄN THỊ HIỆP</t>
  </si>
  <si>
    <t>28/11/1983</t>
  </si>
  <si>
    <t>Hình ảnh đa nang hai thùy tuyến giáp (Nang thùy phải kích thước lớn nhất: 5 x 4 mm. Nang thùy trái kích thước lớn nhất: 6 x 4 mm) - Tirads 2| Đa nhân thùy trái tuyến giáp kích thước lớn nhất: 10 x 8 mm - (Tirads 3)| Đa nhân eo tuyến giáp kích thước lớn nhất: 9 x 7 mm - (Tirads 3)</t>
  </si>
  <si>
    <t>1286A102076</t>
  </si>
  <si>
    <t>NGUYỄN THỊ THUẬN</t>
  </si>
  <si>
    <t>23/04/1988</t>
  </si>
  <si>
    <t>1286A102077</t>
  </si>
  <si>
    <t>02/10/1988</t>
  </si>
  <si>
    <t>Hình ảnh nang tuyến vú phải kích thước 8 x 3 mm (Birads 2)</t>
  </si>
  <si>
    <t>1286A102078</t>
  </si>
  <si>
    <t>15742/V705</t>
  </si>
  <si>
    <t>23/10/1992</t>
  </si>
  <si>
    <t>Hình ảnh nang thùy phải tuyến giáp kích thước: 5x3mm (Tirads 2) | Nhân thùy phải tuyến giáp kích thước: 4x5mm (Tirads 3)</t>
  </si>
  <si>
    <t>1286A102079</t>
  </si>
  <si>
    <t>NGUYỄN THỊ CHÀM</t>
  </si>
  <si>
    <t>14/12/1998</t>
  </si>
  <si>
    <t xml:space="preserve">Bình thường| Thai 15 tuần 04 ngày trong buồng tử cung. </t>
  </si>
  <si>
    <t xml:space="preserve">Hình ảnh nang hai thùy tuyến giáp (Nang thùy phải kích thước: 3.3 mm. Nang thùy trái kích thước lớn nhất: 3 mm) (TIRADS 2). </t>
  </si>
  <si>
    <t>1286A102080</t>
  </si>
  <si>
    <t>ĐẶNG THỊ HẰNG</t>
  </si>
  <si>
    <t>10/9/1990</t>
  </si>
  <si>
    <t>1286A102081</t>
  </si>
  <si>
    <t>15769/V704</t>
  </si>
  <si>
    <t>LÊ THỊ KIM OANH</t>
  </si>
  <si>
    <t>15/1/1993</t>
  </si>
  <si>
    <t>1286A102082</t>
  </si>
  <si>
    <t>20/12/1979</t>
  </si>
  <si>
    <t>Hình ảnh sỏi thận hai bên (Sỏi thận phải kích thước:9mm / Sỏi thận trái kích thước:6 mm)| Dụng cụ tránh thai tụt thấp</t>
  </si>
  <si>
    <t>1286A102083</t>
  </si>
  <si>
    <t>15798/V706</t>
  </si>
  <si>
    <t>14/09/1980</t>
  </si>
  <si>
    <t>Hình ảnh nhân thùy trái tuyến giáp kích thước: 5 x 4 mm (Tirads 3)</t>
  </si>
  <si>
    <t>1286A102084</t>
  </si>
  <si>
    <t>LÊ THỊ HUỆ</t>
  </si>
  <si>
    <t>16/03/1985</t>
  </si>
  <si>
    <t>1286A102085</t>
  </si>
  <si>
    <t>BÙI THỊ THÚY LAN</t>
  </si>
  <si>
    <t>05/10/1979</t>
  </si>
  <si>
    <t>1286A102086</t>
  </si>
  <si>
    <t>TẠ THỊ TÂM</t>
  </si>
  <si>
    <t>29/09/1980</t>
  </si>
  <si>
    <t>1286A102087</t>
  </si>
  <si>
    <t>22/01/1981</t>
  </si>
  <si>
    <t>1286A102088</t>
  </si>
  <si>
    <t>HÀ THỊ OANH</t>
  </si>
  <si>
    <t>23/06/1983</t>
  </si>
  <si>
    <t>Hình ảnh polyp túi mật kích thước: 7,5mm| Đa u xơ tử cung kích thước lớn nhất: 67 x 43mm.</t>
  </si>
  <si>
    <t>Hình ảnh nhân tuyến vú phải kích thước: 6 x6 mm. Nang tuyến vú trái kích thước: 6 x 4mm (Birads 3)</t>
  </si>
  <si>
    <t>1286A102089</t>
  </si>
  <si>
    <t>13/05/1983</t>
  </si>
  <si>
    <t>1286A102090</t>
  </si>
  <si>
    <t>Hình ảnh đã cắt tuyến giáp</t>
  </si>
  <si>
    <t>1286A102091</t>
  </si>
  <si>
    <t>21/01/1983</t>
  </si>
  <si>
    <t>1286A102092</t>
  </si>
  <si>
    <t>LÊ THỊ THOA</t>
  </si>
  <si>
    <t>03/07/1985</t>
  </si>
  <si>
    <t>1286A102093</t>
  </si>
  <si>
    <t>16/10/1985</t>
  </si>
  <si>
    <t>1286A102094</t>
  </si>
  <si>
    <t>07/01/1986</t>
  </si>
  <si>
    <t>Hình ảnh nhân hai thùy tuyến giáp (Nhân thùy phải kích thước: 8 x 5 mm. Nhân thùy trái kích thước: 4 mm) (TIRADS III)</t>
  </si>
  <si>
    <t>1286A102095</t>
  </si>
  <si>
    <t>15834/V708</t>
  </si>
  <si>
    <t>HOÀNG THỊ HIỀN</t>
  </si>
  <si>
    <t>15/10/1987</t>
  </si>
  <si>
    <t>Hình ảnh nang tuyến vú phải kích thước: 12mm (BIRADS 2)</t>
  </si>
  <si>
    <t>1286A102096</t>
  </si>
  <si>
    <t>NGUYỄN THỊ TÚ</t>
  </si>
  <si>
    <t>11/11/1991</t>
  </si>
  <si>
    <t>1286A102097</t>
  </si>
  <si>
    <t>TRẦN THỊ KIM NHUNG</t>
  </si>
  <si>
    <t>11/7/1992</t>
  </si>
  <si>
    <t>1286A102098</t>
  </si>
  <si>
    <t>15852/V707</t>
  </si>
  <si>
    <t>DIỆP THỊ HÒA</t>
  </si>
  <si>
    <t>28/02/1992</t>
  </si>
  <si>
    <t>Hình ảnh nhân xơ tử cung kích thước: 65 x 55 mm</t>
  </si>
  <si>
    <t>1286A102099</t>
  </si>
  <si>
    <t>14/02/1994</t>
  </si>
  <si>
    <t>Hình ảnh nang hai thùy tuyến giáp (Nang thùy phải kích thước: 4mm. Nang thùy trái kích thước: 4mm) (Tirads 2)</t>
  </si>
  <si>
    <t>1286A102100</t>
  </si>
  <si>
    <t>PHÓ THỊ HIỀN</t>
  </si>
  <si>
    <t>07/07/1996</t>
  </si>
  <si>
    <t>1286A102101</t>
  </si>
  <si>
    <t>TẠ THỊ MINH THÚY</t>
  </si>
  <si>
    <t>16/09/1998</t>
  </si>
  <si>
    <t xml:space="preserve">Bình thường| Thai 31 tuần 06 ngày trong buồng tử cung. </t>
  </si>
  <si>
    <t>1286A102102</t>
  </si>
  <si>
    <t>15871/V709</t>
  </si>
  <si>
    <t>ĐỖ THỊ HẠT</t>
  </si>
  <si>
    <t>22/07/1980</t>
  </si>
  <si>
    <t>1286A102103</t>
  </si>
  <si>
    <t>15872/V710</t>
  </si>
  <si>
    <t>10/10/1980</t>
  </si>
  <si>
    <t>1286A102104</t>
  </si>
  <si>
    <t>NGÔ THỊ DUNG</t>
  </si>
  <si>
    <t>07/08/1977</t>
  </si>
  <si>
    <t xml:space="preserve">Hình ảnh gan nhiễm mỡ| Nang thận trái kích thước: 13 x 13 mm.| Nang naboth cổ tử cung kích thước: 13 x 12 mm </t>
  </si>
  <si>
    <t>1286A102105</t>
  </si>
  <si>
    <t>23/10/1978</t>
  </si>
  <si>
    <t xml:space="preserve">Hình ảnh đã cắt tử cung. </t>
  </si>
  <si>
    <t>1286A102106</t>
  </si>
  <si>
    <t>15878/V716</t>
  </si>
  <si>
    <t>BÙI THỊ MAI</t>
  </si>
  <si>
    <t>16/10/1980</t>
  </si>
  <si>
    <t>Hình ảnh sỏi thận trái kích thước: 6 mm| Nang buồng trứng trái kích thước: 37 x 28 mm</t>
  </si>
  <si>
    <t>1286A102107</t>
  </si>
  <si>
    <t>15884/V715</t>
  </si>
  <si>
    <t xml:space="preserve">Hình ảnh gan nhiễm mỡ/Polyp túi mật kích thước: 4 mm </t>
  </si>
  <si>
    <t>1286A102108</t>
  </si>
  <si>
    <t>15885/V713</t>
  </si>
  <si>
    <t>LƯU THỊ HẠNH</t>
  </si>
  <si>
    <t>28/08/1983</t>
  </si>
  <si>
    <t>Hình ảnh nang tuyến vú trái kích thước: 8mm (BIRADS 2)</t>
  </si>
  <si>
    <t>1286A102109</t>
  </si>
  <si>
    <t>LÊ THỊ MINH CHÂM</t>
  </si>
  <si>
    <t>23/07/1983</t>
  </si>
  <si>
    <t xml:space="preserve">Hình ảnh nang tuyến vú trái kích thước: 6 mm (Birads 2) </t>
  </si>
  <si>
    <t>1286A102110</t>
  </si>
  <si>
    <t>18/06/1985</t>
  </si>
  <si>
    <t>Hình ảnh đa nang tuyến vú hai bên (Nang tuyến vú phải kích thước lớn nhất: 9 x 3 mm. Nang tuyến vú trái kích thước lớn nhất: 3 x 7 mm) (Birads 2)</t>
  </si>
  <si>
    <t>1286A102111</t>
  </si>
  <si>
    <t>15902/V711</t>
  </si>
  <si>
    <t>HÀ THỊ LAN</t>
  </si>
  <si>
    <t>08/08/1992</t>
  </si>
  <si>
    <t>1286A102112</t>
  </si>
  <si>
    <t>1286A102113</t>
  </si>
  <si>
    <t>15930/V714</t>
  </si>
  <si>
    <t>NGUYỄN THỊ HƯỚNG</t>
  </si>
  <si>
    <t>1/6/1978</t>
  </si>
  <si>
    <t>1286A102114</t>
  </si>
  <si>
    <t>15931/V712</t>
  </si>
  <si>
    <t>TRẦN THỊ BIÊN</t>
  </si>
  <si>
    <t>22/7/1981</t>
  </si>
  <si>
    <t>Hình ảnh nhân xơ tử cung kích thước: 20 x 15 mm| Nang buồng trứng trái kích thước: 45 x 35 mm</t>
  </si>
  <si>
    <t>1286A102115</t>
  </si>
  <si>
    <t>15932/V717</t>
  </si>
  <si>
    <t>10/12/1980</t>
  </si>
  <si>
    <t>1286A102116</t>
  </si>
  <si>
    <t>BÙI THỊ TUẤT</t>
  </si>
  <si>
    <t>26/12/1982</t>
  </si>
  <si>
    <t xml:space="preserve">Hình ảnh nang Naboth cổ tử cung kích thước: 10 mm </t>
  </si>
  <si>
    <t>1286A102117</t>
  </si>
  <si>
    <t>03/03/1986</t>
  </si>
  <si>
    <t>1286A102118</t>
  </si>
  <si>
    <t>ĐINH KIM HẰNG</t>
  </si>
  <si>
    <t>09/01/1994</t>
  </si>
  <si>
    <t>1286A102119</t>
  </si>
  <si>
    <t>15979/V718</t>
  </si>
  <si>
    <t>11/11/1977</t>
  </si>
  <si>
    <t>1286A102120</t>
  </si>
  <si>
    <t>02/05/1980</t>
  </si>
  <si>
    <t>Hình ảnh đa nang tuyến vú trái kích thước lớn nhất: 10 mm (Birads 2)</t>
  </si>
  <si>
    <t>1286A102121</t>
  </si>
  <si>
    <t xml:space="preserve">Hình ảnh sỏi thận phải kích thước: 8 mm </t>
  </si>
  <si>
    <t xml:space="preserve">Hình ảnh nang tuyến vú hai bên (Nang tuyến vú phải kích thước lớn nhất: 6 mm. Nang tuyến vú trái kích thước lớn nhất: 7 mm) (Birads 2) </t>
  </si>
  <si>
    <t>1286A102122</t>
  </si>
  <si>
    <t>NGUYỄN THỊ SỰ</t>
  </si>
  <si>
    <t xml:space="preserve">Hình ảnh cặn sỏi thận trái kích thước: 5,5 mm </t>
  </si>
  <si>
    <t xml:space="preserve">Hình ảnh nhân hai thùy tuyến giáp (Nhân thùy phải kích thước: 7 x 3 mm. Nhân thùy trái kích thước: 7 x 4 mm) (Tirads 3) </t>
  </si>
  <si>
    <t>1286A102123</t>
  </si>
  <si>
    <t>NGUYỄN THỊ MINH TÚ</t>
  </si>
  <si>
    <t>1286A102124</t>
  </si>
  <si>
    <t>16018/V719</t>
  </si>
  <si>
    <t>CHU THỊ THÚY</t>
  </si>
  <si>
    <t>24/09/1992</t>
  </si>
  <si>
    <t>Hình ảnh xơ hóa ống tuyến vú phải</t>
  </si>
  <si>
    <t>1286A102125</t>
  </si>
  <si>
    <t>09/04/1999</t>
  </si>
  <si>
    <t>1286A102126</t>
  </si>
  <si>
    <t>16041/V720</t>
  </si>
  <si>
    <t>BÙI VĂN TÚ</t>
  </si>
  <si>
    <t>1286A102127</t>
  </si>
  <si>
    <t>NGUYỄN VĂN ĐẠT</t>
  </si>
  <si>
    <t>12/08/1993</t>
  </si>
  <si>
    <t>1286A102129</t>
  </si>
  <si>
    <t xml:space="preserve">Human Resources Department </t>
  </si>
  <si>
    <t>1286A102130</t>
  </si>
  <si>
    <t>07/09/1995</t>
  </si>
  <si>
    <t xml:space="preserve">Bình thường| Thai 24 tuần 01 ngày trong buồng tử cung. </t>
  </si>
  <si>
    <t>1286A102131</t>
  </si>
  <si>
    <t>BÙI THỊ VUI</t>
  </si>
  <si>
    <t>16/04/1983</t>
  </si>
  <si>
    <t>Hình ảnh nhân tuyến vú hai bên (Nhân tuyến vú phải kích thước: 11x7mm/ Nhân tuyến vú trái kích thước: 12x5mm) (BIRADS 3)</t>
  </si>
  <si>
    <t>1286A102132</t>
  </si>
  <si>
    <t>PHẠM THỊ MINH LÝ</t>
  </si>
  <si>
    <t>05/03/1997</t>
  </si>
  <si>
    <t>Hình ảnh nang thùy trái tuyến giáp kích thước: 8 X 4 mm (Tirads 2)</t>
  </si>
  <si>
    <t>1286A102133</t>
  </si>
  <si>
    <t>16143/V722</t>
  </si>
  <si>
    <t>20/02/1988</t>
  </si>
  <si>
    <t>1286A102134</t>
  </si>
  <si>
    <t>16144/V723</t>
  </si>
  <si>
    <t>1286A102135</t>
  </si>
  <si>
    <t>16145/V721</t>
  </si>
  <si>
    <t>NGUYỄN THỊ KIM TRANG</t>
  </si>
  <si>
    <t>08/08/1993</t>
  </si>
  <si>
    <t>1286A102136</t>
  </si>
  <si>
    <t>16159/V724</t>
  </si>
  <si>
    <t>07/03/1983</t>
  </si>
  <si>
    <t>1286A102137</t>
  </si>
  <si>
    <t>16169/V725</t>
  </si>
  <si>
    <t>BÙI THỊ THÀNH</t>
  </si>
  <si>
    <t>07/10/1993</t>
  </si>
  <si>
    <t>1286A102138</t>
  </si>
  <si>
    <t>05/10/1989</t>
  </si>
  <si>
    <t>1286A102139</t>
  </si>
  <si>
    <t>LỖ THỊ HƯƠNG</t>
  </si>
  <si>
    <t>05/11/1977</t>
  </si>
  <si>
    <t>1286A102140</t>
  </si>
  <si>
    <t>NGUYỄN THỊ MINH HƯƠNG</t>
  </si>
  <si>
    <t>27/11/1980</t>
  </si>
  <si>
    <t>Hình ảnh nang thùy phải tuyến giáp kích thước: 3.3 mm (TIRADS II)</t>
  </si>
  <si>
    <t>1286A102141</t>
  </si>
  <si>
    <t>VŨ THỊ LỘC</t>
  </si>
  <si>
    <t>12/11/1982</t>
  </si>
  <si>
    <t>1286A102142</t>
  </si>
  <si>
    <t>16187/V728</t>
  </si>
  <si>
    <t>ĐỖ THỊ THU LAN</t>
  </si>
  <si>
    <t>12/08/1985</t>
  </si>
  <si>
    <t>1286A102143</t>
  </si>
  <si>
    <t>16190/V726</t>
  </si>
  <si>
    <t>04/11/1986</t>
  </si>
  <si>
    <t>1286A102144</t>
  </si>
  <si>
    <t>16194/V727</t>
  </si>
  <si>
    <t>Hình ảnh nang hai thùy tuyến giáp (Nang thùy phải kích thước: 2mm, nang thùy trái kích thước: 3mm) (Tirads 2)</t>
  </si>
  <si>
    <t>1286A102145</t>
  </si>
  <si>
    <t>16203/V729</t>
  </si>
  <si>
    <t>DƯƠNG THỊ MINH LÝ</t>
  </si>
  <si>
    <t>13/04/1998</t>
  </si>
  <si>
    <t>1286A102146</t>
  </si>
  <si>
    <t>16219/V731</t>
  </si>
  <si>
    <t>NGUYỄN THANH TIỀN</t>
  </si>
  <si>
    <t>19/03/1985</t>
  </si>
  <si>
    <t>1286A102147</t>
  </si>
  <si>
    <t>TRƯƠNG THỊ THU HÀ</t>
  </si>
  <si>
    <t>12/09/1997</t>
  </si>
  <si>
    <t>1286A102148</t>
  </si>
  <si>
    <t>16233/V730</t>
  </si>
  <si>
    <t>12/08/1983</t>
  </si>
  <si>
    <t>Theo dõi hình ảnh bệnh lý tuyến giáp lan tỏa</t>
  </si>
  <si>
    <t>1286A102149</t>
  </si>
  <si>
    <t>08/10/1991</t>
  </si>
  <si>
    <t>1286A102150</t>
  </si>
  <si>
    <t>16255/V732</t>
  </si>
  <si>
    <t>24/07/1996</t>
  </si>
  <si>
    <t>1286A102151</t>
  </si>
  <si>
    <t>PHÙNG THỊ NGỌC MAI</t>
  </si>
  <si>
    <t>12/04/1996</t>
  </si>
  <si>
    <t>1286A102152</t>
  </si>
  <si>
    <t>16259/V733</t>
  </si>
  <si>
    <t>NGUYỄN THỊ THÊ</t>
  </si>
  <si>
    <t>Hình ảnh nhân xơ tử cung kích thước: 22x20mm</t>
  </si>
  <si>
    <t>1286A102153</t>
  </si>
  <si>
    <t>Hình ảnh đa nang hai thùy tuyến giáp (Nang thùy phải kích thước lớn nhất: 7mm/ Nang thùy trái kích thước lớn nhất: 6mm) (TIRADS 2)</t>
  </si>
  <si>
    <t>1286A102154</t>
  </si>
  <si>
    <t>16282/V734</t>
  </si>
  <si>
    <t>VŨ THỊ MINH PHƯƠNG</t>
  </si>
  <si>
    <t>19/04/1994</t>
  </si>
  <si>
    <t>Hình ảnh nang hai thùy tuyến giáp (Nang thùy phải kích thước: 8,2 mm. Nang thùy trái kích thước:6 mm) (Tirads 2). Nhân giảm âm thùy trái tuyến giáp kích thước: 7,3 x 6,3mm (Tirads 3)</t>
  </si>
  <si>
    <t>1286A102155</t>
  </si>
  <si>
    <t>16283/V735</t>
  </si>
  <si>
    <t>DƯƠNG THỊ DUYÊN</t>
  </si>
  <si>
    <t>12/08/1996</t>
  </si>
  <si>
    <t>Hình ảnh nang thùy phải tuyến giáp kích thước 2,5 mm(Tirads 2)</t>
  </si>
  <si>
    <t>1286A102156</t>
  </si>
  <si>
    <t>PHAN THỊ BÍCH HỢP</t>
  </si>
  <si>
    <t>13/04/1984</t>
  </si>
  <si>
    <t xml:space="preserve">Hình ảnh tử cung cắt bán phần. </t>
  </si>
  <si>
    <t>Hình ảnh nang thùy phải tuyến giáp kích thước: 7 x 4 mm (TIRADS 2).</t>
  </si>
  <si>
    <t>1286A102157</t>
  </si>
  <si>
    <t>TÔ KIM THANH THỦY</t>
  </si>
  <si>
    <t>Hình ảnh nhân tuyến vú trái kích thước: 7mm (BIRADS III).</t>
  </si>
  <si>
    <t>1286A102158</t>
  </si>
  <si>
    <t>1286A102159</t>
  </si>
  <si>
    <t>14/02/1986</t>
  </si>
  <si>
    <t>Hình ảnh nhân xơ tử cung kích thước: 13x10mm</t>
  </si>
  <si>
    <t>1286A102160</t>
  </si>
  <si>
    <t>16/03/1993</t>
  </si>
  <si>
    <t>1286A102161</t>
  </si>
  <si>
    <t>16344/V736</t>
  </si>
  <si>
    <t>09/08/1992</t>
  </si>
  <si>
    <t>1286A102162</t>
  </si>
  <si>
    <t>TRẦN ĐỨC TOẢN</t>
  </si>
  <si>
    <t>06/02/1992</t>
  </si>
  <si>
    <t>1286A102163</t>
  </si>
  <si>
    <t>NGUYỄN DOÃN QUỲNH</t>
  </si>
  <si>
    <t>1286A102164</t>
  </si>
  <si>
    <t>16356/V738</t>
  </si>
  <si>
    <t>BÙI VŨ SƠN</t>
  </si>
  <si>
    <t>Hình ảnh polyp túi mật kích thước: 6mm| Nang buồng trứng trái kích thước: 32mm</t>
  </si>
  <si>
    <t xml:space="preserve">Hình ảnh nhân thùy phải tuyến giáp kích thước: 9x7mm (TIRADS 3)/ Nang thùy phải tuyến giáp kích thước: 4x3mm </t>
  </si>
  <si>
    <t>1286A102165</t>
  </si>
  <si>
    <t>DƯƠNG THỊ QUYẾT</t>
  </si>
  <si>
    <t>1286A102166</t>
  </si>
  <si>
    <t>TRẦN THỊ LÀNH</t>
  </si>
  <si>
    <t>Hình ảnh nang buồng trứng phải kích thước: 15 x 12 mm</t>
  </si>
  <si>
    <t>Hình ảnh nang tuyến vú phải kích thước: 10 x 5 mm (BIRADS 2)</t>
  </si>
  <si>
    <t>1286A102167</t>
  </si>
  <si>
    <t>HÀ THỊ XOAN</t>
  </si>
  <si>
    <t>28/09/1993</t>
  </si>
  <si>
    <t>1286A102168</t>
  </si>
  <si>
    <t>16379/V737</t>
  </si>
  <si>
    <t>NGUYỄN VĂN MẠNH</t>
  </si>
  <si>
    <t>24/01/1991</t>
  </si>
  <si>
    <t>1286A102169</t>
  </si>
  <si>
    <t>06/01/1988</t>
  </si>
  <si>
    <t>1286A102170</t>
  </si>
  <si>
    <t>16398/V740</t>
  </si>
  <si>
    <t>NGUYỄN THỊ THIỆN</t>
  </si>
  <si>
    <t>07/05/1990</t>
  </si>
  <si>
    <t>1286A102171</t>
  </si>
  <si>
    <t>16399/V739</t>
  </si>
  <si>
    <t>12/10/1990</t>
  </si>
  <si>
    <t>Hình ảnh nhân xơ tuyến vú trái kích thước: 4 x 4 mm (birads 3)</t>
  </si>
  <si>
    <t>1286A102172</t>
  </si>
  <si>
    <t>16418/V741</t>
  </si>
  <si>
    <t>NGUYỄN THỊ THANH HÂN</t>
  </si>
  <si>
    <t>17/02/1999</t>
  </si>
  <si>
    <t>1286A102173</t>
  </si>
  <si>
    <t>16420/V742</t>
  </si>
  <si>
    <t>LƯU THỊ THANH TUYỀN</t>
  </si>
  <si>
    <t>Hình ảnh polyp túi mật kích thước: 5 mm| Nhân xơ tử cung kích thước: 35 x 34 mm</t>
  </si>
  <si>
    <t>Hình ảnh nhân thùy phải tuyến giáp kích thước: 12 x 7 mm (Tirads 3)</t>
  </si>
  <si>
    <t>1286A102174</t>
  </si>
  <si>
    <t>16428/V745</t>
  </si>
  <si>
    <t>14/02/1977</t>
  </si>
  <si>
    <t>Hình ảnh nang keo thùy trái tuyến giáp kích thước: 4 x 3 mm (Tirads 2)</t>
  </si>
  <si>
    <t>1286A102175</t>
  </si>
  <si>
    <t>16429/V749</t>
  </si>
  <si>
    <t>ĐỖ THỊ XUÂN</t>
  </si>
  <si>
    <t>06/06/1979</t>
  </si>
  <si>
    <t xml:space="preserve">Hình ảnh nhân xơ tử cung kích thước: 16 mm </t>
  </si>
  <si>
    <t>1286A102176</t>
  </si>
  <si>
    <t>PHẠM THỊ NGỌC HÀ</t>
  </si>
  <si>
    <t>27/10/1979</t>
  </si>
  <si>
    <t>1286A102177</t>
  </si>
  <si>
    <t>08/09/1979</t>
  </si>
  <si>
    <t>Hình ảnh polyp túi mật kích thước: 11 mm| Nang thận phải kích thước: 10 mm</t>
  </si>
  <si>
    <t>Hình ảnh nang tuyến vú trái kích thước: 5 mm (Birads 2)</t>
  </si>
  <si>
    <t>1286A102178</t>
  </si>
  <si>
    <t>16434/V744</t>
  </si>
  <si>
    <t>08/08/1979</t>
  </si>
  <si>
    <t>Hình ảnh nhân xơ tử cung kích thước: 17 x 12 mm</t>
  </si>
  <si>
    <t>Hình ảnh đa nang tuyến vú hai bên (Nang tuyến vú phải kích thước lớn nhất: 10 x 6 mm. Nang tuyến vú trái kích thước lớn nhất: 11 x 10 mm) (Birads 2)</t>
  </si>
  <si>
    <t>1286A102179</t>
  </si>
  <si>
    <t>16435/V747</t>
  </si>
  <si>
    <t>ĐỖ THỊ LƯỢNG</t>
  </si>
  <si>
    <t>14/02/1979</t>
  </si>
  <si>
    <t xml:space="preserve">Hình ảnh nang thận phải kích thước lớn nhất: 13 mm. </t>
  </si>
  <si>
    <t xml:space="preserve">Hình ảnh thùy phải tuyến giáp đã cắt. </t>
  </si>
  <si>
    <t>1286A102180</t>
  </si>
  <si>
    <t>16437/V746</t>
  </si>
  <si>
    <t>1286A102181</t>
  </si>
  <si>
    <t>DƯƠNG THỊ BẨY</t>
  </si>
  <si>
    <t>21/10/1980</t>
  </si>
  <si>
    <t>Hình ảnh nang thùy phải tuyến giáp kích thước: 3 x 3 mm (Tirads 2)</t>
  </si>
  <si>
    <t>Hình ảnh nang tuyến vú hai bên (Nang tuyến vú phải kích thước: 7 x 5 mm. Nang tuyến vú trái kích thước: 8 x 4 mm) -Birads 2</t>
  </si>
  <si>
    <t>1286A102182</t>
  </si>
  <si>
    <t>12/05/1980</t>
  </si>
  <si>
    <t>Hình ảnh polyp túi mật kích thước: 3 mm / Cặn sỏi thận hai bên (Cặn sỏi thận phải kích thước: 3,8 mm / Cặn sỏi thận trái kích thước: 4 mm)</t>
  </si>
  <si>
    <t>Hình ảnh nhân xơ tuyến vú phải kích thước: 5 x 4 mm (BIRADS 3)/ Tuyến vú trái đã cắt</t>
  </si>
  <si>
    <t>1286A102183</t>
  </si>
  <si>
    <t>12/08/1981</t>
  </si>
  <si>
    <t>Hình ảnh nhân tuyến vú trái kích thước: 5mm (Birads 3)</t>
  </si>
  <si>
    <t>1286A102184</t>
  </si>
  <si>
    <t>15/10/1981</t>
  </si>
  <si>
    <t>Hình ảnh polyp túi mật kích thước: 6,5mm| Theo dõi hình ảnh nhân xơ tử cung kích thước: 23 x 15mm</t>
  </si>
  <si>
    <t>1286A102185</t>
  </si>
  <si>
    <t>11/03/1982</t>
  </si>
  <si>
    <t>1286A102186</t>
  </si>
  <si>
    <t>16461/V754</t>
  </si>
  <si>
    <t>NGUYỄN THỊ THÚY HỒNG</t>
  </si>
  <si>
    <t>11/02/1986</t>
  </si>
  <si>
    <t>1286A102187</t>
  </si>
  <si>
    <t>16465/V750</t>
  </si>
  <si>
    <t>LÊ THỊ DIỆU LINH</t>
  </si>
  <si>
    <t>1286A102188</t>
  </si>
  <si>
    <t>16466/V751</t>
  </si>
  <si>
    <t>Hình ảnh nhân thùy trái tuyến giáp kích thước: 3 x 2 mm (Tirads 3)</t>
  </si>
  <si>
    <t>1286A102189</t>
  </si>
  <si>
    <t>16/05/1990</t>
  </si>
  <si>
    <t>Hình ảnh nang buồng trứng phải kích thước: 33x25mm.</t>
  </si>
  <si>
    <t>Hình ảnh nang tuyến vú phải kích thước: 18x7mm (BIRADS II).</t>
  </si>
  <si>
    <t>1286A102190</t>
  </si>
  <si>
    <t>PHAN THỊ HỒNG GẤM</t>
  </si>
  <si>
    <t>02/02/1990</t>
  </si>
  <si>
    <t xml:space="preserve">Hình ảnh Nang naboth cổ tử cung kích thước: 9 x 9 mm </t>
  </si>
  <si>
    <t>Hình ảnh nhân tuyến vú phải kích thước: 19 x 8 mm (Birads 3)</t>
  </si>
  <si>
    <t>1286A102191</t>
  </si>
  <si>
    <t>1286A102192</t>
  </si>
  <si>
    <t>16478/V757</t>
  </si>
  <si>
    <t>22/09/1993</t>
  </si>
  <si>
    <t>Theo dõi u cơ mỡ mạch thận phải kích thước: 14x10mm</t>
  </si>
  <si>
    <t>Hình ảnh nhân hai thùy tuyến giáp (Nhân thùy phải kích thước: 9x4mm/ Nhân thùy trái kích thước: 3mm) (TIRADS 3)</t>
  </si>
  <si>
    <t>1286A102194</t>
  </si>
  <si>
    <t>16492/V753</t>
  </si>
  <si>
    <t>10/07/1977</t>
  </si>
  <si>
    <t xml:space="preserve">Hình ảnh gan nhiễm mỡ| Nang cơ tử cung kích thước: 9mm. </t>
  </si>
  <si>
    <t xml:space="preserve">Hình ảnh nang thùy phải tuyến giáp kích thước: 6mm (Tirdas 2) </t>
  </si>
  <si>
    <t>Hình ảnh nang tuyến vú hai bên (Nang tuyến vú phải kích thước:7 mm. Nang tuyến vú trái kích thước:5 mm) (Birads 2)</t>
  </si>
  <si>
    <t>1286A102195</t>
  </si>
  <si>
    <t>16493/V752</t>
  </si>
  <si>
    <t>13/03/1977</t>
  </si>
  <si>
    <t>Hình ảnh nhân thùy phải tuyến giáp kích thước: 2,1 mm (TIRADS 3)</t>
  </si>
  <si>
    <t>1286A102196</t>
  </si>
  <si>
    <t>16495/V756</t>
  </si>
  <si>
    <t>TRẦN THỊ ĐƯỜNG</t>
  </si>
  <si>
    <t>13/07/1977</t>
  </si>
  <si>
    <t>1286A102197</t>
  </si>
  <si>
    <t>16498/V755</t>
  </si>
  <si>
    <t>VŨ THỊ THÀNH</t>
  </si>
  <si>
    <t>30/10/1978</t>
  </si>
  <si>
    <t>Hình ảnh nhân xơ tử cung kích thước: 9,5mm| Theo dõi hình buồng trứng phải đã cắt</t>
  </si>
  <si>
    <t>Hình ảnh nhân tuyến vú trái kích thước: 10 x 6mm (Birads 3)</t>
  </si>
  <si>
    <t>1286A102198</t>
  </si>
  <si>
    <t>16503/V748</t>
  </si>
  <si>
    <t>1286A102199</t>
  </si>
  <si>
    <t>18/10/1981</t>
  </si>
  <si>
    <t>Hình ảnh nang tuyến vú trái kích thước: 4 mm (BIRADS 2)</t>
  </si>
  <si>
    <t>1286A102200</t>
  </si>
  <si>
    <t>LƯU VĂN THANH</t>
  </si>
  <si>
    <t>21/01/1989</t>
  </si>
  <si>
    <t>Hình ảnh gan nhiễm mỡ| Sỏi thận trái kích thước: 6 mm</t>
  </si>
  <si>
    <t>1286A102201</t>
  </si>
  <si>
    <t>LƯU QUANG SÁNG</t>
  </si>
  <si>
    <t>30/06/1996</t>
  </si>
  <si>
    <t>1286A102202</t>
  </si>
  <si>
    <t>Hình ảnh nốt vôi hóa tiền liệt tuyến kích thước: 8 mm</t>
  </si>
  <si>
    <t>1286A102203</t>
  </si>
  <si>
    <t>23/07/1990</t>
  </si>
  <si>
    <t>1286A102204</t>
  </si>
  <si>
    <t>1286A102205</t>
  </si>
  <si>
    <t>TRẦN VĂN CƯỜNG</t>
  </si>
  <si>
    <t>1286A102206</t>
  </si>
  <si>
    <t>NGUYỄN VĂN HUYNH</t>
  </si>
  <si>
    <t>03/01/1993</t>
  </si>
  <si>
    <t>1286A102207</t>
  </si>
  <si>
    <t>16516/V743</t>
  </si>
  <si>
    <t>ĐÀO VĂN CƯỜNG</t>
  </si>
  <si>
    <t>13/10/1992</t>
  </si>
  <si>
    <t>1286A102208</t>
  </si>
  <si>
    <t>1286A102209</t>
  </si>
  <si>
    <t>PHÙNG THỊ SỨNG</t>
  </si>
  <si>
    <t>10/10/1978</t>
  </si>
  <si>
    <t xml:space="preserve">Hình ảnh nốt vôi hóa gan phải kích thước: 10mm| Nhân xơ tử cung kích thước: 14mm| Thành bàng quang không đều (Đề nghị khám chuyên sâu)| </t>
  </si>
  <si>
    <t>Hình ảnh đa nang tuyến vú trái kích thước lớn nhất: 7mm (BIRADS 2)</t>
  </si>
  <si>
    <t>1286A102210</t>
  </si>
  <si>
    <t>KIỀU THỊ XÒE</t>
  </si>
  <si>
    <t>Hình ảnh nhân hỗn hợp thùy phải tuyến giáp kích thước: 9x7mm (TIRADS 3)</t>
  </si>
  <si>
    <t>1286A102211</t>
  </si>
  <si>
    <t>14/05/1980</t>
  </si>
  <si>
    <t>1286A102212</t>
  </si>
  <si>
    <t>03/12/1982</t>
  </si>
  <si>
    <t xml:space="preserve">Theo dõi hình ảnh hạch hố thượng đòn hai bên </t>
  </si>
  <si>
    <t>Theo dõi hình ảnh hạch hố nách trái kích thước: 20 x 7 mm</t>
  </si>
  <si>
    <t>1286A102213</t>
  </si>
  <si>
    <t>21/02/1985</t>
  </si>
  <si>
    <t>Hình ảnh nang thận trái kích thước: 13 x 13 mm</t>
  </si>
  <si>
    <t>1286A102214</t>
  </si>
  <si>
    <t>VÕ THỊ BÌNH</t>
  </si>
  <si>
    <t>Hình ảnh nhân thùy trái tuyến giáp kích thước: 5 mm (Tirads 3)</t>
  </si>
  <si>
    <t>1286A102215</t>
  </si>
  <si>
    <t>16566/V759</t>
  </si>
  <si>
    <t>23/04/1989</t>
  </si>
  <si>
    <t>1286A102216</t>
  </si>
  <si>
    <t>16567/V760</t>
  </si>
  <si>
    <t>11/04/1989</t>
  </si>
  <si>
    <t>Hình ảnh nhân thùy phải tuyến giáp kích thước: 9x5mm (TIRADS 3)</t>
  </si>
  <si>
    <t>1286A102217</t>
  </si>
  <si>
    <t>ĐẶNG THỊ ANH</t>
  </si>
  <si>
    <t>01/02/1993</t>
  </si>
  <si>
    <t>1286A102218</t>
  </si>
  <si>
    <t>14/02/1995</t>
  </si>
  <si>
    <t>Theo dõi hình ảnh u máu gan phải kích thước: 19 x 12mm</t>
  </si>
  <si>
    <t>1286A102219</t>
  </si>
  <si>
    <t>16592/V761</t>
  </si>
  <si>
    <t>24/01/1999</t>
  </si>
  <si>
    <t>Theo dõi hình ảnh nang giáp lưỡi kích thước 10 x 6 mm</t>
  </si>
  <si>
    <t>Hình ảnh giãn ống tuyến vú phải kích thước: 3 mm</t>
  </si>
  <si>
    <t>1286A102220</t>
  </si>
  <si>
    <t>16597/V763</t>
  </si>
  <si>
    <t>08/11/1980</t>
  </si>
  <si>
    <t>Hình ảnh nốt vôi hoá gan phải kích thước:7mm.</t>
  </si>
  <si>
    <t>Hình ảnh nang tuyến vú hai bên (Nang tuyến vú phải kích thước: 3 mm , nang tuyến vú trái kích thước: 6 x 4 mm) (BIRADS II)</t>
  </si>
  <si>
    <t>1286A102221</t>
  </si>
  <si>
    <t>16598/V762</t>
  </si>
  <si>
    <t>PHẠM THỊ NGỌC LAN</t>
  </si>
  <si>
    <t>01/08/1981</t>
  </si>
  <si>
    <t>1286A102222</t>
  </si>
  <si>
    <t>16613/V758</t>
  </si>
  <si>
    <t>NGUYỄN DUY LINH</t>
  </si>
  <si>
    <t>11/03/1989</t>
  </si>
  <si>
    <t>1286A102223</t>
  </si>
  <si>
    <t>06/08/1995</t>
  </si>
  <si>
    <t>1286A102224</t>
  </si>
  <si>
    <t>ĐỖ THỊ HƯƠNG</t>
  </si>
  <si>
    <t>27/03/1977</t>
  </si>
  <si>
    <t>1286A102225</t>
  </si>
  <si>
    <t>21/12/1978</t>
  </si>
  <si>
    <t>1286A102226</t>
  </si>
  <si>
    <t>16627/V768</t>
  </si>
  <si>
    <t>ĐỖ THỊ THANH HƯƠNG</t>
  </si>
  <si>
    <t>1286A102227</t>
  </si>
  <si>
    <t>16628/V766</t>
  </si>
  <si>
    <t>09/03/1981</t>
  </si>
  <si>
    <t>1286A102228</t>
  </si>
  <si>
    <t>16629/V769</t>
  </si>
  <si>
    <t>16/08/1981</t>
  </si>
  <si>
    <t>1286A102229</t>
  </si>
  <si>
    <t>1286A102230</t>
  </si>
  <si>
    <t>16632/V767</t>
  </si>
  <si>
    <t>HÀ THỊ HIỂN</t>
  </si>
  <si>
    <t>09/01/1981</t>
  </si>
  <si>
    <t>1286A102231</t>
  </si>
  <si>
    <t>16633/V770</t>
  </si>
  <si>
    <t>1286A102232</t>
  </si>
  <si>
    <t>NGUYỄN THỊ NẨY</t>
  </si>
  <si>
    <t>Hình ảnh cặn sỏi thận phải kích thước: 4mm</t>
  </si>
  <si>
    <t>1286A102233</t>
  </si>
  <si>
    <t>1286A102234</t>
  </si>
  <si>
    <t>Hình ảnh nang thùy trái tuyến giáp kích thước: 6 x 3mm(Tirads 2)</t>
  </si>
  <si>
    <t>Hình ảnh nang tuyến vú trái kích thước: 6 x 3mm(Birads 2)</t>
  </si>
  <si>
    <t>1286A102235</t>
  </si>
  <si>
    <t>VŨ THỊ HÂN</t>
  </si>
  <si>
    <t>11/01/1993</t>
  </si>
  <si>
    <t xml:space="preserve">Hình ảnh nang hai thùy tuyến giáp (Nang thùy phải tuyến giáp kích thước: 2 mm/Nang thùy trái tuyến giáp kích thước lớn nhất: 6 mm) (TIRADS 2) </t>
  </si>
  <si>
    <t>1286A102236</t>
  </si>
  <si>
    <t>16665/V771</t>
  </si>
  <si>
    <t>07/04/1977</t>
  </si>
  <si>
    <t>1286A102237</t>
  </si>
  <si>
    <t>NGÔ THỊ VƯỢNG</t>
  </si>
  <si>
    <t>18/06/1990</t>
  </si>
  <si>
    <t xml:space="preserve">Bình thường| Thai 04 tuần 06 ngày trong buồng tử cung. </t>
  </si>
  <si>
    <t>1286A102238</t>
  </si>
  <si>
    <t>16669/V772</t>
  </si>
  <si>
    <t>DƯƠNG THỊ THU HƯƠNG</t>
  </si>
  <si>
    <t>05/08/1981</t>
  </si>
  <si>
    <t>Hình ảnh nhân thùy phải tuyến giáp kích thước: 14 x 10 mm (Tirads 3)| Đa nang hai thùy tuyến giáp (Nang thùy phải kích thước lớn nhất: 4 x 3 mm. Nang thùy trái kích thước lớn nhất: 4 x 3 mm) - Tirads 2</t>
  </si>
  <si>
    <t>1286A102239</t>
  </si>
  <si>
    <t>16670/V765</t>
  </si>
  <si>
    <t>06/09/1982</t>
  </si>
  <si>
    <t>1286A102240</t>
  </si>
  <si>
    <t>PHẠM VĂN THỊNH</t>
  </si>
  <si>
    <t>24/09/1995</t>
  </si>
  <si>
    <t>1286A102241</t>
  </si>
  <si>
    <t>16681/V764</t>
  </si>
  <si>
    <t>NGUYỄN XUÂN THAO</t>
  </si>
  <si>
    <t>04/02/1992</t>
  </si>
  <si>
    <t>1286A102242</t>
  </si>
  <si>
    <t>16684/V773</t>
  </si>
  <si>
    <t>10/08/1977</t>
  </si>
  <si>
    <t>Hình ảnh polyp túi mật kích thước: 5,8mm</t>
  </si>
  <si>
    <t>1286A102243</t>
  </si>
  <si>
    <t>16686/V779</t>
  </si>
  <si>
    <t>BÙI THỊ NHÂM</t>
  </si>
  <si>
    <t>24/04/1977</t>
  </si>
  <si>
    <t>Hình ảnh nang tuyến vú trái kích thước: 3,4mm (Birads 2). Nhân tuyến vú trái kích thước: 5,5 x 4mm (Birads 3)</t>
  </si>
  <si>
    <t>1286A102244</t>
  </si>
  <si>
    <t>16690/V778</t>
  </si>
  <si>
    <t>NGUYỄN THỊ PHÒNG</t>
  </si>
  <si>
    <t>21/01/1980</t>
  </si>
  <si>
    <t>Hình ảnh nhân thùy phải tuyến giáp kích thước: 6 x 5 mm (Tirads 3)</t>
  </si>
  <si>
    <t>1286A102245</t>
  </si>
  <si>
    <t>16693/V774</t>
  </si>
  <si>
    <t>08/08/1981</t>
  </si>
  <si>
    <t>TD hình ảnh nhân thùy phải tuyến giáp kích thước: 4 x 4 mm (Tirads 3)</t>
  </si>
  <si>
    <t>1286A102246</t>
  </si>
  <si>
    <t>16698/V782</t>
  </si>
  <si>
    <t>1286A102247</t>
  </si>
  <si>
    <t>16699/V775</t>
  </si>
  <si>
    <t>NGUYỄN THỊ DÂN</t>
  </si>
  <si>
    <t>05/05/1983</t>
  </si>
  <si>
    <t>Hình nhân hai thùy tuyến giáp. (Nhân thùy phải tuyến giáp kích thước: 17 x 11mm. Nhân thùy trái tuyến giáp kích thước: 4,4 x 3,7mm (Tirads 3)</t>
  </si>
  <si>
    <t>Hình ảnh nang tuyến vú trái kích thước: 6mm (Birads 2)</t>
  </si>
  <si>
    <t>1286A102248</t>
  </si>
  <si>
    <t>16709/V781</t>
  </si>
  <si>
    <t>NGUYỄN THỊ NHÂN</t>
  </si>
  <si>
    <t>26/06/1991</t>
  </si>
  <si>
    <t>Hình ảnh gan nhiễm mỡ | Nang thận trái kích thước: 31x31mm | Nang buồng trứng trái kích thước: 28x22mm</t>
  </si>
  <si>
    <t>Hình ảnh nang tuyến vú trái kích thước lớn nhất: 9 x 6 mm(Birads II)</t>
  </si>
  <si>
    <t>1286A102249</t>
  </si>
  <si>
    <t>03/11/1997</t>
  </si>
  <si>
    <t>Hình ảnh nang thận phải kích thước: 17 x 17 mm</t>
  </si>
  <si>
    <t>1286A102250</t>
  </si>
  <si>
    <t>16724/V777</t>
  </si>
  <si>
    <t>PHÙNG THỊ ANH</t>
  </si>
  <si>
    <t>15/12/1978</t>
  </si>
  <si>
    <t>Hình ảnh thùy trái và eo tuyến giáp đã cắt | Nhân thùy phải tuyến giáp kích thước: 5x3mm (Tirads III) / Hạch thượng đòn trái kích thước lớn nhất: 5mm</t>
  </si>
  <si>
    <t>1286A102251</t>
  </si>
  <si>
    <t>28/05/1978</t>
  </si>
  <si>
    <t>1286A102252</t>
  </si>
  <si>
    <t>16726/V776</t>
  </si>
  <si>
    <t>18/04/1978</t>
  </si>
  <si>
    <t>Hình ảnh nốt vôi hóa thận phải kích thước: 4 mm</t>
  </si>
  <si>
    <t>Hình ảnh nhân giảm âm thùy phải tuyến giáp kích thước: 7,5 x 5 mm (TIRADS 3)</t>
  </si>
  <si>
    <t>1286A102253</t>
  </si>
  <si>
    <t>16729/V780</t>
  </si>
  <si>
    <t>12/06/1983</t>
  </si>
  <si>
    <t>Hình ảnh nhân thùy phải tuyến giáp kích thước: 7 x 4 mm (Tirads 3)</t>
  </si>
  <si>
    <t>Hình ảnh nang tuyến vú phải kích thước: 4 x 3 mm (Birads 2)</t>
  </si>
  <si>
    <t>1286A102254</t>
  </si>
  <si>
    <t>PHÙNG VĂN LONG</t>
  </si>
  <si>
    <t>12/08/1989</t>
  </si>
  <si>
    <t>1286A102255</t>
  </si>
  <si>
    <t>20/07/1980</t>
  </si>
  <si>
    <t>1286A102256</t>
  </si>
  <si>
    <t>16749/V783</t>
  </si>
  <si>
    <t>20/04/1980</t>
  </si>
  <si>
    <t>Hình ảnh đa nhân xơ tử cung kích thước lớn nhất: 36 x 33 mm</t>
  </si>
  <si>
    <t>1286A102257</t>
  </si>
  <si>
    <t>16752/V784</t>
  </si>
  <si>
    <t>KIỀU THỊ MAY</t>
  </si>
  <si>
    <t>Hình ảnh nhân thùy trái tuyến giáp kích thước: 26 x 9 mm (TIRADS 4)</t>
  </si>
  <si>
    <t>1286A102258</t>
  </si>
  <si>
    <t>ĐỖ THỊ LÂN</t>
  </si>
  <si>
    <t>Hình ảnh giãn đài bể thận hai bên | Nhân xơ tử cung kích thước:23x17mm</t>
  </si>
  <si>
    <t>1286A102259</t>
  </si>
  <si>
    <t>PHAN THỊ PHƯỢNG</t>
  </si>
  <si>
    <t>1286A102260</t>
  </si>
  <si>
    <t>Hình ảnh nang thận trái kích thước: 16 mm</t>
  </si>
  <si>
    <t>1286A102261</t>
  </si>
  <si>
    <t>20/08/1995</t>
  </si>
  <si>
    <t>1286A102262</t>
  </si>
  <si>
    <t>05/02/1977</t>
  </si>
  <si>
    <t>Hình ảnh gan nhiễm mỡ | Nhân xơ tử cung kích thước: 17 mm</t>
  </si>
  <si>
    <t>1286A102263</t>
  </si>
  <si>
    <t>16802/V785</t>
  </si>
  <si>
    <t>LÊ THỊ ÁNH MINH</t>
  </si>
  <si>
    <t>Hình ảnh nhân xơ tử cung kích thước 20 x 15 mm</t>
  </si>
  <si>
    <t>Hình ảnh nhân thùy trái tuyến giáp kích thước 4 mm(Tirads 3)</t>
  </si>
  <si>
    <t>1286A102264</t>
  </si>
  <si>
    <t>ĐỖ QUANG LƯU</t>
  </si>
  <si>
    <t>08/04/1988</t>
  </si>
  <si>
    <t>1286A102265</t>
  </si>
  <si>
    <t>19/08/1978</t>
  </si>
  <si>
    <t>1286A102266</t>
  </si>
  <si>
    <t>24/02/1980</t>
  </si>
  <si>
    <t>1286A102267</t>
  </si>
  <si>
    <t>16833/V790</t>
  </si>
  <si>
    <t>NGUYỄN THỊ PHƯƠNG ANH</t>
  </si>
  <si>
    <t>20/09/1981</t>
  </si>
  <si>
    <t>1286A102268</t>
  </si>
  <si>
    <t>16836/V788</t>
  </si>
  <si>
    <t>22/08/1981</t>
  </si>
  <si>
    <t>Hình ảnh nang tuyến vú hai bên (Nang tuyến vú phải kích thước: 7 x 2 mm. Nang tuyến vú trái kích thước: 7 x 2 mm) (Birads 2)</t>
  </si>
  <si>
    <t>1286A102269</t>
  </si>
  <si>
    <t>TRẦN THỊ HƯNG</t>
  </si>
  <si>
    <t>10/08/1982</t>
  </si>
  <si>
    <t>1286A102270</t>
  </si>
  <si>
    <t>04/11/1982</t>
  </si>
  <si>
    <t>1286A102271</t>
  </si>
  <si>
    <t>1286A102272</t>
  </si>
  <si>
    <t>25/09/1991</t>
  </si>
  <si>
    <t xml:space="preserve">Hình ảnh sỏi thận phải kích thước: 6mm| Cặn sỏi thận trái kích thước: 4mm. </t>
  </si>
  <si>
    <t>Hình ảnh nhân tuyến vú phải kích thước: 9 x 5mm(Birads 3)</t>
  </si>
  <si>
    <t>1286A102273</t>
  </si>
  <si>
    <t>16853/V787</t>
  </si>
  <si>
    <t>30/04/1992</t>
  </si>
  <si>
    <t>1286A102274</t>
  </si>
  <si>
    <t>12/06/1999</t>
  </si>
  <si>
    <t xml:space="preserve">Bình thường| Thai 35 tuần 05 ngày trong buồng tử cung. </t>
  </si>
  <si>
    <t>1286A102275</t>
  </si>
  <si>
    <t>16866/V791</t>
  </si>
  <si>
    <t>PHẠM THỊ MÙA</t>
  </si>
  <si>
    <t>14/01/1981</t>
  </si>
  <si>
    <t>1286A102276</t>
  </si>
  <si>
    <t>16874/V786</t>
  </si>
  <si>
    <t>ĐOÀN VĂN SINH</t>
  </si>
  <si>
    <t>1286A102277</t>
  </si>
  <si>
    <t>NGÔ VĂN THANH</t>
  </si>
  <si>
    <t>16/01/1993</t>
  </si>
  <si>
    <t>Hình ảnh đa polyp túi mật kích thước lớn nhất: 5mm</t>
  </si>
  <si>
    <t>1286A102278</t>
  </si>
  <si>
    <t>17/10/1977</t>
  </si>
  <si>
    <t>Hình ảnh nang tuyến vú hai bên (nang tuyến vú phải kích thước: 6x4mm, nang tuyến vú trái kích thước: 4x4mm) (Birads II)</t>
  </si>
  <si>
    <t>1286A102279</t>
  </si>
  <si>
    <t>NGUYỄN NGỌC CHI</t>
  </si>
  <si>
    <t>18/10/1979</t>
  </si>
  <si>
    <t xml:space="preserve">Hình ảnh nhân xơ tử cung kích thước: 16 x 14 mm. </t>
  </si>
  <si>
    <t>Hình ảnh nhân thùy phải tuyến giáp kích thước: 4 mm (TIRADS 3)</t>
  </si>
  <si>
    <t>1286A102280</t>
  </si>
  <si>
    <t>LÊ THỊ THỜI</t>
  </si>
  <si>
    <t>14/11/1979</t>
  </si>
  <si>
    <t xml:space="preserve">Theo dõi hình ảnh nhân xơ tử cung kích thước: 28 x 21 mm </t>
  </si>
  <si>
    <t>1286A102281</t>
  </si>
  <si>
    <t>1286A102282</t>
  </si>
  <si>
    <t>ĐÀM THỊ KIM CHI</t>
  </si>
  <si>
    <t>1286A102283</t>
  </si>
  <si>
    <t>NGUYỄN THỊ THUỲ</t>
  </si>
  <si>
    <t>13/01/1996</t>
  </si>
  <si>
    <t xml:space="preserve">Hình ảnh nang tuyến vú hai bên (nang tuyến vú phải kích thước: 7x3mm, nang tuyến vú trái kích thước lớn nhất: 6x4mm) (Birads II) </t>
  </si>
  <si>
    <t>1286A102284</t>
  </si>
  <si>
    <t>16915/V792</t>
  </si>
  <si>
    <t xml:space="preserve">Hình ảnh nhân tuyến vú trái kích thước: 6 x 5 mm (Birads 3) </t>
  </si>
  <si>
    <t>1286A102285</t>
  </si>
  <si>
    <t>16921/V794</t>
  </si>
  <si>
    <t>LÊ THỊ HOA</t>
  </si>
  <si>
    <t>02/04/1977</t>
  </si>
  <si>
    <t>Hình ảnh nang buồng trứng trái kích thước: 55x47mm</t>
  </si>
  <si>
    <t>Hình ảnh tuyến giáp đã cắt hoàn toàn</t>
  </si>
  <si>
    <t>1286A102286</t>
  </si>
  <si>
    <t>1286A102287</t>
  </si>
  <si>
    <t>1286A102288</t>
  </si>
  <si>
    <t>VI THỊ MINH</t>
  </si>
  <si>
    <t>Hình ảnh nhân thùy phải tuyến giáp kích thước: 19x13mm (Tirads III) và kích thước: 7x7mm (Tirads IVa)</t>
  </si>
  <si>
    <t>1286A102289</t>
  </si>
  <si>
    <t>16943/V795</t>
  </si>
  <si>
    <t>04/08/1992</t>
  </si>
  <si>
    <t>Hình ảnh đa nang hai thùy tuyến giáp (Nang thùy phải kích thước lớn nhất: 4 mm. Nang thùy trái kích thước lớn nhất: 5 mm) (Tirads 2)</t>
  </si>
  <si>
    <t>1286A102291</t>
  </si>
  <si>
    <t>16952/V793</t>
  </si>
  <si>
    <t>BÙI DUY HƯỞNG</t>
  </si>
  <si>
    <t>29/09/1997</t>
  </si>
  <si>
    <t xml:space="preserve">Hình ảnh gan nhiễm mỡ | Polyp túi mật kích thước: 5,4 mm | Nang thận trái kích thước: 11 mm | Sỏi thận trái kích thước: 6 mm | Nốt vôi hóa tiền liệt tuyến kích thước: 8,5 mm | </t>
  </si>
  <si>
    <t>1286A102292</t>
  </si>
  <si>
    <t>NGUYỄN THỊ THÂN</t>
  </si>
  <si>
    <t>26/09/1977</t>
  </si>
  <si>
    <t>1286A102293</t>
  </si>
  <si>
    <t>16961/V797</t>
  </si>
  <si>
    <t>TRẦN THỊ TIẾN</t>
  </si>
  <si>
    <t>10/11/1978</t>
  </si>
  <si>
    <t>1286A102294</t>
  </si>
  <si>
    <t>16964/V800</t>
  </si>
  <si>
    <t>NGUYỄN THỊ HƯNG</t>
  </si>
  <si>
    <t>Hình ảnh nhân xơ tử cung kích thước: 20x18mm</t>
  </si>
  <si>
    <t>1286A102295</t>
  </si>
  <si>
    <t>16965/V801</t>
  </si>
  <si>
    <t>Hình ảnh nang thùy trái tuyến giáp kích thước: 4,2mm (Tirads 2)</t>
  </si>
  <si>
    <t>1286A102296</t>
  </si>
  <si>
    <t>16966/V796</t>
  </si>
  <si>
    <t>NGUYỄN THỊ KHUYÊN QUYÊN</t>
  </si>
  <si>
    <t>05/03/1978</t>
  </si>
  <si>
    <t>1286A102297</t>
  </si>
  <si>
    <t>TRƯƠNG THỊ THỦY</t>
  </si>
  <si>
    <t>04/10/1978</t>
  </si>
  <si>
    <t>Hình ảnh nang thùy phải tuyến giáp kích thước 2,2 mm(Tirads 2)</t>
  </si>
  <si>
    <t>1286A102298</t>
  </si>
  <si>
    <t>16970/V803</t>
  </si>
  <si>
    <t>NGUYỄN THỊ KỶ</t>
  </si>
  <si>
    <t>26/01/1979</t>
  </si>
  <si>
    <t>Hình ảnh gan nhiễm mỡ /u xơ tử cung kích thước: 46 x 40 mm</t>
  </si>
  <si>
    <t>Hình ảnh nang tuyến vú hai bên (Nang tuyến vú phải kích thước lớn nhất: 6 x 3 mm , nang tuyến vú trái kích thước lớn nhất: 7 x 3 mm) (BIRADS II)</t>
  </si>
  <si>
    <t>1286A102299</t>
  </si>
  <si>
    <t>16972/V799</t>
  </si>
  <si>
    <t>KHỔNG THỊ HẰNG</t>
  </si>
  <si>
    <t>10/09/1979</t>
  </si>
  <si>
    <t>Hình ảnh nang tuyến vú trái kích thước: 9mm (BIRADS 2)</t>
  </si>
  <si>
    <t>1286A102300</t>
  </si>
  <si>
    <t>16977/V798</t>
  </si>
  <si>
    <t>LÊ THỊ KHOA</t>
  </si>
  <si>
    <t>15/02/1980</t>
  </si>
  <si>
    <t>1286A102301</t>
  </si>
  <si>
    <t xml:space="preserve">Hình ảnh gan nhiễm mỡ | Nang thận phải kích thước: 21 mm </t>
  </si>
  <si>
    <t xml:space="preserve">Hình ảnh nang giáp móng kích thước: 9 mm </t>
  </si>
  <si>
    <t>1286A102302</t>
  </si>
  <si>
    <t>12/02/1982</t>
  </si>
  <si>
    <t>1286A102303</t>
  </si>
  <si>
    <t>LÊ THỊ CHẢI</t>
  </si>
  <si>
    <t>02/08/1982</t>
  </si>
  <si>
    <t>Hình ảnh nang buồng trứng phải kích thước: 24 x 20 mm</t>
  </si>
  <si>
    <t>1286A102304</t>
  </si>
  <si>
    <t>16989/V802</t>
  </si>
  <si>
    <t>HOÀNG THỊ BÍCH</t>
  </si>
  <si>
    <t>19/01/1982</t>
  </si>
  <si>
    <t>1286A102305</t>
  </si>
  <si>
    <t>NGUYỄN THỊ PHÀN</t>
  </si>
  <si>
    <t xml:space="preserve">Hình ảnh nang Naboth cổ tử cung kích thước: 8.8 mm. </t>
  </si>
  <si>
    <t>1286A102306</t>
  </si>
  <si>
    <t>30/12/1986</t>
  </si>
  <si>
    <t>Hình ảnh nang hai thùy tuyến giáp (Nang thùy phải kích thước: 3 mm. Nang thùy trái kích thước: 3 mm) (Tirads 2)</t>
  </si>
  <si>
    <t>1286A102307</t>
  </si>
  <si>
    <t>06/07/1987</t>
  </si>
  <si>
    <t>1286A102308</t>
  </si>
  <si>
    <t>10/02/1989</t>
  </si>
  <si>
    <t>1286A102309</t>
  </si>
  <si>
    <t>NGUYỄN THỊ DUY</t>
  </si>
  <si>
    <t>28/07/1991</t>
  </si>
  <si>
    <t>1286A102310</t>
  </si>
  <si>
    <t>LƯU THỊ THẢO</t>
  </si>
  <si>
    <t>20/02/1999</t>
  </si>
  <si>
    <t>Hình ảnh nang thùy trái tuyến giáp kích thước: 5.5mm (TIRADS 2)</t>
  </si>
  <si>
    <t>1286A102311</t>
  </si>
  <si>
    <t>17035/V804</t>
  </si>
  <si>
    <t>NGUYỄN THỊ NGỌ</t>
  </si>
  <si>
    <t>01/01/1979</t>
  </si>
  <si>
    <t>Hình ảnh hai nang gan phải kích thước: 21mm và 15mm</t>
  </si>
  <si>
    <t>Hình ảnh đa nang thùy trái tuyến giáp kích thước lớn nhất: 5mm (TIRADS 2)</t>
  </si>
  <si>
    <t>Hình ảnh nhân tuyến vú hai bên (Nhân tuyến vú phải kích thước: 6x3mm/ Nhân tuyến vú trái kích thước: 8x5mm) (BIRADS 3)</t>
  </si>
  <si>
    <t>1286A102312</t>
  </si>
  <si>
    <t>MA ĐÌNH CƯỜNG</t>
  </si>
  <si>
    <t>1286A102313</t>
  </si>
  <si>
    <t>03/05/1977</t>
  </si>
  <si>
    <t>1286A102314</t>
  </si>
  <si>
    <t>PHÙNG THỊ HẢO</t>
  </si>
  <si>
    <t>16/10/1977</t>
  </si>
  <si>
    <t>Hình ảnh nhân xơ tử cung kích thước: 21 x 24mm</t>
  </si>
  <si>
    <t>Hình ảnh nang tuyến vú trái kích thước: 7 x 5mm(Birads 2)</t>
  </si>
  <si>
    <t>1286A102315</t>
  </si>
  <si>
    <t>ĐỖ THỊ DỊU</t>
  </si>
  <si>
    <t>08/02/1977</t>
  </si>
  <si>
    <t>1286A102316</t>
  </si>
  <si>
    <t>TRỊNH THỊ PHƯƠNG</t>
  </si>
  <si>
    <t>12/09/1978</t>
  </si>
  <si>
    <t>1286A102317</t>
  </si>
  <si>
    <t>12/03/1978</t>
  </si>
  <si>
    <t xml:space="preserve">Hình ảnh sỏi thận trái kích thước: 8 mm 
</t>
  </si>
  <si>
    <t xml:space="preserve">Hình ảnh nhân thùy trái tuyến giáp kích thước: 13 x 4 mm (TIRADS III) 
</t>
  </si>
  <si>
    <t>1286A102318</t>
  </si>
  <si>
    <t>NGUYỄN THỊ DƯ</t>
  </si>
  <si>
    <t>25/09/1980</t>
  </si>
  <si>
    <t>1286A102319</t>
  </si>
  <si>
    <t>08/04/1981</t>
  </si>
  <si>
    <t>Hình ảnh nang tuyến vú phải kích thước: 6x2mm (BIRADS 2)</t>
  </si>
  <si>
    <t>1286A102320</t>
  </si>
  <si>
    <t>04/07/1981</t>
  </si>
  <si>
    <t>1286A102321</t>
  </si>
  <si>
    <t>17075/V805</t>
  </si>
  <si>
    <t>08/02/1983</t>
  </si>
  <si>
    <t>Hình ảnh nhân thùy trái tuyến giáp kích thước: 6 x 3 mm (Tirads 3)| Nang thùy phải tuyến giáp kích thước: 3 mm</t>
  </si>
  <si>
    <t>1286A102322</t>
  </si>
  <si>
    <t>13/10/1983</t>
  </si>
  <si>
    <t>Hình ảnh nhân xơ tử cung kích thước: 27 x 27 mm</t>
  </si>
  <si>
    <t>Hình ảnh nang thùy trái tuyến giáp kích thước: 4 mm| Nhân thùy phải tuyến giáp kích thước: 8 x 5 mm (Tirads 3)</t>
  </si>
  <si>
    <t>1286A102323</t>
  </si>
  <si>
    <t>08/10/1983</t>
  </si>
  <si>
    <t>1286A102324</t>
  </si>
  <si>
    <t>1286A102325</t>
  </si>
  <si>
    <t>LÊ THỊ HÒA</t>
  </si>
  <si>
    <t>06/04/1985</t>
  </si>
  <si>
    <t>Hình ảnh sỏi túi mật kích thước: 27 x 6 mm| Gan nhiễm mỡ</t>
  </si>
  <si>
    <t>1286A102326</t>
  </si>
  <si>
    <t>Hình ảnh đa nang tuyến vú phải kích thước lớn nhất: 5mm. Nang tuyến vú trái kích thước: 5mm (BIRADS 2)</t>
  </si>
  <si>
    <t>1286A102327</t>
  </si>
  <si>
    <t>28/08/1986</t>
  </si>
  <si>
    <t>Hình ảnh nang tuyến vú hai bên (Nang vú phải kích thước: 13 x 9 mm. Nang vú trái kích thước: 11 x 7 mm) (BIRADS 2)</t>
  </si>
  <si>
    <t>1286A102328</t>
  </si>
  <si>
    <t>NGUYỄN THANH NGA</t>
  </si>
  <si>
    <t>1286A102329</t>
  </si>
  <si>
    <t>PHẠM THỊ YẾN</t>
  </si>
  <si>
    <t>1286A102330</t>
  </si>
  <si>
    <t>10/08/1999</t>
  </si>
  <si>
    <t>1286A102331</t>
  </si>
  <si>
    <t>17094/V806</t>
  </si>
  <si>
    <t>VŨ THỊ THANH HUYỀN</t>
  </si>
  <si>
    <t>30/11/1978</t>
  </si>
  <si>
    <t>Hình ảnh đa nang tuyến vú trái kích thước lớn nhất:7 mm(Birads 2)</t>
  </si>
  <si>
    <t>1286A102332</t>
  </si>
  <si>
    <t xml:space="preserve">Bình thường| Thai 27 tuần 02 ngày trong buồng tử cung. </t>
  </si>
  <si>
    <t>Hình ảnh nhân thùy trái tuyến giáp kích thước: 7 mm (TIRADS 3)</t>
  </si>
  <si>
    <t>1286A102333</t>
  </si>
  <si>
    <t>05/12/1977</t>
  </si>
  <si>
    <t>Hình ảnh cặn sỏi hai bên (Cặn sỏi thận phải kích thước:4,8 mm/Cặn thận trái kích thước: 4,2 mm)</t>
  </si>
  <si>
    <t>1286A102334</t>
  </si>
  <si>
    <t>17119/V807</t>
  </si>
  <si>
    <t>NGUYỄN THỊ HUYỀN LINH</t>
  </si>
  <si>
    <t>04/12/1992</t>
  </si>
  <si>
    <t>1286A102335</t>
  </si>
  <si>
    <t>NGÔ THỊ HUYỀN</t>
  </si>
  <si>
    <t>16/03/1977</t>
  </si>
  <si>
    <t>Hình ảnh nhân thùy trái tuyến giáp kích thước: 3.5 mm (Tirads 3)</t>
  </si>
  <si>
    <t>1286A102336</t>
  </si>
  <si>
    <t>15/09/1983</t>
  </si>
  <si>
    <t>Hình ảnh nang buồng trứng trái kích thước: 37 x 34 mm</t>
  </si>
  <si>
    <t>1286A102337</t>
  </si>
  <si>
    <t>17130/V808</t>
  </si>
  <si>
    <t>03/12/1987</t>
  </si>
  <si>
    <t>1286A102338</t>
  </si>
  <si>
    <t>17133/V809</t>
  </si>
  <si>
    <t>LÝ THỊ ĐÀO</t>
  </si>
  <si>
    <t>26/12/1978</t>
  </si>
  <si>
    <t>Hình ảnh giãn đài bể thận trái. Sỏi thận trái kích thước: 7mm. Giãn niệu quản trái kích thước: 8mm. Theo dõi sỏi niệu quản trái</t>
  </si>
  <si>
    <t>1286A102339</t>
  </si>
  <si>
    <t>VŨ THỊ HOAN</t>
  </si>
  <si>
    <t>10/08/1980</t>
  </si>
  <si>
    <t>Hình ảnh cắt bán phần tử cung. Polyp túi mật kích thước: 6mm.</t>
  </si>
  <si>
    <t xml:space="preserve">Hình ảnh đa nang thùy phải tuyến giáp kích thước lớn nhất: 4mm (Tirdas 2) </t>
  </si>
  <si>
    <t>1286A102340</t>
  </si>
  <si>
    <t>1286A102341</t>
  </si>
  <si>
    <t>04/11/1989</t>
  </si>
  <si>
    <t>1286A102342</t>
  </si>
  <si>
    <t>1286A102343</t>
  </si>
  <si>
    <t>1286A102344</t>
  </si>
  <si>
    <t>KIỀU THỊ THANH HỒNG</t>
  </si>
  <si>
    <t>08/11/1981</t>
  </si>
  <si>
    <t>Hình ảnh đa nang tuyến vú phải kích thước lớn nhất: 9x4mm. Nang tuyến vú trái kích thước: 6mm (BIRADS 2)</t>
  </si>
  <si>
    <t>1286A102345</t>
  </si>
  <si>
    <t>NGUYỄN THỊ VỸ</t>
  </si>
  <si>
    <t>07/07/1981</t>
  </si>
  <si>
    <t xml:space="preserve">Hình ảnh u máu gan phải kích thước: 17x17mm. Sỏi túi mật kích thước: 10mm. Polyp túi mật kích thước: 4mm. </t>
  </si>
  <si>
    <t>1286A102346</t>
  </si>
  <si>
    <t>1286A102347</t>
  </si>
  <si>
    <t xml:space="preserve">Hình ảnh nhân xơ tử cung kích thước: 25 x 26 mm </t>
  </si>
  <si>
    <t>1286A102348</t>
  </si>
  <si>
    <t>HOÀNG THỊ HUYÊN</t>
  </si>
  <si>
    <t>01/10/1988</t>
  </si>
  <si>
    <t>1286A102349</t>
  </si>
  <si>
    <t>TRẦN THỊ MINH HUỆ</t>
  </si>
  <si>
    <t>05/10/1999</t>
  </si>
  <si>
    <t>1286A102350</t>
  </si>
  <si>
    <t>17195/V811</t>
  </si>
  <si>
    <t>13/11/1982</t>
  </si>
  <si>
    <t>1286A102351</t>
  </si>
  <si>
    <t>17196/V810</t>
  </si>
  <si>
    <t>NGUYỄN THỊ BAN</t>
  </si>
  <si>
    <t>1286A102352</t>
  </si>
  <si>
    <t>DƯƠNG THỊ THI</t>
  </si>
  <si>
    <t>16/03/1982</t>
  </si>
  <si>
    <t>1286A102353</t>
  </si>
  <si>
    <t>1286A102354</t>
  </si>
  <si>
    <t>NGUYỄN THỊ THÚ</t>
  </si>
  <si>
    <t>24/10/1985</t>
  </si>
  <si>
    <t>1286A102355</t>
  </si>
  <si>
    <t>26/12/1992</t>
  </si>
  <si>
    <t>Hình ảnh cặn sỏi thận hai bên (Cặn sỏi thận phải kích thước: 5 mm. Cặn sỏi thận trái kích thước: 5 mm)| Nang thận phải kích thước: 13 x 14 mm</t>
  </si>
  <si>
    <t>1286A102356</t>
  </si>
  <si>
    <t>17245/V812</t>
  </si>
  <si>
    <t>NGÔ THÚY NGÂN</t>
  </si>
  <si>
    <t>18/11/1993</t>
  </si>
  <si>
    <t>1286A102357</t>
  </si>
  <si>
    <t>18/05/1997</t>
  </si>
  <si>
    <t>1286A102358</t>
  </si>
  <si>
    <t>ĐỖ THỊ NHƯ QUỲNH</t>
  </si>
  <si>
    <t>26/05/1980</t>
  </si>
  <si>
    <t xml:space="preserve">Theo dõi hình ảnh nhân xơ tử cung kích thước: 11 x 10 mm </t>
  </si>
  <si>
    <t>Hình ảnh nhân thùy trái tuyến giáp kích thước: 16 x 8 mm (TIRADS 3)</t>
  </si>
  <si>
    <t>1286A102359</t>
  </si>
  <si>
    <t>17273/V815</t>
  </si>
  <si>
    <t>LÊ THỊ HỒNG ĐIỆP</t>
  </si>
  <si>
    <t>02/09/1981</t>
  </si>
  <si>
    <t>Hình ảnh nang thận hai bên (nang thận phải kích thước: 21 x 22mm, nang thận trái kích thước: 15 x 12mm).</t>
  </si>
  <si>
    <t>1286A102360</t>
  </si>
  <si>
    <t>17274/V814</t>
  </si>
  <si>
    <t>Hình ảnh nang tuyến vú hai bên (nang tuyến vú phải kích thước:9x4mm, nang tuyến vú trái kích thước lớn nhất: 9x5mm) (Birads II)</t>
  </si>
  <si>
    <t>1286A102361</t>
  </si>
  <si>
    <t>BÙI THỊ MẾN</t>
  </si>
  <si>
    <t>14/03/1982</t>
  </si>
  <si>
    <t>1286A102362</t>
  </si>
  <si>
    <t>LÊ THỊ PHONG</t>
  </si>
  <si>
    <t>15/01/1983</t>
  </si>
  <si>
    <t>1286A102363</t>
  </si>
  <si>
    <t>04/04/1986</t>
  </si>
  <si>
    <t>1286A102364</t>
  </si>
  <si>
    <t>NGUYỄN THỊ HỒNG YẾN</t>
  </si>
  <si>
    <t>Hình ảnh nhân tuyến vú trái kích thước: 10 x 5 mm (Birads 3)</t>
  </si>
  <si>
    <t>1286A102365</t>
  </si>
  <si>
    <t>06/07/1977</t>
  </si>
  <si>
    <t>Hình ảnh đa nang hai thùy tuyến giáp (Nang thùy phải kích thước lớn nhất: 4 x 8 mm / Nang thùy trái kích thước lớn nhất: 5 mm) (TIRADS 2)/ Nang eo tuyến giáp kích thước: 4 mm (TIRADS 2)</t>
  </si>
  <si>
    <t>Hình ảnh đa nang tuyến vú hai bên (Nang tuyến vú trái kích thước lớn nhất: 13mm / Nang tuyến vú phải kích thước lớn nhất: 9 mm) (BIRADS 2)</t>
  </si>
  <si>
    <t>1286A102366</t>
  </si>
  <si>
    <t>17348/V816</t>
  </si>
  <si>
    <t>04/04/1980</t>
  </si>
  <si>
    <t>Hình ảnh nhân tuyến vú phải kích thước: 6x4mm (BIRADS 3)</t>
  </si>
  <si>
    <t>1286A102367</t>
  </si>
  <si>
    <t>TRƯƠNG THỊ THANH HOA</t>
  </si>
  <si>
    <t>28/06/1983</t>
  </si>
  <si>
    <t>1286A102368</t>
  </si>
  <si>
    <t>NGÔ THỊ PHƯỢNG</t>
  </si>
  <si>
    <t>23/11/1992</t>
  </si>
  <si>
    <t>1286A102369</t>
  </si>
  <si>
    <t>NGUYỄN THỊ NHƯ HOA</t>
  </si>
  <si>
    <t>1286A102370</t>
  </si>
  <si>
    <t>20/01/1977</t>
  </si>
  <si>
    <t xml:space="preserve">Hình ảnh polyp túi mật kích thước: 5 mm | Nhân xơ tử cung kích thước: 30 x 25 mm </t>
  </si>
  <si>
    <t>Hình ảnh nang tuyến vú hai bên (Nang tuyến vú phải kích thước: 7 mm. Nang tuyến vú trái kích thước: 8 x 5 mm) (Birads 2)| Nhân tuyến vú phải kích thước: 3 x 3 mm (Birads 3)</t>
  </si>
  <si>
    <t>1286A102371</t>
  </si>
  <si>
    <t>NGUYỄN THỊ THẠCH</t>
  </si>
  <si>
    <t>08/03/1977</t>
  </si>
  <si>
    <t>Hình ảnh nang thận phải kích thước: 11mm</t>
  </si>
  <si>
    <t>1286A102372</t>
  </si>
  <si>
    <t>08/08/1978</t>
  </si>
  <si>
    <t>Hình ảnh nhân tuyến vú phải kích thước:3.3 x 5.5 mm (BIRADS III)</t>
  </si>
  <si>
    <t>1286A102373</t>
  </si>
  <si>
    <t>ĐINH THỊ PHÚ</t>
  </si>
  <si>
    <t>Hình ảnh nang buồng trứng trái kích thước: 39 x 26 mm</t>
  </si>
  <si>
    <t>Hình ảnh nhân thùy phải tuyến giáp kích thước: 5 x 3 mm (Tirads 3)</t>
  </si>
  <si>
    <t>1286A102374</t>
  </si>
  <si>
    <t>17476/V818</t>
  </si>
  <si>
    <t>NGUYỄN THỊ THÚY HÀ</t>
  </si>
  <si>
    <t>06/04/1983</t>
  </si>
  <si>
    <t xml:space="preserve">Hình ảnh nang Naboth cổ tử cung kích thước: 7 mm </t>
  </si>
  <si>
    <t>1286A102376</t>
  </si>
  <si>
    <t>NGUYỄN THỊ KHANH</t>
  </si>
  <si>
    <t>08/10/1979</t>
  </si>
  <si>
    <t>Hình ảnh polyp túi mật kích thước: 6 mm và 5 mm</t>
  </si>
  <si>
    <t>1286A102377</t>
  </si>
  <si>
    <t>10/04/1982</t>
  </si>
  <si>
    <t>1286A102378</t>
  </si>
  <si>
    <t>1286A102379</t>
  </si>
  <si>
    <t>27/12/1987</t>
  </si>
  <si>
    <t>1286A102380</t>
  </si>
  <si>
    <t>17508/V819</t>
  </si>
  <si>
    <t>NGUYỄN THỊ MINH TRANG</t>
  </si>
  <si>
    <t>1286A102381</t>
  </si>
  <si>
    <t>17520/V820</t>
  </si>
  <si>
    <t>Hình ảnh đa nang tuyến vú phải kích thước lớn nhất: 8x6mm (Birads II)</t>
  </si>
  <si>
    <t>1286A102382</t>
  </si>
  <si>
    <t>VŨ THỊ HIỀN</t>
  </si>
  <si>
    <t>15/01/1978</t>
  </si>
  <si>
    <t>1286A102383</t>
  </si>
  <si>
    <t>HẠ THỊ CHUNG</t>
  </si>
  <si>
    <t>04/02/1982</t>
  </si>
  <si>
    <t>Hình ảnh u xơ tử cung kích thước: 70 x 41 mm</t>
  </si>
  <si>
    <t>Hình ảnh nang thùy phải tuyến giáp kích thước: 6 mm (Tirads 2)</t>
  </si>
  <si>
    <t>1286A102384</t>
  </si>
  <si>
    <t>08/12/1982</t>
  </si>
  <si>
    <t>1286A102385</t>
  </si>
  <si>
    <t>17539/V824</t>
  </si>
  <si>
    <t>LÊ THỊ THÙY LINH</t>
  </si>
  <si>
    <t xml:space="preserve">Hình ảnh nang tuyến vú trái kích thước: 9x4mm (Birads II) </t>
  </si>
  <si>
    <t>1286A102386</t>
  </si>
  <si>
    <t>17544/V825</t>
  </si>
  <si>
    <t>ĐỖ THỊ HOÀI</t>
  </si>
  <si>
    <t>Hình ảnh nhân hai thùy tuyến giáp (Nhân thùy phải kích thước: 5 x 3 mm. Nhân thùy trái kích thước lớn nhất: 6 x 4 mm) (Tirads 3)</t>
  </si>
  <si>
    <t>1286A102387</t>
  </si>
  <si>
    <t>17546/V822</t>
  </si>
  <si>
    <t>18/10/1985</t>
  </si>
  <si>
    <t xml:space="preserve">Hình ảnh nang Naboth cổ tử cung kích thước: 9 x 9 mm </t>
  </si>
  <si>
    <t>1286A102388</t>
  </si>
  <si>
    <t>17548/V821</t>
  </si>
  <si>
    <t>Hình ảnh nhân giảm âm thùy phải tuyến giáp kích thước: 4,3 x 2,6 mm TIRADS 3).| Nang hai thùy tuyến giáp (Nang thùy phải kích thước: 2,7mm.Nang thùy trái kích thước: 3,3 mm) (Tirads 2)</t>
  </si>
  <si>
    <t>Hình ảnh nhân giảm âm tuyến vú phải kích thước: 5.5 x 6,3mm (BIRADS 3)</t>
  </si>
  <si>
    <t>1286A102389</t>
  </si>
  <si>
    <t>17559/V823</t>
  </si>
  <si>
    <t>08/02/1979</t>
  </si>
  <si>
    <t>1286A102390</t>
  </si>
  <si>
    <t>17562/V830</t>
  </si>
  <si>
    <t>TRẦN THỊ SÁNG</t>
  </si>
  <si>
    <t>14/11/1977</t>
  </si>
  <si>
    <t>1286A102391</t>
  </si>
  <si>
    <t>17564/V828</t>
  </si>
  <si>
    <t>LƯU THỊ THANH</t>
  </si>
  <si>
    <t>01/01/1977</t>
  </si>
  <si>
    <t>Hình ảnh đa nang tuyến vú hai bên (Đa nang tuyến vú phải kích thước lớn nhất: 12x4mm, Đa nang tuyến vú trái kích thước lớn nhất: 12x6mm) (Birads 2)</t>
  </si>
  <si>
    <t>1286A102392</t>
  </si>
  <si>
    <t>17565/V833</t>
  </si>
  <si>
    <t>NGUYỄN THỊ LƯ</t>
  </si>
  <si>
    <t>27/11/1977</t>
  </si>
  <si>
    <t>1286A102393</t>
  </si>
  <si>
    <t>17566/V827</t>
  </si>
  <si>
    <t>11/10/1979</t>
  </si>
  <si>
    <t>Hình ảnh nang tuyến vú phải kích thước: 4x3mm (BIRADS 2)</t>
  </si>
  <si>
    <t>1286A102394</t>
  </si>
  <si>
    <t>17567/V834</t>
  </si>
  <si>
    <t>20/11/1979</t>
  </si>
  <si>
    <t>1286A102395</t>
  </si>
  <si>
    <t>17568/V829</t>
  </si>
  <si>
    <t>01/02/1979</t>
  </si>
  <si>
    <t>1286A102396</t>
  </si>
  <si>
    <t>17572/V831</t>
  </si>
  <si>
    <t>PHẠM THỊ NHUẬN</t>
  </si>
  <si>
    <t>1286A102397</t>
  </si>
  <si>
    <t>17575/V826</t>
  </si>
  <si>
    <t>NGUYỄN THỊ HUYÊN</t>
  </si>
  <si>
    <t>Hình ảnh nang hai thùy tuyến giáp (Nang thùy phải kích thước: 7 mm. Đa nang thùy trái kích thước lớn nhất: 5 mm) (Tirads 2)</t>
  </si>
  <si>
    <t>1286A102398</t>
  </si>
  <si>
    <t>17579/V832</t>
  </si>
  <si>
    <t>1286A102399</t>
  </si>
  <si>
    <t>01/12/1978</t>
  </si>
  <si>
    <t>Hình ảnh nang tuyến vú trái kích thước: 4mm (BIRADS 2)</t>
  </si>
  <si>
    <t>1286A102400</t>
  </si>
  <si>
    <t xml:space="preserve">Bình thường| Thai 15 tuần 02 ngày trong buồng tử cung. </t>
  </si>
  <si>
    <t>1286A102401</t>
  </si>
  <si>
    <t>17625/V836</t>
  </si>
  <si>
    <t>ĐẦU THỊ HÀ</t>
  </si>
  <si>
    <t>1286A102402</t>
  </si>
  <si>
    <t>LƯU THỊ THÚY</t>
  </si>
  <si>
    <t xml:space="preserve">Hình ảnh u cơ mỡ mạch thận trái kích thước: 15 mm </t>
  </si>
  <si>
    <t>1286A102403</t>
  </si>
  <si>
    <t>17643/V837</t>
  </si>
  <si>
    <t>LƯU THỊ ĐÔNG</t>
  </si>
  <si>
    <t>Hình ảnh nhân thùy phải tuyến giáp kích thước: 11 x 6 mm (Tirads 3)</t>
  </si>
  <si>
    <t>1286A102404</t>
  </si>
  <si>
    <t>17645/V835</t>
  </si>
  <si>
    <t>PHÓ VĂN NUÔI</t>
  </si>
  <si>
    <t>04/03/1989</t>
  </si>
  <si>
    <t>Hình ảnh gan nhiễm mỡ. Nang thận trái kích thước: 16mm. Polyp túi mật kích thước: 4mm</t>
  </si>
  <si>
    <t>1286A102405</t>
  </si>
  <si>
    <t>17665/V841</t>
  </si>
  <si>
    <t>PHẠM THỊ NHƯ MÂY</t>
  </si>
  <si>
    <t>Hình ảnh sỏi đường mật gan kích thước: 10mm. Túi mật đã cắt</t>
  </si>
  <si>
    <t>1286A102406</t>
  </si>
  <si>
    <t>TRỊNH THỊ THỦY</t>
  </si>
  <si>
    <t>19/09/1984</t>
  </si>
  <si>
    <t>Hình ảnh nang tuyến vú hai bên (Nang tuyến vú phải kích thước: 8 x 4 mm. Nang tuyến vú trái kích thước: 11 x 4 mm) (Birads 2)</t>
  </si>
  <si>
    <t>1286A102407</t>
  </si>
  <si>
    <t>04/01/1985</t>
  </si>
  <si>
    <t>Hình ảnh nang gan phải kích thước: 13mm</t>
  </si>
  <si>
    <t>1286A102408</t>
  </si>
  <si>
    <t>17681/V842</t>
  </si>
  <si>
    <t>19/08/1989</t>
  </si>
  <si>
    <t>Hình ảnh nang thùy trái tuyến giáp kích thước: 2 mm (Tirads 2)</t>
  </si>
  <si>
    <t>Hình ảnh nhân tuyến vú phải kích thước: 9 x 4 mm (Birads 3)</t>
  </si>
  <si>
    <t>1286A102409</t>
  </si>
  <si>
    <t>01/08/1989</t>
  </si>
  <si>
    <t>Hình ảnh nang tuyến vú trái kích thước: 7 mm (Birads 2)</t>
  </si>
  <si>
    <t>1286A102410</t>
  </si>
  <si>
    <t>HẠ THỊ THUẬN</t>
  </si>
  <si>
    <t>22/04/1990</t>
  </si>
  <si>
    <t>Hình ảnh đa nang hai thùy tuyến giáp (Nang thùy phải kích thước lớn nhất: 3mm/ Nang thùy trái kích thước lớn nhất: 3mm) (TIRADS 2)</t>
  </si>
  <si>
    <t>1286A102411</t>
  </si>
  <si>
    <t>NGUYỄN THỊ NGỌC BÍCH</t>
  </si>
  <si>
    <t>26/09/1999</t>
  </si>
  <si>
    <t>1286A102412</t>
  </si>
  <si>
    <t>17707/V838</t>
  </si>
  <si>
    <t>BÙI VĂN CHUNG</t>
  </si>
  <si>
    <t>06/11/1993</t>
  </si>
  <si>
    <t>Hình ảnh gan nhiễm mỡ/ Nốt vôi hóa tiền liệt tuyến kích thước: 8 mm</t>
  </si>
  <si>
    <t>1286A102413</t>
  </si>
  <si>
    <t>17709/V839</t>
  </si>
  <si>
    <t>NGUYỄN ĐÌNH TRỌNG</t>
  </si>
  <si>
    <t>28/05/1990</t>
  </si>
  <si>
    <t>1286A102414</t>
  </si>
  <si>
    <t>17710/V840</t>
  </si>
  <si>
    <t>NGÔ VĂN ANH</t>
  </si>
  <si>
    <t>05/11/1993</t>
  </si>
  <si>
    <t>1286A102415</t>
  </si>
  <si>
    <t>17712/V843</t>
  </si>
  <si>
    <t>Hình ảnh nhân thùy trái tuyến giáp kích thước: 8 x 5mm(Tirads 3)</t>
  </si>
  <si>
    <t>1286A102416</t>
  </si>
  <si>
    <t>17715/V844</t>
  </si>
  <si>
    <t>LƯU THỊ LỢI</t>
  </si>
  <si>
    <t>24/09/1982</t>
  </si>
  <si>
    <t>Hình ảnh nang buồng trứng trái kích thước: 30 x 19 mm</t>
  </si>
  <si>
    <t>1286A102417</t>
  </si>
  <si>
    <t>TRẦN THỊ TUẤT</t>
  </si>
  <si>
    <t>26/03/1982</t>
  </si>
  <si>
    <t>1286A102418</t>
  </si>
  <si>
    <t>17730/V848</t>
  </si>
  <si>
    <t>TRẦN THỊ SINH</t>
  </si>
  <si>
    <t>05/12/1983</t>
  </si>
  <si>
    <t>Hình ảnh đa nang thùy phải tuyến giáp kích thước lớn nhất: 6,7 x 4,8 mm (TIRADS 2)</t>
  </si>
  <si>
    <t>1286A102419</t>
  </si>
  <si>
    <t>Hình ảnh đa nang tuyến vú phải kích thước lớn nhất: 16mm (BIRADS 2)</t>
  </si>
  <si>
    <t>1286A102420</t>
  </si>
  <si>
    <t>LỖ THỊ ĐƯỜNG</t>
  </si>
  <si>
    <t>13/03/1987</t>
  </si>
  <si>
    <t xml:space="preserve">Hình ảnh nhân thùy trái tuyến giáp kích thước: 6.7 x 3 mm (TIRADS 3). </t>
  </si>
  <si>
    <t>1286A102421</t>
  </si>
  <si>
    <t>17754/V845</t>
  </si>
  <si>
    <t>NGUYỄN THỊ THU THÚY</t>
  </si>
  <si>
    <t>07/09/1999</t>
  </si>
  <si>
    <t xml:space="preserve">Bình thường| Thai 27 tuần trong buồng tử cung. </t>
  </si>
  <si>
    <t>1286A102422</t>
  </si>
  <si>
    <t>TRẦN THỊ ĐÀO</t>
  </si>
  <si>
    <t>11/12/1977</t>
  </si>
  <si>
    <t>1286A102423</t>
  </si>
  <si>
    <t>17758/V846</t>
  </si>
  <si>
    <t>08/06/1980</t>
  </si>
  <si>
    <t>Hình ảnh nhân hai thùy tuyến giáp (Nhân thùy phải kích thước: 9 x 5 mm. Nhân thùy trái kích thước: 14 x 8 mm) (Tirads 3)</t>
  </si>
  <si>
    <t>1286A102424</t>
  </si>
  <si>
    <t>17759/V847</t>
  </si>
  <si>
    <t>01/07/1981</t>
  </si>
  <si>
    <t xml:space="preserve">Hình ảnh đa polyp túi mật kích thước lớn nhất: 8,5mm.| Theo dõi hình ảnh thai sớm 05 tuần 02 ngày. </t>
  </si>
  <si>
    <t>Hình ảnh nhân thùy phải tuyến giáp kích thước: 5x 5mm. Nang thùy trái tuyến giáp kích thước: 3mm (Tirads 3)</t>
  </si>
  <si>
    <t>1286A102425</t>
  </si>
  <si>
    <t>26/03/1977</t>
  </si>
  <si>
    <t>Hình ảnh nang tuyến vú trái kích thước: 10 x 7mm(Birads 2)</t>
  </si>
  <si>
    <t>1286A102426</t>
  </si>
  <si>
    <t>11/11/1990</t>
  </si>
  <si>
    <t>1286A102427</t>
  </si>
  <si>
    <t>17772/V849</t>
  </si>
  <si>
    <t>08/12/1997</t>
  </si>
  <si>
    <t xml:space="preserve">Hình ảnh u máu gan phải kích thước: 12 x 12 mm| Thai 15 tuần 06 ngày trong buồng tử cung. </t>
  </si>
  <si>
    <t>1286A102428</t>
  </si>
  <si>
    <t>HOÀNG THỊ THANH HẰNG</t>
  </si>
  <si>
    <t>1286A102429</t>
  </si>
  <si>
    <t>DƯƠNG THỊ TUYẾT</t>
  </si>
  <si>
    <t>18/01/1980</t>
  </si>
  <si>
    <t>Hình ảnh u xơ tử cung kích thước: 36 x 39 mm. Nang buồng trứng phải kích thước: 27 x 23 mm</t>
  </si>
  <si>
    <t xml:space="preserve">Hình ảnh nhân thùy phải tuyến giáp kích thước: 15 x 10 mm (TIRADS 3). </t>
  </si>
  <si>
    <t>1286A102430</t>
  </si>
  <si>
    <t>20/10/1994</t>
  </si>
  <si>
    <t xml:space="preserve">Bình thường| Thai 31 tuần 01 ngày trong buồng tử cung. </t>
  </si>
  <si>
    <t>1286A102431</t>
  </si>
  <si>
    <t>Hình ảnh gan nhiễm mỡ. Nhân xơ tử cung kích thước: 17 x 16mm.</t>
  </si>
  <si>
    <t>Hình ảnh nhân tuyến vú trái kích thước:6 x4 mm(Birads 3)</t>
  </si>
  <si>
    <t>1286A102432</t>
  </si>
  <si>
    <t>17812/V850</t>
  </si>
  <si>
    <t>NGUYỄN THỊ LIỆU</t>
  </si>
  <si>
    <t>30/07/1989</t>
  </si>
  <si>
    <t>Đa Nang tuyến vú hai bên (Nang tuyến vú phải kích thước lớn nhất: 10 x 4 mm. Nang tuyến vú trái kích thước lớn nhất: 11 x 4 mm)- Birads 2)</t>
  </si>
  <si>
    <t>1286A102433</t>
  </si>
  <si>
    <t>20/05/1979</t>
  </si>
  <si>
    <t xml:space="preserve">Hình ảnh nang thận hai bên (Nang thận trái kích thước: 16 mm/Nang thận phải kích thước: 18 mm) </t>
  </si>
  <si>
    <t xml:space="preserve">Hình ảnh nang tuyến vú trái kích thước: 11 x 5 mm (BIRADS 2) </t>
  </si>
  <si>
    <t>1286A102434</t>
  </si>
  <si>
    <t>HOÀNG THỊ ĐẠI</t>
  </si>
  <si>
    <t>03/08/1980</t>
  </si>
  <si>
    <t>1286A102435</t>
  </si>
  <si>
    <t>17845/V851</t>
  </si>
  <si>
    <t>NGUYỄN THỊ HÓA</t>
  </si>
  <si>
    <t>01/08/1988</t>
  </si>
  <si>
    <t>Hình ảnh nốt vôi hóa gan phải kích thước: 6,6 mm</t>
  </si>
  <si>
    <t>1286A102436</t>
  </si>
  <si>
    <t>20/05/1978</t>
  </si>
  <si>
    <t>Hình ảnh giãn đài bể thận phải do sỏi niệu quản phải kích thước: 15 mm / Niệu quản phải giãn.</t>
  </si>
  <si>
    <t>Hình ảnh nhân thùy phải tuyến giáp kích thước: 7,5 x 6 mm (TIRADS 3)</t>
  </si>
  <si>
    <t>1286A102437</t>
  </si>
  <si>
    <t>01/09/1978</t>
  </si>
  <si>
    <t xml:space="preserve">Hình ảnh nhu mô tuyến giáp không đồng nhất </t>
  </si>
  <si>
    <t>1286A102438</t>
  </si>
  <si>
    <t>19/09/1978</t>
  </si>
  <si>
    <t>Hình ảnh gan nhiễm mỡ. Nhân xơ tử cung kích thước: 29 x 25 mm và 31 x 24 mm</t>
  </si>
  <si>
    <t>1286A102439</t>
  </si>
  <si>
    <t>VŨ THỊ MƠ</t>
  </si>
  <si>
    <t>1286A102440</t>
  </si>
  <si>
    <t>19/12/1978</t>
  </si>
  <si>
    <t>Hình ảnh nhân xơ tử cung kích thước: 25 x 21 mm</t>
  </si>
  <si>
    <t>1286A102441</t>
  </si>
  <si>
    <t>17857/V856</t>
  </si>
  <si>
    <t>10/08/1979</t>
  </si>
  <si>
    <t>Hình ảnh nang tuyến vú trái kích thước: 8 mm (Birads 2)</t>
  </si>
  <si>
    <t>1286A102442</t>
  </si>
  <si>
    <t>06/11/1979</t>
  </si>
  <si>
    <t xml:space="preserve">Hình ảnh nốt vôi hóa gan phải kích thước: 5 mm. </t>
  </si>
  <si>
    <t>Hình ảnh nang tuyến vú hai bên (Nang vú phải kích thước lớn nhất: 8 x 5 mm. Nang vú trái kích thước lớn nhất: 14 x 9 mm) (BIRADS 2)</t>
  </si>
  <si>
    <t>1286A102443</t>
  </si>
  <si>
    <t>17865/V854</t>
  </si>
  <si>
    <t>03/11/1980</t>
  </si>
  <si>
    <t>1286A102444</t>
  </si>
  <si>
    <t>LƯƠNG THỊ HẰNG</t>
  </si>
  <si>
    <t>12/11/1981</t>
  </si>
  <si>
    <t>Hình ảnh nhân tuyến vú phải kích thước: 8 x 4 mm (Birads 3)| Nang tuyến vú phải kích thước: 7 x 3 mm (Birads 2)</t>
  </si>
  <si>
    <t>1286A102445</t>
  </si>
  <si>
    <t>CHU THỊ NGOAN</t>
  </si>
  <si>
    <t>03/12/1981</t>
  </si>
  <si>
    <t>Hình ảnh nang buồng trứng trái kích thước: 20 x 21 mm</t>
  </si>
  <si>
    <t>Hình ảnh nang thùy phải tuyến giáp kích thước: 4,3 mm (TIRADS 2)</t>
  </si>
  <si>
    <t>1286A102446</t>
  </si>
  <si>
    <t>1286A102447</t>
  </si>
  <si>
    <t>08/02/1982</t>
  </si>
  <si>
    <t>1286A102448</t>
  </si>
  <si>
    <t>1286A102449</t>
  </si>
  <si>
    <t>24/06/1983</t>
  </si>
  <si>
    <t>Hình ảnh nang gan phải kích thước: 36 x 48,5 mm</t>
  </si>
  <si>
    <t>Hình ảnh đa nang tuyến vú hai bên (Nang tuyến vú phải kích thước lớn nhất: 7 mm/Nang tuyến vú trái kích thước lớn nhất: 7 mm) (BIRADS 2)</t>
  </si>
  <si>
    <t>1286A102450</t>
  </si>
  <si>
    <t>NGÔ THỊ BẰNG</t>
  </si>
  <si>
    <t>Hình ảnh nốt vôi hóa gan phải kích thước: 8 mm.| Nang buồng trứng phải kích thước: 35 x 34 mm</t>
  </si>
  <si>
    <t>Hình ảnh nhân thùy trái tuyến giáp kích thước: 12 x 8 mm (Tirads 3)</t>
  </si>
  <si>
    <t>1286A102451</t>
  </si>
  <si>
    <t>1286A102452</t>
  </si>
  <si>
    <t>TRẦN THỊ VÂN</t>
  </si>
  <si>
    <t>30/05/1985</t>
  </si>
  <si>
    <t>1286A102453</t>
  </si>
  <si>
    <t>17899/V855</t>
  </si>
  <si>
    <t>1286A102454</t>
  </si>
  <si>
    <t>NGUYỄN THỊ KHUÊ</t>
  </si>
  <si>
    <t>1286A102455</t>
  </si>
  <si>
    <t>TRẦN THỊ THẮNG</t>
  </si>
  <si>
    <t>1286A102456</t>
  </si>
  <si>
    <t>ĐỖ THỊ TÂM</t>
  </si>
  <si>
    <t>14/09/1990</t>
  </si>
  <si>
    <t>Hình ảnh nang buồng trứng phải kích thước: 24 x 23 mm</t>
  </si>
  <si>
    <t>1286A102457</t>
  </si>
  <si>
    <t>TRỊNH THỊ ANH</t>
  </si>
  <si>
    <t>1286A102458</t>
  </si>
  <si>
    <t>01/11/1993</t>
  </si>
  <si>
    <t xml:space="preserve">Hình ảnh u máu gan phải kích thước: 13x13mm </t>
  </si>
  <si>
    <t>Hình ảnh đa nang thùy phải tuyến giáp kích thước lớn nhất: 4mm (TIRADS 2)</t>
  </si>
  <si>
    <t>Hình ảnh nhân tuyến vú hai bên (Nhân tuyến vú phải kích thước: 9x6mm/ Nhân tuyến vú trái kích thước: 8x6mm) (BIRADS 3)</t>
  </si>
  <si>
    <t>1286A102459</t>
  </si>
  <si>
    <t>04/01/1998</t>
  </si>
  <si>
    <t>1286A102460</t>
  </si>
  <si>
    <t>17932/V853</t>
  </si>
  <si>
    <t>01/05/1983</t>
  </si>
  <si>
    <t>Hình ảnh nang hai thùy tuyến giáp (Nang thùy phải tuyến giáp kích thước lớn nhất: 5x4mm , Nang thùy trái tuyến giáp kích thước:3x1mm) (Tirads II)</t>
  </si>
  <si>
    <t>1286A102461</t>
  </si>
  <si>
    <t>PHẠM NGỌC THƯƠNG</t>
  </si>
  <si>
    <t>04/04/1989</t>
  </si>
  <si>
    <t>1286A102462</t>
  </si>
  <si>
    <t>17937/V852</t>
  </si>
  <si>
    <t>VŨ THỊ THU</t>
  </si>
  <si>
    <t>05/02/1984</t>
  </si>
  <si>
    <t>Hình ảnh dụng cụ tử cung tụt thấp.</t>
  </si>
  <si>
    <t>1286A102463</t>
  </si>
  <si>
    <t>02/06/1978</t>
  </si>
  <si>
    <t>1286A102464</t>
  </si>
  <si>
    <t>DƯƠNG THỊ HẰNG</t>
  </si>
  <si>
    <t>21/03/1979</t>
  </si>
  <si>
    <t>Hình ảnh nhân thùy phải tuyến giáp kích thước 7 x 5 mm(Tirads 3)</t>
  </si>
  <si>
    <t>1286A102465</t>
  </si>
  <si>
    <t>10/10/1979</t>
  </si>
  <si>
    <t>1286A102466</t>
  </si>
  <si>
    <t>TRẦN THỊ THÌ</t>
  </si>
  <si>
    <t>02/03/1980</t>
  </si>
  <si>
    <t>Hình ảnh nang tuyến vú trái kích thước: 5mm (Birads 2)</t>
  </si>
  <si>
    <t>1286A102467</t>
  </si>
  <si>
    <t>TRẦN HỒ THỤY LIÊN KHƯƠNG</t>
  </si>
  <si>
    <t>19/05/1980</t>
  </si>
  <si>
    <t>Hình ảnh polyp túi mật kích thước: 4 mm. Nhân xơ tử cung kích thước: 27 x 27 mm</t>
  </si>
  <si>
    <t>1286A102468</t>
  </si>
  <si>
    <t>17963/V857</t>
  </si>
  <si>
    <t>04/06/1981</t>
  </si>
  <si>
    <t xml:space="preserve"> Theo dõi hình ảnh polyp túi mật kích thước: 5 mm </t>
  </si>
  <si>
    <t>1286A102469</t>
  </si>
  <si>
    <t>NGUYỄN THỊ TẬP</t>
  </si>
  <si>
    <t>25/01/1982</t>
  </si>
  <si>
    <t>1286A102470</t>
  </si>
  <si>
    <t>Hình ảnh nang thận phải kích thước: 10mm</t>
  </si>
  <si>
    <t>1286A102471</t>
  </si>
  <si>
    <t>11/04/1982</t>
  </si>
  <si>
    <t>Hình ảnh đa nhân tuyến vú phải kích thước: 7 x 5 mm (BIRADS 3)</t>
  </si>
  <si>
    <t>1286A102472</t>
  </si>
  <si>
    <t>TRẦN THỊ LÀ</t>
  </si>
  <si>
    <t>1286A102473</t>
  </si>
  <si>
    <t>15/08/1982</t>
  </si>
  <si>
    <t>1286A102474</t>
  </si>
  <si>
    <t>Hình ảnh nhân tuyến vú phải kích thước: 6 x 10 mm (BIRADS 3)| Nang tuyến vú hai bên (Nang tuyến vú phải kích thước: 7 mm. Nang tuyến vú trái kích thước lớn nhất: 6 mm) (BIRADS 2)</t>
  </si>
  <si>
    <t>1286A102475</t>
  </si>
  <si>
    <t>18005/V860</t>
  </si>
  <si>
    <t>NGUYỄN THANH LOAN</t>
  </si>
  <si>
    <t>Hình ảnh đa nang tuyến vú hai bên (Nang tuyến vú phải kích thước lớn nhất: 9 x 4 mm. Nang tuyến vú trái kích thước lớn nhất: 7 x 5 mm) - Birads 2</t>
  </si>
  <si>
    <t>1286A102476</t>
  </si>
  <si>
    <t>LỖ THỊ VÂN</t>
  </si>
  <si>
    <t>1286A102477</t>
  </si>
  <si>
    <t>18022/V861</t>
  </si>
  <si>
    <t>ĐÀO THỊ THƯƠNG</t>
  </si>
  <si>
    <t>1286A102479</t>
  </si>
  <si>
    <t>18028/V863</t>
  </si>
  <si>
    <t>1286A102480</t>
  </si>
  <si>
    <t>DƯƠNG THỊ PHƯƠNG HOA</t>
  </si>
  <si>
    <t>18/12/1993</t>
  </si>
  <si>
    <t xml:space="preserve">Hình ảnh nốt vôi hóa gan phải kích thước: 7 mm| Thai 20 tuần 04 ngày trong buồng tử cung. </t>
  </si>
  <si>
    <t>1286A102481</t>
  </si>
  <si>
    <t>TRẦN THỊ THÚY LOAN</t>
  </si>
  <si>
    <t>17/01/1995</t>
  </si>
  <si>
    <t>Hình ảnh nang thùy trái tuyến giáp kích thước: 4 x 2 mm (Tirads 2)</t>
  </si>
  <si>
    <t>1286A102482</t>
  </si>
  <si>
    <t>18045/V858</t>
  </si>
  <si>
    <t>07/06/1982</t>
  </si>
  <si>
    <t>Hình ảnh nang gan phải kích thước: 13mm. Polyp túi mật kích thước: 4mm. Cặn sỏi thận trái kích thước: 4mm</t>
  </si>
  <si>
    <t>1286A102483</t>
  </si>
  <si>
    <t>18048/V859</t>
  </si>
  <si>
    <t>09/12/1991</t>
  </si>
  <si>
    <t>1286A102484</t>
  </si>
  <si>
    <t>18050/V862</t>
  </si>
  <si>
    <t>NGUYỄN THỊ TRINH</t>
  </si>
  <si>
    <t>10/02/1998</t>
  </si>
  <si>
    <t>1286A102485</t>
  </si>
  <si>
    <t>PHÙNG QUANG TUYÊN</t>
  </si>
  <si>
    <t>30/11/1997</t>
  </si>
  <si>
    <t>1286A102486</t>
  </si>
  <si>
    <t>18058/V864</t>
  </si>
  <si>
    <t>NGUYỄN THỊ ÚT LAN</t>
  </si>
  <si>
    <t>03/01/1985</t>
  </si>
  <si>
    <t>1286A102487</t>
  </si>
  <si>
    <t>NGUYỄN THỊ QUẾ</t>
  </si>
  <si>
    <t>11/08/1978</t>
  </si>
  <si>
    <t>1286A102488</t>
  </si>
  <si>
    <t>23/01/1979</t>
  </si>
  <si>
    <t>Hình ảnh đa nhân thùy phải tuyến giáp kích thước lớn nhất: 7 x 4 mm (Tirads 3)| Nang thùy trái tuyến giáp kích thước: 6 x 4 mm</t>
  </si>
  <si>
    <t>1286A102489</t>
  </si>
  <si>
    <t>VƯƠNG THỊ MINH</t>
  </si>
  <si>
    <t>16/08/1979</t>
  </si>
  <si>
    <t>1286A102490</t>
  </si>
  <si>
    <t>18068/V872</t>
  </si>
  <si>
    <t>NGUYỄN THỊ HẠT</t>
  </si>
  <si>
    <t>07/04/1979</t>
  </si>
  <si>
    <t>1286A102491</t>
  </si>
  <si>
    <t>HOÀNG THỊ DUNG</t>
  </si>
  <si>
    <t>24/04/1980</t>
  </si>
  <si>
    <t>Hình ảnh đa nang tuyến vú hai bên (Nang tuyến vú phải kích thước lớn nhất: 9 x 4 mm. Nang tuyến vú trái kích thước lớn nhất: 7 x 5 mm) (Birads 2)</t>
  </si>
  <si>
    <t>1286A102492</t>
  </si>
  <si>
    <t>1286A102493</t>
  </si>
  <si>
    <t>NGÔ THỊ DỊU</t>
  </si>
  <si>
    <t>25/02/1983</t>
  </si>
  <si>
    <t xml:space="preserve">Hình ảnh gan nhiễm mỡ.| Nang naboth cổ tử cung kích thước: 10 x 11 mm </t>
  </si>
  <si>
    <t>Hình ảnh nang tuyến vú phải kích thước: 6 x 4 mm (Birads 2)</t>
  </si>
  <si>
    <t>1286A102494</t>
  </si>
  <si>
    <t>27/09/1983</t>
  </si>
  <si>
    <t>Hình ảnh nang tuyến vú hai bên (Nang tuyến vú phải kích thước: 6x3mm/ Nang tuyến vú trái kích thước: 7x4mm) (BIRADS 2)</t>
  </si>
  <si>
    <t>1286A102495</t>
  </si>
  <si>
    <t>15/01/1984</t>
  </si>
  <si>
    <t>1286A102496</t>
  </si>
  <si>
    <t>LƯU THỊ MINH NHÂM</t>
  </si>
  <si>
    <t>03/07/1984</t>
  </si>
  <si>
    <t>Hình ảnh nang tuyến vú phải kích thước: 5 x 4 mm (Birads 2)</t>
  </si>
  <si>
    <t>1286A102497</t>
  </si>
  <si>
    <t>ĐỖ THỊ THANH</t>
  </si>
  <si>
    <t>1286A102498</t>
  </si>
  <si>
    <t>NGUYỄN THỊ SIM</t>
  </si>
  <si>
    <t>1286A102499</t>
  </si>
  <si>
    <t>ĐỖ THỊ THÙY</t>
  </si>
  <si>
    <t>19/09/1987</t>
  </si>
  <si>
    <t>1286A102500</t>
  </si>
  <si>
    <t>1286A102501</t>
  </si>
  <si>
    <t>11/10/1989</t>
  </si>
  <si>
    <t>1286A102502</t>
  </si>
  <si>
    <t>PHÙNG THỊ KIM THOA</t>
  </si>
  <si>
    <t xml:space="preserve">Bình thường| Thai 16 tuần 02 ngày trong buồng tử cung. </t>
  </si>
  <si>
    <t>1286A102503</t>
  </si>
  <si>
    <t>19/07/1995</t>
  </si>
  <si>
    <t xml:space="preserve">Hình ảnh nang thùy phải tuyến giáp kích thước: 3mm (Tirdas 2) </t>
  </si>
  <si>
    <t>1286A102504</t>
  </si>
  <si>
    <t>15/04/1998</t>
  </si>
  <si>
    <t>Hình ảnh nốt vôi hóa gan phải kích thước: 4 mm</t>
  </si>
  <si>
    <t>Hình ảnh nhân tuyến vú trái kích thước: 20 x 6 mm (Birads 3)</t>
  </si>
  <si>
    <t>1286A102505</t>
  </si>
  <si>
    <t>10/11/1980</t>
  </si>
  <si>
    <t>1286A102506</t>
  </si>
  <si>
    <t>18162/V870</t>
  </si>
  <si>
    <t>09/10/1984</t>
  </si>
  <si>
    <t>1286A102507</t>
  </si>
  <si>
    <t>18165/V867</t>
  </si>
  <si>
    <t>11/11/1988</t>
  </si>
  <si>
    <t>1286A102508</t>
  </si>
  <si>
    <t>18166/V868</t>
  </si>
  <si>
    <t>30/04/1988</t>
  </si>
  <si>
    <t>1286A102509</t>
  </si>
  <si>
    <t>18169/V869</t>
  </si>
  <si>
    <t>02/11/1992</t>
  </si>
  <si>
    <t>1286A102510</t>
  </si>
  <si>
    <t>18171/V871</t>
  </si>
  <si>
    <t>PHẠM THỊ HÀ</t>
  </si>
  <si>
    <t>06/02/1996</t>
  </si>
  <si>
    <t xml:space="preserve">Hình ảnh nhân thùy phải tuyến giáp kích thước: 7 x 6 mm (TIRADS 3) </t>
  </si>
  <si>
    <t>1286A102511</t>
  </si>
  <si>
    <t>18181/V865</t>
  </si>
  <si>
    <t>LÝ HỒNG ANH</t>
  </si>
  <si>
    <t>30/12/1989</t>
  </si>
  <si>
    <t>1286A102512</t>
  </si>
  <si>
    <t>18186/V866</t>
  </si>
  <si>
    <t>NGUYỄN VĂN THẮNG</t>
  </si>
  <si>
    <t>14/03/1991</t>
  </si>
  <si>
    <t xml:space="preserve">Hình ảnh gan nhiễm mỡ /Polyp túi mật kích thước: 4 mm /Lách to kích thước: 140 mm </t>
  </si>
  <si>
    <t>1286A102513</t>
  </si>
  <si>
    <t>NGUYỄN HỒNG CÔNG</t>
  </si>
  <si>
    <t>28/09/1992</t>
  </si>
  <si>
    <t>Hình ảnh sỏi thận trái kích thước: 7.6 mm</t>
  </si>
  <si>
    <t>1286A102514</t>
  </si>
  <si>
    <t>TẠ VĂN TÂN</t>
  </si>
  <si>
    <t>03/02/1992</t>
  </si>
  <si>
    <t>1286A102515</t>
  </si>
  <si>
    <t>NGUYỄN VĂN TƯ</t>
  </si>
  <si>
    <t xml:space="preserve">Hình ảnh nang thùy trái tuyến giáp kích thước: 3mm (Tirads 2) </t>
  </si>
  <si>
    <t>1286A102516</t>
  </si>
  <si>
    <t>ĐỖ VĂN QUÂN</t>
  </si>
  <si>
    <t>20/10/1993</t>
  </si>
  <si>
    <t>Hình ảnh polyp túi mật kích thước: 4 mm /Gan nhiễm mỡ</t>
  </si>
  <si>
    <t>1286A102517</t>
  </si>
  <si>
    <t>08/09/1995</t>
  </si>
  <si>
    <t>1286A102518</t>
  </si>
  <si>
    <t>21/11/1985</t>
  </si>
  <si>
    <t>1286A102519</t>
  </si>
  <si>
    <t>Hình ảnh nhân thùy trái tuyến giáp kích thước: 11 x 9 mm (Tirads 3)</t>
  </si>
  <si>
    <t>1286A102520</t>
  </si>
  <si>
    <t>HOÀNG THỊ THÙY</t>
  </si>
  <si>
    <t>16/04/1987</t>
  </si>
  <si>
    <t>1286A102521</t>
  </si>
  <si>
    <t>1286A102522</t>
  </si>
  <si>
    <t>22/08/1987</t>
  </si>
  <si>
    <t>1286A102524</t>
  </si>
  <si>
    <t>18225/V876</t>
  </si>
  <si>
    <t>03/11/1988</t>
  </si>
  <si>
    <t>Hình ảnh nang hai thùy tuyến giáp (Đa nang thùy phải kích thước lớn nhất: 4 mm. Nang thùy trái kích thước: 3 mm) (Tirads 2)| Theo dõi hình ảnh nang giáp lưỡi kích thước: 7 mm</t>
  </si>
  <si>
    <t>1286A102525</t>
  </si>
  <si>
    <t xml:space="preserve">Hình ảnh nhân tuyến vú phải kích thước: 10 x 5 mm (BIRADS 3) </t>
  </si>
  <si>
    <t>1286A102526</t>
  </si>
  <si>
    <t>18228/V875</t>
  </si>
  <si>
    <t>BÙI THỊ CHÂM</t>
  </si>
  <si>
    <t>27/12/1989</t>
  </si>
  <si>
    <t>1286A102527</t>
  </si>
  <si>
    <t>ĐINH THỊ THU</t>
  </si>
  <si>
    <t>11/01/1989</t>
  </si>
  <si>
    <t>Hình ảnh nhân - nang thùy trái tuyến giáp (Nhân kích thước: 6 x 5 mm - Tirads 3. Nang kích thước: 4 x 4 mm - Tirads 2)</t>
  </si>
  <si>
    <t>1286A102528</t>
  </si>
  <si>
    <t>Hình ảnh nang thùy trái tuyến giáp kích thước: 3,6 mm (TIRADS 2)</t>
  </si>
  <si>
    <t>Hình ảnh nang tuyến vú trái kích thước: 10 x 5 mm (BIRADS 2)</t>
  </si>
  <si>
    <t>1286A102529</t>
  </si>
  <si>
    <t>18287/V874</t>
  </si>
  <si>
    <t>ĐÀO THỊ LUYẾN</t>
  </si>
  <si>
    <t>23/09/1985</t>
  </si>
  <si>
    <t>1286A102530</t>
  </si>
  <si>
    <t>18289/V873</t>
  </si>
  <si>
    <t>1286A102531</t>
  </si>
  <si>
    <t>18291/V877</t>
  </si>
  <si>
    <t>06/08/1987</t>
  </si>
  <si>
    <t>Hình ảnh nang tuyến vú phải kích thước: 9 x 3 mm (Birads 2)</t>
  </si>
  <si>
    <t>1286A102532</t>
  </si>
  <si>
    <t>04/05/1994</t>
  </si>
  <si>
    <t xml:space="preserve">Hình ảnh nốt vôi hóa gan phải kích thước: 8 mm. </t>
  </si>
  <si>
    <t>1286A102533</t>
  </si>
  <si>
    <t>NGUYỄN THẾ SÁNG</t>
  </si>
  <si>
    <t>1286A102534</t>
  </si>
  <si>
    <t>NGUYỄN VĂN THÍCH</t>
  </si>
  <si>
    <t>04/01/1993</t>
  </si>
  <si>
    <t>Hình ảnh nang tuyến tiền liệt kích thước: 11 mm</t>
  </si>
  <si>
    <t>1286A102535</t>
  </si>
  <si>
    <t>PHẠM MINH QUÝ</t>
  </si>
  <si>
    <t>20/12/1993</t>
  </si>
  <si>
    <t>1286A102536</t>
  </si>
  <si>
    <t>NGUYỄN VĂN KHÁNH</t>
  </si>
  <si>
    <t>12/08/1998</t>
  </si>
  <si>
    <t>1286A102537</t>
  </si>
  <si>
    <t>Hình ảnh nhân thùy phải tuyến giáp kích thước: 2,5 mm (TIRADS 3)</t>
  </si>
  <si>
    <t>1286A102538</t>
  </si>
  <si>
    <t>ĐẶNG THỊ HƯỜNG</t>
  </si>
  <si>
    <t>26/04/1980</t>
  </si>
  <si>
    <t>Hình ảnh đa nang tuyến vú phải kích thước lớn nhất: 6 mm. Nang tuyến vú trái kích thước: 5 mm(Birads 2)</t>
  </si>
  <si>
    <t>1286A102539</t>
  </si>
  <si>
    <t>PHÙNG THỊ PHƯƠNG</t>
  </si>
  <si>
    <t>25/07/1981</t>
  </si>
  <si>
    <t>1286A102540</t>
  </si>
  <si>
    <t>Hình ảnh lách đã cắt. Theo dõi tuyến lách phụ kích thước: 33 x 25 mm</t>
  </si>
  <si>
    <t>1286A102541</t>
  </si>
  <si>
    <t>LƯU THỊ THÊM</t>
  </si>
  <si>
    <t>Hình ảnh nốt vôi hóa gan phải kích thước: 12mm. Túi mật đã cắt</t>
  </si>
  <si>
    <t>1286A102542</t>
  </si>
  <si>
    <t>12/11/1983</t>
  </si>
  <si>
    <t>1286A102543</t>
  </si>
  <si>
    <t>Hình ảnh đa nang hai thùy tuyến giáp (Nang thùy phải kích thước lớn nhất: 5 x 3 mm. Nang thùy trái kích thước lớn nhất: 7 x 6 mm) - Tirads 2| Nhân thùy phải tuyến giáp kích thước: 6 x 4 mm (Tirads 3)</t>
  </si>
  <si>
    <t>1286A102544</t>
  </si>
  <si>
    <t>17/10/1984</t>
  </si>
  <si>
    <t>Hình ảnh sỏi thận trái kích thước lớn nhất: 10mm</t>
  </si>
  <si>
    <t>1286A102545</t>
  </si>
  <si>
    <t>NGÔ THỊ TÌNH</t>
  </si>
  <si>
    <t>1286A102547</t>
  </si>
  <si>
    <t>19/04/1988</t>
  </si>
  <si>
    <t>Hình ảnh nốt vôi hóa gan phải kích thước: 8mm.</t>
  </si>
  <si>
    <t>1286A102548</t>
  </si>
  <si>
    <t>VŨ THỊ VÂN</t>
  </si>
  <si>
    <t>1286A102549</t>
  </si>
  <si>
    <t>Hình ảnh nang thùy phải tuyến giáp kích thước: 31 x 18mm (Tirads 2). Nhân eo tuyến giáp kích thước: 13,5 x 6mm (Tirads 3)</t>
  </si>
  <si>
    <t>1286A102550</t>
  </si>
  <si>
    <t>18419/V878</t>
  </si>
  <si>
    <t>QUÁCH THỊ TÂM</t>
  </si>
  <si>
    <t>09/04/1993</t>
  </si>
  <si>
    <t>1286A102551</t>
  </si>
  <si>
    <t>NGUYỄN HUYỀN TRANG</t>
  </si>
  <si>
    <t>13/11/1995</t>
  </si>
  <si>
    <t>1286A102553</t>
  </si>
  <si>
    <t>04/02/1980</t>
  </si>
  <si>
    <t>Hình ảnh nhân thùy trái tuyến giáp kích thước: 7x5mm (TIRADS III) / Nhu mô tuyến giáp không đều.</t>
  </si>
  <si>
    <t>1286A102554</t>
  </si>
  <si>
    <t>ĐÀO VĂN TUẤN</t>
  </si>
  <si>
    <t>16/08/1989</t>
  </si>
  <si>
    <t>1286A102555</t>
  </si>
  <si>
    <t>NGUYỄN VĂN VUI</t>
  </si>
  <si>
    <t>08/09/1991</t>
  </si>
  <si>
    <t xml:space="preserve">Hình ảnh gan nhiễm mỡ | Cặn sỏi thận trái kích thước: 4,5 mm </t>
  </si>
  <si>
    <t>1286A102556</t>
  </si>
  <si>
    <t>NGUYỄN VĂN ĐỨC</t>
  </si>
  <si>
    <t>04/07/1997</t>
  </si>
  <si>
    <t>1286A102557</t>
  </si>
  <si>
    <t>18477/V882</t>
  </si>
  <si>
    <t>14/01/1980</t>
  </si>
  <si>
    <t>Hình ảnh nốt vôi hóa thận phải kích thước: 7 mm</t>
  </si>
  <si>
    <t>1286A102558</t>
  </si>
  <si>
    <t>TẠ THỊ HƯƠNG GIANG</t>
  </si>
  <si>
    <t>16/07/1983</t>
  </si>
  <si>
    <t>Hình ảnh đa nang tuyến vú trái kích thước lớn nhất: 14x7mm (Birads 2)</t>
  </si>
  <si>
    <t>1286A102559</t>
  </si>
  <si>
    <t>PHAN THỊ THU</t>
  </si>
  <si>
    <t>14/12/1983</t>
  </si>
  <si>
    <t>Hình ảnh nang tuyến vú phải kích thước: 9x5mm (BIRADS 2)</t>
  </si>
  <si>
    <t>1286A102560</t>
  </si>
  <si>
    <t>Hình ảnh nang thùy phải tuyến giáp kích thước: 3 mm (Tirads 2)| Nhân thùy trái tuyến giáp kích thước: 4 x 3 mm (Tirads 3)</t>
  </si>
  <si>
    <t>1286A102561</t>
  </si>
  <si>
    <t>10/06/1984</t>
  </si>
  <si>
    <t>1286A102562</t>
  </si>
  <si>
    <t>10/09/1985</t>
  </si>
  <si>
    <t>1286A102563</t>
  </si>
  <si>
    <t>VŨ THỊ LIỄU</t>
  </si>
  <si>
    <t>1286A102564</t>
  </si>
  <si>
    <t>NGÔ THỊ ÁI</t>
  </si>
  <si>
    <t>07/02/1987</t>
  </si>
  <si>
    <t>1286A102565</t>
  </si>
  <si>
    <t>1286A102566</t>
  </si>
  <si>
    <t>CAO THU HIỀN</t>
  </si>
  <si>
    <t>13/01/1992</t>
  </si>
  <si>
    <t>1286A102567</t>
  </si>
  <si>
    <t>TRIỆU THỊ NHIỆM</t>
  </si>
  <si>
    <t>04/04/1993</t>
  </si>
  <si>
    <t>1286A102568</t>
  </si>
  <si>
    <t>CAO THỊ PHÚC</t>
  </si>
  <si>
    <t>29/11/1997</t>
  </si>
  <si>
    <t>1286A102569</t>
  </si>
  <si>
    <t>18587/V879</t>
  </si>
  <si>
    <t>1286A102570</t>
  </si>
  <si>
    <t>18588/V881</t>
  </si>
  <si>
    <t>1286A102571</t>
  </si>
  <si>
    <t>18591/V880</t>
  </si>
  <si>
    <t>18/11/1990</t>
  </si>
  <si>
    <t>1286A102572</t>
  </si>
  <si>
    <t>NGUYỄN TIẾN ANH</t>
  </si>
  <si>
    <t>1286A102573</t>
  </si>
  <si>
    <t>LÊ THỊ MINH KHUYẾN</t>
  </si>
  <si>
    <t>18/10/1982</t>
  </si>
  <si>
    <t>1286A102574</t>
  </si>
  <si>
    <t xml:space="preserve">TD hình ảnh nhu mô hai thùy tuyến giáp không đồng nhất </t>
  </si>
  <si>
    <t>1286A102575</t>
  </si>
  <si>
    <t>TRẦN THỊ SỬU</t>
  </si>
  <si>
    <t>Hình ảnh nang gan phải kích thước: 11 mm</t>
  </si>
  <si>
    <t>1286A102576</t>
  </si>
  <si>
    <t>NÔNG THỊ HUYẾN</t>
  </si>
  <si>
    <t>06/08/1990</t>
  </si>
  <si>
    <t>1286A102577</t>
  </si>
  <si>
    <t>18680/V883</t>
  </si>
  <si>
    <t>ĐOÀN THỊ HOA</t>
  </si>
  <si>
    <t>24/05/1994</t>
  </si>
  <si>
    <t>1286A102578</t>
  </si>
  <si>
    <t>10/02/1995</t>
  </si>
  <si>
    <t xml:space="preserve">Hình ảnh polyp túi mật kích thước: 5 mm | Đa nang naboth cổ tử cung kích thước lớn nhất: 13 x 10 mm </t>
  </si>
  <si>
    <t>1286A102579</t>
  </si>
  <si>
    <t>16/10/1995</t>
  </si>
  <si>
    <t>Hình ảnh nang buồng trứng trái kích thước: 20 x 17 mm</t>
  </si>
  <si>
    <t>1286A102580</t>
  </si>
  <si>
    <t>23/07/1997</t>
  </si>
  <si>
    <t>1286A102581</t>
  </si>
  <si>
    <t>18727/V884</t>
  </si>
  <si>
    <t>NGUYỄN THỊ KIM THANH</t>
  </si>
  <si>
    <t>12/06/1979</t>
  </si>
  <si>
    <t>Hình ảnh nhân xơ tử cung kích thước: 11 x 14 mm</t>
  </si>
  <si>
    <t>1286A102582</t>
  </si>
  <si>
    <t>18728/V885</t>
  </si>
  <si>
    <t xml:space="preserve">Hình ảnh gan nhiễm mỡ. Nhân xơ tử cung kích thước: 31 x 23mm| Thai 7 tuần 5 ngày trong buồng tử cung. </t>
  </si>
  <si>
    <t>Hình ảnh nhân thùy trái tuyến giáp kích thước: 7 x 6mm (Tirads 3)</t>
  </si>
  <si>
    <t>1286A102583</t>
  </si>
  <si>
    <t>17/06/1980</t>
  </si>
  <si>
    <t>Hình ảnh nang hai thùy tuyến giáp (Nang thùy phải kích thước:4 mm. Nang thùy trái kích thước:6 mm) (Tirads 2)</t>
  </si>
  <si>
    <t>1286A102584</t>
  </si>
  <si>
    <t>18747/V887</t>
  </si>
  <si>
    <t>06/02/1981</t>
  </si>
  <si>
    <t>Hình ảnh sỏi thận trái kích thước: 6 mm</t>
  </si>
  <si>
    <t>1286A102585</t>
  </si>
  <si>
    <t>20/05/1982</t>
  </si>
  <si>
    <t>Hình ảnh đa nang tuyến vú phải kích thước lớn nhất: 17 x 3 mm (Birads 2)</t>
  </si>
  <si>
    <t>1286A102586</t>
  </si>
  <si>
    <t>18754/V889</t>
  </si>
  <si>
    <t>NGÔ THỊ THU</t>
  </si>
  <si>
    <t>Hình ảnh Polyp túi mật kích thước: 3.7 mm</t>
  </si>
  <si>
    <t>Hình ảnh nhân thùy phải tuyến giáp kích thước: 12 x 10 mm (TIRADS 3)</t>
  </si>
  <si>
    <t>1286A102587</t>
  </si>
  <si>
    <t>18758/V886</t>
  </si>
  <si>
    <t>LƯU THỊ PHƯỢNG</t>
  </si>
  <si>
    <t>11/12/1982</t>
  </si>
  <si>
    <t xml:space="preserve">Bình thường| Thai 26 tuần 02 ngày trong buồng tử cung. </t>
  </si>
  <si>
    <t>1286A102588</t>
  </si>
  <si>
    <t>28/05/1984</t>
  </si>
  <si>
    <t>Hình ảnh đa nang thận trái kích thước lớn nhất: 22 x 16 mm| Nang buồng trứng trái kích thước: 60 x 47 mm</t>
  </si>
  <si>
    <t>1286A102589</t>
  </si>
  <si>
    <t>24/02/1985</t>
  </si>
  <si>
    <t>Hình ảnh nang hai thùy tuyến giáp (Nang thùy phải tuyến giáp kích thước: 3 mm/Nang thùy trái tuyến giáp kích thước: 4 mm) (TIRADS 2)</t>
  </si>
  <si>
    <t>1286A102590</t>
  </si>
  <si>
    <t>20/01/1985</t>
  </si>
  <si>
    <t>1286A102591</t>
  </si>
  <si>
    <t>24/09/1985</t>
  </si>
  <si>
    <t>1286A102592</t>
  </si>
  <si>
    <t>TẠ THỊ MINH</t>
  </si>
  <si>
    <t>Hình ảnh nhân thùy trái tuyến giáp kích thước ~6 x 4.6mm (TIRADS 3)</t>
  </si>
  <si>
    <t>1286A102593</t>
  </si>
  <si>
    <t xml:space="preserve">Bình thường| Thai 27 tuần ngày 03 trong buồng tử cung. </t>
  </si>
  <si>
    <t>1286A102594</t>
  </si>
  <si>
    <t>NGUYỄN THỊ THU NHO</t>
  </si>
  <si>
    <t>24/10/1991</t>
  </si>
  <si>
    <t>Hình ảnh nang hai thùy tuyến giáp (Nang thùy phải kích thước: 4 mm. Nang thùy trái kích thước: 3 mm) (Tirads 2)</t>
  </si>
  <si>
    <t>1286A102595</t>
  </si>
  <si>
    <t>BÙI MAI HỒNG</t>
  </si>
  <si>
    <t>15/12/1991</t>
  </si>
  <si>
    <t>1286A102596</t>
  </si>
  <si>
    <t>NÔNG THỊ CHIÊM</t>
  </si>
  <si>
    <t>Hình ảnh đa nang hai thùy tuyến giáp (Nang thùy phải kích thước lớn nhất: 5 x 4 mm. Nang thùy trái kích thước lớn nhất: 4 x 3 mm) - Tirads 2</t>
  </si>
  <si>
    <t>1286A102597</t>
  </si>
  <si>
    <t>01/07/1980</t>
  </si>
  <si>
    <t>1286A102598</t>
  </si>
  <si>
    <t>29/01/2000</t>
  </si>
  <si>
    <t>Hình ảnh nhân thùy phải tuyến giáp kích thước: 6 x 5mm (Tirads 3)</t>
  </si>
  <si>
    <t>1286A102599</t>
  </si>
  <si>
    <t>18890/V888</t>
  </si>
  <si>
    <t>13/02/1983</t>
  </si>
  <si>
    <t>Hình ảnh nhân hai thùy tuyến giáp (Nhân thùy Phải kích thước:8,7 x 6 mm/Nhân thùy trái kích thước: 10 x 8,7 mm) (TIRADS 3)| Nang thùy trái tuyến giáp kích thước:7,6 x 6,5 mm (TIRADS 2)</t>
  </si>
  <si>
    <t>1286A102600</t>
  </si>
  <si>
    <t>NGUYỄN VĂN THÀNH</t>
  </si>
  <si>
    <t>22/03/1990</t>
  </si>
  <si>
    <t>1286A102601</t>
  </si>
  <si>
    <t>NGUYỄN THỊ DỰ</t>
  </si>
  <si>
    <t>15/07/1979</t>
  </si>
  <si>
    <t>Hình ảnh gan nhiễm mỡ | Tử cung cắt bán phần</t>
  </si>
  <si>
    <t>1286A102602</t>
  </si>
  <si>
    <t>NGUYỄN THỊ THUỶ</t>
  </si>
  <si>
    <t>1286A102603</t>
  </si>
  <si>
    <t>NGUYỄN THỊ HƯƠNG GIANG</t>
  </si>
  <si>
    <t xml:space="preserve">Hình ảnh đài bể thận hai bên giãn nhẹ </t>
  </si>
  <si>
    <t>1286A102604</t>
  </si>
  <si>
    <t>18936/V890</t>
  </si>
  <si>
    <t>ĐỖ THỊ THU HIỀN</t>
  </si>
  <si>
    <t>13/04/1991</t>
  </si>
  <si>
    <t>Hình ảnh u máu gan phải kích thước: 27 x 20mm.</t>
  </si>
  <si>
    <t>1286A102605</t>
  </si>
  <si>
    <t>NGUYỄN THỊ HỒNG THẮNG</t>
  </si>
  <si>
    <t>29/08/1994</t>
  </si>
  <si>
    <t>1286A102606</t>
  </si>
  <si>
    <t>KHỔNG THỊ HUYỀN</t>
  </si>
  <si>
    <t>16/04/1994</t>
  </si>
  <si>
    <t>1286A102607</t>
  </si>
  <si>
    <t>VŨ VĂN TỈNH</t>
  </si>
  <si>
    <t>14/01/1995</t>
  </si>
  <si>
    <t>Hình ảnh nang tuyến tiền liệt kích thước: 5mm</t>
  </si>
  <si>
    <t>1286A102608</t>
  </si>
  <si>
    <t>10/11/1991</t>
  </si>
  <si>
    <t>Hình ảnh nang buồng trứng trái kích thước: 46 x 43 mm</t>
  </si>
  <si>
    <t>1286A102609</t>
  </si>
  <si>
    <t>CAO THỊ THẠCH</t>
  </si>
  <si>
    <t>02/02/1978</t>
  </si>
  <si>
    <t>1286A102610</t>
  </si>
  <si>
    <t>16/08/1978</t>
  </si>
  <si>
    <t xml:space="preserve">Hình ảnh gan nhiễm mỡ. Nang Naboth cổ tử cung kích thước: 14 x 11 mm </t>
  </si>
  <si>
    <t>Hình ảnh đa nang tuyến vú trái kích thước lớn nhất: 6 x 5 mm (Birads 2)</t>
  </si>
  <si>
    <t>1286A102611</t>
  </si>
  <si>
    <t>NGUYỄN THỊ CHUNG</t>
  </si>
  <si>
    <t>10/10/1981</t>
  </si>
  <si>
    <t>1286A102612</t>
  </si>
  <si>
    <t>19019/V892</t>
  </si>
  <si>
    <t>Hình ảnh cặn sỏi thận phải kích thước: 5 mm</t>
  </si>
  <si>
    <t>Hình ảnh nang tuyến vú hai bên (Nang tuyến vú phải kích thước: 5 mm. Nang tuyến vú trái kích thước lớn nhất: 18 x 9 mm) (Birads 2)| Nhân tuyến vú trái kích thước: 7 x 4 mm (Birads 3)</t>
  </si>
  <si>
    <t>1286A102613</t>
  </si>
  <si>
    <t>26/09/1983</t>
  </si>
  <si>
    <t>1286A102614</t>
  </si>
  <si>
    <t>NGUYỄN THỊ KHANG</t>
  </si>
  <si>
    <t>Hình ảnh nang thùy trái tuyến giáp kích thước: 4,4mm (Tirads 2)</t>
  </si>
  <si>
    <t>1286A102615</t>
  </si>
  <si>
    <t>19048/V891</t>
  </si>
  <si>
    <t>1286A102616</t>
  </si>
  <si>
    <t>13/12/1990</t>
  </si>
  <si>
    <t>1286A102617</t>
  </si>
  <si>
    <t>18/09/1993</t>
  </si>
  <si>
    <t xml:space="preserve">Bình thường| Thai 06 tuần 02 ngày trong buồng tử cung. </t>
  </si>
  <si>
    <t>1286A102618</t>
  </si>
  <si>
    <t>LÙ THỊ LIÊN</t>
  </si>
  <si>
    <t>02/11/1993</t>
  </si>
  <si>
    <t>Hình ảnh nang thận phải kích thước: 10 mm</t>
  </si>
  <si>
    <t>Hình ảnh nhân tuyến vú phải kích thước: 8x 5 mm (Birads 3)</t>
  </si>
  <si>
    <t>1286A102619</t>
  </si>
  <si>
    <t>LÊ THỊ TUYẾT NHUNG</t>
  </si>
  <si>
    <t>30/12/1983</t>
  </si>
  <si>
    <t>1286A102620</t>
  </si>
  <si>
    <t>22/01/1986</t>
  </si>
  <si>
    <t>Hình ảnh xốp tủy thận hai bên. Sỏi thận trái kích thước: 10mm</t>
  </si>
  <si>
    <t>1286A102621</t>
  </si>
  <si>
    <t>HÀ TUẤN VŨ</t>
  </si>
  <si>
    <t>01/08/1995</t>
  </si>
  <si>
    <t>1286A102622</t>
  </si>
  <si>
    <t>15/10/1991</t>
  </si>
  <si>
    <t>1286A102623</t>
  </si>
  <si>
    <t>THI THỊ LĂNG</t>
  </si>
  <si>
    <t>11/05/1985</t>
  </si>
  <si>
    <t>1286A102624</t>
  </si>
  <si>
    <t>NGUYỄN THỊ LÀ</t>
  </si>
  <si>
    <t>Hình ảnh nhân thùy phải tuyến giáp kích thước: 3 x 2 mm (TIRADS 3)</t>
  </si>
  <si>
    <t>1286A102625</t>
  </si>
  <si>
    <t>PHẠM THỊ CÀI</t>
  </si>
  <si>
    <t xml:space="preserve">Bình thường| Thai 10 tuần 0 ngày trong buồng tử cung. </t>
  </si>
  <si>
    <t>1286A102626</t>
  </si>
  <si>
    <t>19270/V893</t>
  </si>
  <si>
    <t>1286A102627</t>
  </si>
  <si>
    <t>13/07/1990</t>
  </si>
  <si>
    <t>1286A102628</t>
  </si>
  <si>
    <t>ĐÀO VIẾT QUANG</t>
  </si>
  <si>
    <t>18/06/1993</t>
  </si>
  <si>
    <t>1286A102629</t>
  </si>
  <si>
    <t>Hình ảnh đã cắt lách</t>
  </si>
  <si>
    <t>1286A102630</t>
  </si>
  <si>
    <t>PHÙNG NỮ CHINH</t>
  </si>
  <si>
    <t xml:space="preserve">Hình ảnh polyp túi mật kích thước: 5mm </t>
  </si>
  <si>
    <t>1286A102631</t>
  </si>
  <si>
    <t>19328/V895</t>
  </si>
  <si>
    <t>VI THỊ HẠNH</t>
  </si>
  <si>
    <t>Hình ảnh nang hai thùy tuyến giáp (Nang thùy phải kích thước lớn nhất: 7 mm. Nang thùy trái kích thước: 3 mm) (Tirads 2)</t>
  </si>
  <si>
    <t>1286A102632</t>
  </si>
  <si>
    <t>LÊ THỊ LAN</t>
  </si>
  <si>
    <t>28/06/1991</t>
  </si>
  <si>
    <t>1286A102634</t>
  </si>
  <si>
    <t>1286A102635</t>
  </si>
  <si>
    <t>LÃ THỊ PHẤN</t>
  </si>
  <si>
    <t>11/07/1987</t>
  </si>
  <si>
    <t>1286A102636</t>
  </si>
  <si>
    <t>19410/V896</t>
  </si>
  <si>
    <t>11/06/1999</t>
  </si>
  <si>
    <t>Hình ảnh nang tuyến vú phải kích thước: 4mm (BIRADS 2)</t>
  </si>
  <si>
    <t>1286A102637</t>
  </si>
  <si>
    <t>HỨA THỊ HẰNG</t>
  </si>
  <si>
    <t xml:space="preserve">Hình ảnh nang thùy phải tuyến giáp kích thước: 4 mm (TIRADS 2). </t>
  </si>
  <si>
    <t>1286A102638</t>
  </si>
  <si>
    <t>ĐÀM THỊ LAN</t>
  </si>
  <si>
    <t>04/11/1991</t>
  </si>
  <si>
    <t>1286A102639</t>
  </si>
  <si>
    <t>10/09/1997</t>
  </si>
  <si>
    <t>1286A102640</t>
  </si>
  <si>
    <t>19492/V897</t>
  </si>
  <si>
    <t>HẠ THỊ MỸ HẰNG</t>
  </si>
  <si>
    <t>07/05/1988</t>
  </si>
  <si>
    <t>Hình ảnh nhân xơ tử cung kích thước: 11 mm</t>
  </si>
  <si>
    <t>Hình ảnh nhân thùy trái tuyến giáp kích thước lớn nhất: 7 x 6 mm (TIRADS 4B)</t>
  </si>
  <si>
    <t>1286A102641</t>
  </si>
  <si>
    <t>PHẠM THỊ PHÚ</t>
  </si>
  <si>
    <t>20/05/1986</t>
  </si>
  <si>
    <t>1286A102642</t>
  </si>
  <si>
    <t>19510/V898</t>
  </si>
  <si>
    <t>18/02/1988</t>
  </si>
  <si>
    <t>Hình ảnh nhân tuyến vú trái kích thước: 9 x 7 mm (Birads 3)</t>
  </si>
  <si>
    <t>1286A102643</t>
  </si>
  <si>
    <t>19567/V899</t>
  </si>
  <si>
    <t>1286A102644</t>
  </si>
  <si>
    <t>19640/V900</t>
  </si>
  <si>
    <t>15/10/1998</t>
  </si>
  <si>
    <t>1286A102645</t>
  </si>
  <si>
    <t>Hình ảnh nhân tuyến vú trái kích thước: 5 x 4 mm (BIRADS 3)</t>
  </si>
  <si>
    <t>1286A102646</t>
  </si>
  <si>
    <t>19674/V901</t>
  </si>
  <si>
    <t>TRẦN THỊ HẢI</t>
  </si>
  <si>
    <t>Hình ảnh nang tuyến vú hai bên (Nang tuyến vú phải kích thước: 7,8 x 4,9 mm /Nang tuyến vú trái kích thước: 8,8 x 6,7 mm) (birads 2)</t>
  </si>
  <si>
    <t>1286A102648</t>
  </si>
  <si>
    <t>1286A102649</t>
  </si>
  <si>
    <t>TRỊNH THỊ THƠM</t>
  </si>
  <si>
    <t>27/05/1989</t>
  </si>
  <si>
    <t>1286A102650</t>
  </si>
  <si>
    <t>Hình ảnh nhân tuyến vú trái kích thước: 5mm (BIRADS 3)</t>
  </si>
  <si>
    <t>1286A102651</t>
  </si>
  <si>
    <t>CHU THỊ HỒNG QUYÊN</t>
  </si>
  <si>
    <t>12/10/1993</t>
  </si>
  <si>
    <t>1286A102652</t>
  </si>
  <si>
    <t>NGUYỄN THU NGÀ</t>
  </si>
  <si>
    <t>Hình ảnh nốt vôi hóa gan trái kích thước: 7 mm| Polyp túi mật kích thước: 5 mm| Nhân xơ tử cung kích thước: 12 mm</t>
  </si>
  <si>
    <t>1286A102653</t>
  </si>
  <si>
    <t>19790/V902</t>
  </si>
  <si>
    <t>ĐÀO THỊ PHƯỢNG</t>
  </si>
  <si>
    <t>31/07/1998</t>
  </si>
  <si>
    <t>1286A102654</t>
  </si>
  <si>
    <t>19801/V903</t>
  </si>
  <si>
    <t>NGUYỄN HỒNG NHUNG</t>
  </si>
  <si>
    <t>02/01/2000</t>
  </si>
  <si>
    <t>1286A102655</t>
  </si>
  <si>
    <t>19818/V904</t>
  </si>
  <si>
    <t>NGUYỄN THỊ BÍCH PHƯỢNG</t>
  </si>
  <si>
    <t>06/02/2000</t>
  </si>
  <si>
    <t>1286A102656</t>
  </si>
  <si>
    <t>NGHIÊM THỊ THÁI</t>
  </si>
  <si>
    <t>11/08/1991</t>
  </si>
  <si>
    <t>1286A102657</t>
  </si>
  <si>
    <t>LƯƠNG THỊ THOẠI</t>
  </si>
  <si>
    <t>19/07/1991</t>
  </si>
  <si>
    <t>Hình ảnh u máu gan phải kích thước: 8mm</t>
  </si>
  <si>
    <t>1286A102658</t>
  </si>
  <si>
    <t>TRƯƠNG THỊ NƯƠNG</t>
  </si>
  <si>
    <t>23/03/1999</t>
  </si>
  <si>
    <t>1286A102659</t>
  </si>
  <si>
    <t>19943/V905</t>
  </si>
  <si>
    <t>BÙI THỊ NINH</t>
  </si>
  <si>
    <t>22/12/1979</t>
  </si>
  <si>
    <t>Hình ảnh lạc nội mạc trong cơ tử cung | Nhân xơ tử cung kích thước: 19 x 12 mm</t>
  </si>
  <si>
    <t>1286A102660</t>
  </si>
  <si>
    <t>19944/V907</t>
  </si>
  <si>
    <t xml:space="preserve">LƯU THỊ THÊU	</t>
  </si>
  <si>
    <t>12/04/1980</t>
  </si>
  <si>
    <t>Hình ảnh sỏi thận trái kích thước: 6,5 mm</t>
  </si>
  <si>
    <t>1286A102661</t>
  </si>
  <si>
    <t>NGUYỄN THỊ MAY</t>
  </si>
  <si>
    <t>20/02/1981</t>
  </si>
  <si>
    <t xml:space="preserve">Hình ảnh Nang naboth cổ tử cung kích thước: 11 x 11 mm </t>
  </si>
  <si>
    <t>1286A102662</t>
  </si>
  <si>
    <t>DƯƠNG THỊ MINH NGUYỆT</t>
  </si>
  <si>
    <t>14/04/1981</t>
  </si>
  <si>
    <t>1286A102663</t>
  </si>
  <si>
    <t>VŨ THỊ LAN</t>
  </si>
  <si>
    <t>01/12/1981</t>
  </si>
  <si>
    <t>1286A102664</t>
  </si>
  <si>
    <t>19953/V906</t>
  </si>
  <si>
    <t>19/02/1982</t>
  </si>
  <si>
    <t>1286A102665</t>
  </si>
  <si>
    <t>CHU THỊ QUYÊN</t>
  </si>
  <si>
    <t>04/09/1982</t>
  </si>
  <si>
    <t xml:space="preserve">Hình ảnh nang thận trái kích thước: 27 mm </t>
  </si>
  <si>
    <t>1286A102666</t>
  </si>
  <si>
    <t>LÊ THỊ THOAN</t>
  </si>
  <si>
    <t>24/04/1983</t>
  </si>
  <si>
    <t>Hình ảnh nhân tuyến vú phải kích thước: 6 x 3mm (Birads 3)</t>
  </si>
  <si>
    <t>1286A102667</t>
  </si>
  <si>
    <t>15/05/1984</t>
  </si>
  <si>
    <t>1286A102668</t>
  </si>
  <si>
    <t>19978/V908</t>
  </si>
  <si>
    <t>NGÔ THỊ NGỌC LAN</t>
  </si>
  <si>
    <t>26/12/1981</t>
  </si>
  <si>
    <t>Nhu mô tuyến giáp không đồng nhất| Đã cắt bán phần thùy trái tuyến giáp</t>
  </si>
  <si>
    <t>1286A102669</t>
  </si>
  <si>
    <t>01/10/1990</t>
  </si>
  <si>
    <t>1286A102670</t>
  </si>
  <si>
    <t>VƯƠNG THỊ NGỌC</t>
  </si>
  <si>
    <t xml:space="preserve">Hình ảnh nang thận phải kích thước: 14mm. </t>
  </si>
  <si>
    <t>1286A102671</t>
  </si>
  <si>
    <t>20061/V909</t>
  </si>
  <si>
    <t>NGÂN THỊ LINH</t>
  </si>
  <si>
    <t>05/02/1996</t>
  </si>
  <si>
    <t>Hình ảnh nang tuyến vú hai bên (Nang tuyến vú phải kích thước: 6mm/ Nang tuyến vú trái kích thước: 3mm) (BIRADS 2)</t>
  </si>
  <si>
    <t>1286A102672</t>
  </si>
  <si>
    <t xml:space="preserve">LÊ THỊ MAI NGA	</t>
  </si>
  <si>
    <t>16/10/1978</t>
  </si>
  <si>
    <t>1286A102673</t>
  </si>
  <si>
    <t>20142/V916</t>
  </si>
  <si>
    <t>TẠ THỊ LOAN</t>
  </si>
  <si>
    <t>20/05/1980</t>
  </si>
  <si>
    <t>Hình ảnh polyp túi mật kích thước: 6mm. Sỏi thận phải kích thước: 18mm.</t>
  </si>
  <si>
    <t>1286A102674</t>
  </si>
  <si>
    <t>ĐINH THỊ THÁI</t>
  </si>
  <si>
    <t>25/10/1980</t>
  </si>
  <si>
    <t>Hình ảnh nhân xơ tử cung kích thước: 19 x 14 mm</t>
  </si>
  <si>
    <t>1286A102675</t>
  </si>
  <si>
    <t>27/11/1981</t>
  </si>
  <si>
    <t>Hình ảnh nhân xơ tử cung kích thước: 23 x 18 mm</t>
  </si>
  <si>
    <t>1286A102676</t>
  </si>
  <si>
    <t>20152/V913</t>
  </si>
  <si>
    <t>1286A102677</t>
  </si>
  <si>
    <t>20157/V915</t>
  </si>
  <si>
    <t>TD hình ảnh u máu gan trái kích thước: 11 x 10 mm</t>
  </si>
  <si>
    <t>Hình ảnh nhân hai thùy tuyến giáp (Nhân thùy phải kích thước: 12 x 7 mm. Nhân thùy trái kích thước: 6 x 5 mm) - Tirads 3</t>
  </si>
  <si>
    <t>1286A102678</t>
  </si>
  <si>
    <t>05/03/1982</t>
  </si>
  <si>
    <t xml:space="preserve">Hình ảnh nhân xơ tử cung kích thước: 32 mm </t>
  </si>
  <si>
    <t xml:space="preserve">Hình ảnh nhân hai thùy tuyến giáp (Nhân thùy phải tuyến giáp kích thước: 12 x 11 mm (TIRADS 4)/Nhân thùy trái tuyến giáp kích thước: 6 mm (TIRADS 3))/Khối trống âm thùy phải tuyến giáp kích thước: 20 x 20 mm (TIRADS 4) </t>
  </si>
  <si>
    <t xml:space="preserve">Hình ảnh nhân tuyến vú trái kích thước: 7 x 5 mm (BIRADS 3) </t>
  </si>
  <si>
    <t>1286A102679</t>
  </si>
  <si>
    <t>18/07/1984</t>
  </si>
  <si>
    <t>Hình ảnh nhân xơ tử cung kích thước: 15 x 11 mm</t>
  </si>
  <si>
    <t>Hình ảnh nhân hai thùy tuyến giáp (Nhân thùy phải kích thước: 4 x 2 mm. Nhân thùy trái kích thước: 4 x 2 mm) (Tirads 3)</t>
  </si>
  <si>
    <t>1286A102680</t>
  </si>
  <si>
    <t>20178/V910</t>
  </si>
  <si>
    <t xml:space="preserve">NGUYỄN THỊ HẰNG	</t>
  </si>
  <si>
    <t>01/02/1984</t>
  </si>
  <si>
    <t>1286A102681</t>
  </si>
  <si>
    <t>1286A102682</t>
  </si>
  <si>
    <t>1286A102683</t>
  </si>
  <si>
    <t>20185/V911</t>
  </si>
  <si>
    <t>PHÙNG THỊ LOAN</t>
  </si>
  <si>
    <t>Hình ảnh nang thùy phải tuyến giáp kích thước: 4 mm (TIRADS 2)</t>
  </si>
  <si>
    <t>1286A102684</t>
  </si>
  <si>
    <t>TRƯƠNG THỊ MAI</t>
  </si>
  <si>
    <t>27/07/1988</t>
  </si>
  <si>
    <t>1286A102685</t>
  </si>
  <si>
    <t xml:space="preserve">NGUYỄN THỊ THU HIỀN	</t>
  </si>
  <si>
    <t>1286A102686</t>
  </si>
  <si>
    <t>20240/V912</t>
  </si>
  <si>
    <t>PHAN THỊ VINH</t>
  </si>
  <si>
    <t>20/06/1993</t>
  </si>
  <si>
    <t>Hình ảnh nang buồng trứng trái kích thước: 28 x 17 mm</t>
  </si>
  <si>
    <t>1286A102687</t>
  </si>
  <si>
    <t xml:space="preserve">ĐẶNG THỊ BẢO	</t>
  </si>
  <si>
    <t>05/01/1995</t>
  </si>
  <si>
    <t>1286A102688</t>
  </si>
  <si>
    <t>VŨ THỊ KIỀU TRANG</t>
  </si>
  <si>
    <t>1286A102689</t>
  </si>
  <si>
    <t xml:space="preserve">HOÀNG THỊ MAI	</t>
  </si>
  <si>
    <t>23/09/1997</t>
  </si>
  <si>
    <t>1286A102690</t>
  </si>
  <si>
    <t>20306/V914</t>
  </si>
  <si>
    <t>10/05/2000</t>
  </si>
  <si>
    <t>1286A102691</t>
  </si>
  <si>
    <t>ĐỖ ĐÌNH ĐỨC</t>
  </si>
  <si>
    <t>07/07/1995</t>
  </si>
  <si>
    <t>1286A102692</t>
  </si>
  <si>
    <t>LƯƠNG NAM THẮNG</t>
  </si>
  <si>
    <t>01/12/1993</t>
  </si>
  <si>
    <t>Hình ảnh nang thùy phải tuyến giáp kích thước: 6,5 x 4 mm (TIRADS 2)</t>
  </si>
  <si>
    <t>1286A102693</t>
  </si>
  <si>
    <t>TẠ THỊ KHÁNH</t>
  </si>
  <si>
    <t>16/01/1978</t>
  </si>
  <si>
    <t>1286A102694</t>
  </si>
  <si>
    <t>19/09/1979</t>
  </si>
  <si>
    <t>Hình ảnh đa nhân hai thùy tuyến giáp (Nhân thùy phải kích thước lớn nhất: 18 x 13mm. Nhân thùy trái kích thước lớn nhất: 10 x 6 mm) (Tirads 3)| Đa nang thùy trái tuyến giáp kích thước lớn nhất: 13 x 5 mm (Tirads 2)</t>
  </si>
  <si>
    <t>1286A102695</t>
  </si>
  <si>
    <t>16/01/1979</t>
  </si>
  <si>
    <t>1286A102696</t>
  </si>
  <si>
    <t>20327/V920</t>
  </si>
  <si>
    <t>27/07/1980</t>
  </si>
  <si>
    <t>Hình ảnh nang thùy trái tuyến giáp kích thước: 7 x 5 mm (Tirads 2)</t>
  </si>
  <si>
    <t>1286A102697</t>
  </si>
  <si>
    <t xml:space="preserve">NGUYỄN THỊ VINH	</t>
  </si>
  <si>
    <t>04/06/1980</t>
  </si>
  <si>
    <t>1286A102698</t>
  </si>
  <si>
    <t>1286A102699</t>
  </si>
  <si>
    <t>20339/V917</t>
  </si>
  <si>
    <t xml:space="preserve">NGUYỄN THỊ LAN	</t>
  </si>
  <si>
    <t>Hình ảnh nốt vôi hóa gan phải kích thước: 8mm. Sỏi thận phải kích thước: 6,5mm</t>
  </si>
  <si>
    <t xml:space="preserve">Hình ảnh đa nhân hai thùy tuyến giáp (Nhân thùy phải kích thước lớn nhất:11 x 8 mm. Nhân thùy trái kích thước lớn nhất:12 x 8 mm) </t>
  </si>
  <si>
    <t>1286A102700</t>
  </si>
  <si>
    <t>BÙI THỊ HỒNG HẠNH</t>
  </si>
  <si>
    <t>Hình ảnh gan nhiễm mỡ/ Buồng trứng trái đã cắt.</t>
  </si>
  <si>
    <t>Hình ảnh nang thùy phải tuyến giáp kích thước:4,5 mm (TIRADS 2)/ Đã cắt thùy trái tuyến giáp.</t>
  </si>
  <si>
    <t>1286A102701</t>
  </si>
  <si>
    <t xml:space="preserve">NGUYỄN THỊ MÁT	</t>
  </si>
  <si>
    <t>Hình ảnh nhân xơ tử cung kích thước: 37x37mm</t>
  </si>
  <si>
    <t>Hình ảnh nhân thùy trái tuyến giáp kích thước: 9x5mm (TIRADS 3)</t>
  </si>
  <si>
    <t>Hình ảnh nang tuyến vú phải kích thước: 7mm/ Đa nang tuyến vú trái kích thước lớn nhất: 7mm (BIRADS 2)</t>
  </si>
  <si>
    <t>1286A102702</t>
  </si>
  <si>
    <t>HOÀNG THỊ ĐIỆP</t>
  </si>
  <si>
    <t>1286A102703</t>
  </si>
  <si>
    <t>1286A102704</t>
  </si>
  <si>
    <t>20428/V919</t>
  </si>
  <si>
    <t>1286A102705</t>
  </si>
  <si>
    <t xml:space="preserve">NGUYỄN THỊ ÁNH	</t>
  </si>
  <si>
    <t>1286A102706</t>
  </si>
  <si>
    <t>21/11/1994</t>
  </si>
  <si>
    <t xml:space="preserve">Bình thường| Thai 32 tuần 04 ngày trong buồng tử cung. </t>
  </si>
  <si>
    <t>1286A102707</t>
  </si>
  <si>
    <t>20460/V918</t>
  </si>
  <si>
    <t xml:space="preserve">HOÀNG THỊ LAN	</t>
  </si>
  <si>
    <t>24/04/1994</t>
  </si>
  <si>
    <t>Hình ảnh nhân tuyến vú phải kích thước 12 x 4 mm(Birads 4)</t>
  </si>
  <si>
    <t>1286A102708</t>
  </si>
  <si>
    <t>20512/V922</t>
  </si>
  <si>
    <t>PHẠM THỊ SƠN</t>
  </si>
  <si>
    <t>Hình ảnh nốt vôi hóa gan phải kích thước: 9mm | gan nhiễm mỡ</t>
  </si>
  <si>
    <t>1286A102709</t>
  </si>
  <si>
    <t>NGUYỄN THỊ NHƯ</t>
  </si>
  <si>
    <t>27/07/1978</t>
  </si>
  <si>
    <t>1286A102710</t>
  </si>
  <si>
    <t>TRẦN THỊ PHƯƠNG NĂM</t>
  </si>
  <si>
    <t>Hình ảnh nang buồng trứng trái kích thước: 47 x 29 mm</t>
  </si>
  <si>
    <t>1286A102711</t>
  </si>
  <si>
    <t>NGUYỄN THỊ HOẠT</t>
  </si>
  <si>
    <t>02/12/1980</t>
  </si>
  <si>
    <t>Hình ảnh u máu gan phải kích thước lớn nhất: 19 x 22 mm</t>
  </si>
  <si>
    <t>1286A102712</t>
  </si>
  <si>
    <t>07/01/1982</t>
  </si>
  <si>
    <t>1286A102713</t>
  </si>
  <si>
    <t>KHỔNG THỊ THUYÊN</t>
  </si>
  <si>
    <t>Hình ảnh nang thùy phải tuyến giáp kích thước: 2,5mm (Tirads 2)</t>
  </si>
  <si>
    <t>1286A102714</t>
  </si>
  <si>
    <t>14/07/1984</t>
  </si>
  <si>
    <t>1286A102715</t>
  </si>
  <si>
    <t>04/02/1985</t>
  </si>
  <si>
    <t>1286A102716</t>
  </si>
  <si>
    <t>NGÔ THỊ BIÊN</t>
  </si>
  <si>
    <t>Hình ảnh nang buồng trứng phải kích thước: 16x10mm</t>
  </si>
  <si>
    <t>Hình ảnh nang thùy trái tuyến giáp kích thước: 4x2mm (Tirads II)</t>
  </si>
  <si>
    <t>1286A102717</t>
  </si>
  <si>
    <t>26/01/1989</t>
  </si>
  <si>
    <t xml:space="preserve">Hình ảnh nhân xơ tử cung kích thước: 14 x 9 mm </t>
  </si>
  <si>
    <t>1286A102718</t>
  </si>
  <si>
    <t>20579/V925</t>
  </si>
  <si>
    <t>NÔNG THỊ LIÊN</t>
  </si>
  <si>
    <t>Hình ảnh nhân thùy phải tuyến giáp kích thước: 15 x 10 mm (Tirads 3)</t>
  </si>
  <si>
    <t>1286A102719</t>
  </si>
  <si>
    <t>1286A102720</t>
  </si>
  <si>
    <t>19/06/1992</t>
  </si>
  <si>
    <t>1286A102721</t>
  </si>
  <si>
    <t xml:space="preserve">Hình ảnh nang thận trái kích thước: 12 x 11 mm </t>
  </si>
  <si>
    <t xml:space="preserve">Hình ảnh nhân tuyến vú trái kích thước: 7 x 6 mm (BIRADS 3) </t>
  </si>
  <si>
    <t>1286A102722</t>
  </si>
  <si>
    <t>29/08/1997</t>
  </si>
  <si>
    <t>1286A102723</t>
  </si>
  <si>
    <t>NGUYỄN THU PHƯƠNG</t>
  </si>
  <si>
    <t>12/10/1998</t>
  </si>
  <si>
    <t>1286A102724</t>
  </si>
  <si>
    <t>20652/V924</t>
  </si>
  <si>
    <t>ĐOÀN THỊ HOÀI</t>
  </si>
  <si>
    <t>16/06/1980</t>
  </si>
  <si>
    <t>Hình ảnh nhân xơ tử cung kích thước: 11x10mm</t>
  </si>
  <si>
    <t>1286A102725</t>
  </si>
  <si>
    <t>20653/V923</t>
  </si>
  <si>
    <t>10/11/1984</t>
  </si>
  <si>
    <t>Hình ảnh đa nang tuyến vú hai bên (Nang tuyến vú phải kích thước lớn nhất: 12 mm. Nang tuyến vú trái kích thước lớn nhất: 12 mm) (Birads 2)</t>
  </si>
  <si>
    <t>1286A102726</t>
  </si>
  <si>
    <t>20658/V921</t>
  </si>
  <si>
    <t>21/02/1996</t>
  </si>
  <si>
    <t>1286A102727</t>
  </si>
  <si>
    <t>TRẦN THỊ KIM LAN</t>
  </si>
  <si>
    <t>Hình ảnh cặn sỏi thận kích thước: 5mm</t>
  </si>
  <si>
    <t>Hình ảnh nang hai thùy tuyến giáp (Nang thùy phải kích thước: 4mm/ Nang thùy trái kích thước: 3mm) (TIRADS 2)</t>
  </si>
  <si>
    <t>1286A102728</t>
  </si>
  <si>
    <t>TRẦN THỊ NHUNG</t>
  </si>
  <si>
    <t>15/06/1982</t>
  </si>
  <si>
    <t>1286A102729</t>
  </si>
  <si>
    <t>04/06/1985</t>
  </si>
  <si>
    <t>Hình ảnh nhân thùy trái tuyến giáp kích thước: 4mm (TIRADS 3)</t>
  </si>
  <si>
    <t>1286A102730</t>
  </si>
  <si>
    <t>HOÀNG THỊ BẾN</t>
  </si>
  <si>
    <t>20/04/1986</t>
  </si>
  <si>
    <t>Hình ảnh sỏi túi mật kích thước: 30 x 14 mm</t>
  </si>
  <si>
    <t>1286A102731</t>
  </si>
  <si>
    <t>20689/V934</t>
  </si>
  <si>
    <t xml:space="preserve">Hình ảnh nang buồng trứng phải kích thước: 37 x 30 mm. </t>
  </si>
  <si>
    <t>1286A102732</t>
  </si>
  <si>
    <t>12/04/1987</t>
  </si>
  <si>
    <t>Hình ảnh dịch cùng đồ kích thước: 15mm.</t>
  </si>
  <si>
    <t>1286A102733</t>
  </si>
  <si>
    <t>27/07/1991</t>
  </si>
  <si>
    <t>1286A102734</t>
  </si>
  <si>
    <t>20725/V935</t>
  </si>
  <si>
    <t>26/05/1994</t>
  </si>
  <si>
    <t>1286A102735</t>
  </si>
  <si>
    <t>ĐÀO THỊ KIM THANH</t>
  </si>
  <si>
    <t>12/04/1997</t>
  </si>
  <si>
    <t>1286A102736</t>
  </si>
  <si>
    <t>TƯỞNG THỊ SÂM</t>
  </si>
  <si>
    <t>30/05/1998</t>
  </si>
  <si>
    <t>Hình ảnh nang thùy phải tuyến giáp kích thước: 5 x 2mm (Tirads 2)</t>
  </si>
  <si>
    <t>1286A102737</t>
  </si>
  <si>
    <t>LÊ VĂN TÂM</t>
  </si>
  <si>
    <t>12/01/1989</t>
  </si>
  <si>
    <t>1286A102738</t>
  </si>
  <si>
    <t>20771/V928</t>
  </si>
  <si>
    <t>NGUYỄN HỮU CHUYỂN</t>
  </si>
  <si>
    <t>1286A102739</t>
  </si>
  <si>
    <t>KIỀU VĂN THÀNH</t>
  </si>
  <si>
    <t>10/05/1992</t>
  </si>
  <si>
    <t>Hình ảnh nang thận phải kích thước: 13 mm</t>
  </si>
  <si>
    <t>1286A102740</t>
  </si>
  <si>
    <t>20773/V930</t>
  </si>
  <si>
    <t>HOÀNG VINH THỊNH</t>
  </si>
  <si>
    <t>1286A102741</t>
  </si>
  <si>
    <t>20778/V927</t>
  </si>
  <si>
    <t>NGUYỄN KIM QUY</t>
  </si>
  <si>
    <t>10/07/1993</t>
  </si>
  <si>
    <t>1286A102742</t>
  </si>
  <si>
    <t>20779/V931</t>
  </si>
  <si>
    <t>TRẦN VĂN HƯNG</t>
  </si>
  <si>
    <t>1286A102743</t>
  </si>
  <si>
    <t>LÊ VĂN VUI</t>
  </si>
  <si>
    <t>13/02/1995</t>
  </si>
  <si>
    <t xml:space="preserve">Hình ảnh gan nhiễm mỡ / polyp túi mật kích thước: 3 mm 
</t>
  </si>
  <si>
    <t>1286A102744</t>
  </si>
  <si>
    <t>NGUYỄN QUANG KHẢI</t>
  </si>
  <si>
    <t>20/11/1995</t>
  </si>
  <si>
    <t xml:space="preserve">Hình ảnh nốt vôi hóa tiền liệt tuyến kích thước: 10 mm </t>
  </si>
  <si>
    <t xml:space="preserve">Hình ảnh nang hai thùy tuyến giáp (Nang thùy phải tuyến giáp kích thước: 3 mm/Nang thùy trái tuyến giáp kích thước: 4 mm) (TIRADS 2) </t>
  </si>
  <si>
    <t>1286A102745</t>
  </si>
  <si>
    <t>20795/V929</t>
  </si>
  <si>
    <t>ĐỖ QUANG BÍCH</t>
  </si>
  <si>
    <t>25/12/1996</t>
  </si>
  <si>
    <t>1286A102746</t>
  </si>
  <si>
    <t>VŨ ĐỨC MẠNH</t>
  </si>
  <si>
    <t>21/10/1997</t>
  </si>
  <si>
    <t>1286A102747</t>
  </si>
  <si>
    <t>20804/V926</t>
  </si>
  <si>
    <t>ĐỖ ĐĂNG SÁNG</t>
  </si>
  <si>
    <t>27/04/1997</t>
  </si>
  <si>
    <t>1286A102749</t>
  </si>
  <si>
    <t>20813/V933</t>
  </si>
  <si>
    <t>TẠ VĂN CÁT</t>
  </si>
  <si>
    <t>09/09/1998</t>
  </si>
  <si>
    <t>Hình ảnh đa nang hai thùy tuyến giáp (Nang thùy phải kích thước lớn nhất: 8mm/ Nang thùy trái kích thước lớn nhất: 6mm) (TIRADS 2)</t>
  </si>
  <si>
    <t>1286A102750</t>
  </si>
  <si>
    <t>TRẦN VĂN SƠN</t>
  </si>
  <si>
    <t>23/08/1998</t>
  </si>
  <si>
    <t>1286A102751</t>
  </si>
  <si>
    <t>Hình ảnh polyp túi mật kích thước: 5 mm| Thận phải nhỏ kích thước: 73 x 29 mm| Nhân xơ tử cung kích thước: 20 x 21 mm</t>
  </si>
  <si>
    <t>Hình ảnh đa nang tuyến vú trái kích thước lớn nhất: 6 x 2 mm (Birads 2)</t>
  </si>
  <si>
    <t>1286A102753</t>
  </si>
  <si>
    <t>02/11/1979</t>
  </si>
  <si>
    <t>1286A102754</t>
  </si>
  <si>
    <t>LÃ THỊ HẰNG</t>
  </si>
  <si>
    <t>Buồng trứng hai bên khó quan sát.</t>
  </si>
  <si>
    <t>1286A102755</t>
  </si>
  <si>
    <t>TRẦN THỊ LÝ</t>
  </si>
  <si>
    <t>18/10/1986</t>
  </si>
  <si>
    <t>1286A102756</t>
  </si>
  <si>
    <t>HOÀNG THỊ ANH</t>
  </si>
  <si>
    <t>18/07/1992</t>
  </si>
  <si>
    <t xml:space="preserve">Bình thường| Thai 22 tuần 01 ngày trong buồng tử cung. </t>
  </si>
  <si>
    <t>1286A102757</t>
  </si>
  <si>
    <t>TRẦN THỊ  KHUYÊN</t>
  </si>
  <si>
    <t>05/03/1992</t>
  </si>
  <si>
    <t xml:space="preserve">Bình thường| Thai 6 tuần 4 ngày trong buồng tử cung. </t>
  </si>
  <si>
    <t>1286A102758</t>
  </si>
  <si>
    <t>08/02/1994</t>
  </si>
  <si>
    <t>1286A102759</t>
  </si>
  <si>
    <t>20938/V937</t>
  </si>
  <si>
    <t>DƯƠNG THỊ HỒNG TRANG</t>
  </si>
  <si>
    <t>05/04/1994</t>
  </si>
  <si>
    <t>1286A102760</t>
  </si>
  <si>
    <t>12/01/1996</t>
  </si>
  <si>
    <t>1286A102761</t>
  </si>
  <si>
    <t>20968/V936</t>
  </si>
  <si>
    <t>NGUYỄN DUY  NHẤT</t>
  </si>
  <si>
    <t>08/06/1996</t>
  </si>
  <si>
    <t>1286A102762</t>
  </si>
  <si>
    <t>26/06/1979</t>
  </si>
  <si>
    <t xml:space="preserve">Hình ảnh nang thận phải kích thước: 13 mm </t>
  </si>
  <si>
    <t>1286A102763</t>
  </si>
  <si>
    <t>NGUYỄN THỊ  PHƯỢNG</t>
  </si>
  <si>
    <t>1286A102764</t>
  </si>
  <si>
    <t>21001/V939</t>
  </si>
  <si>
    <t>LĂNG THÙY LINH</t>
  </si>
  <si>
    <t>14/12/1986</t>
  </si>
  <si>
    <t>Hình ảnh gan nhiễm mỡ/ Nang buồng trứng trái kích thước: 30 x 16 mm</t>
  </si>
  <si>
    <t>1286A102765</t>
  </si>
  <si>
    <t>21051/V940</t>
  </si>
  <si>
    <t>TẠ THỊ  HẢI</t>
  </si>
  <si>
    <t>09/01/2000</t>
  </si>
  <si>
    <t>Hình ảnh nang tuyến vú trái kích thước: 7 x 4 mm (Birads 2)</t>
  </si>
  <si>
    <t>1286A102766</t>
  </si>
  <si>
    <t>LÊ VĂN ĐỨC</t>
  </si>
  <si>
    <t>07/06/1997</t>
  </si>
  <si>
    <t>1286A102767</t>
  </si>
  <si>
    <t>TRẦN THỊ LIÊN</t>
  </si>
  <si>
    <t>05/05/1979</t>
  </si>
  <si>
    <t>1286A102768</t>
  </si>
  <si>
    <t>NGUYỄN THỊ  LOAN</t>
  </si>
  <si>
    <t>Hình ảnh nang thùy trái tuyến giáp kích thước: 2 mm| Nhân thùy phải tuyến giáp kích thước: 8 x 6 mm (Tirads 3)</t>
  </si>
  <si>
    <t>Hình ảnh nang tuyến vú hai bên (Nang tuyến vú phải kích thước: 6 x 5 mm. Nang tuyến vú trái kích thước: 8 x 5 mm) (Birads 2)</t>
  </si>
  <si>
    <t>1286A102769</t>
  </si>
  <si>
    <t>TRẦN THỊ ĐÔNG</t>
  </si>
  <si>
    <t>24/11/1980</t>
  </si>
  <si>
    <t>Hình ảnh nhân tuyến vú hai bên (Nhân tuyến vú phải kích thước: 12 x 10 mm / Nhân tuyến vú trái kích thước: 14 x 8,5 mm) (birads 3)</t>
  </si>
  <si>
    <t>1286A102770</t>
  </si>
  <si>
    <t>LƯU THỊ DUYÊN</t>
  </si>
  <si>
    <t>1286A102771</t>
  </si>
  <si>
    <t>TRẦN THỊ  PHÚ</t>
  </si>
  <si>
    <t>05/04/1990</t>
  </si>
  <si>
    <t>1286A102772</t>
  </si>
  <si>
    <t>21111/V941</t>
  </si>
  <si>
    <t>TRƯƠNG THỊ  HOÀ</t>
  </si>
  <si>
    <t>10/03/1990</t>
  </si>
  <si>
    <t xml:space="preserve">Hình ảnh nốt vôi hoá gan phải kích thước: 6 mm. </t>
  </si>
  <si>
    <t>1286A102773</t>
  </si>
  <si>
    <t>VŨ THỊ  HIỀN</t>
  </si>
  <si>
    <t>13/01/1997</t>
  </si>
  <si>
    <t>1286A102774</t>
  </si>
  <si>
    <t>21138/V942</t>
  </si>
  <si>
    <t>23/08/1997</t>
  </si>
  <si>
    <t>1286A102776</t>
  </si>
  <si>
    <t>17/11/1986</t>
  </si>
  <si>
    <t>1286A102777</t>
  </si>
  <si>
    <t>1286A102778</t>
  </si>
  <si>
    <t>VŨ THỊ BÌNH</t>
  </si>
  <si>
    <t>1286A102779</t>
  </si>
  <si>
    <t>TRIỆU THỊ QUYẾN</t>
  </si>
  <si>
    <t>18/02/1985</t>
  </si>
  <si>
    <t>1286A102780</t>
  </si>
  <si>
    <t>1286A102781</t>
  </si>
  <si>
    <t>NGUYỄN THỊ MỸ BÌNH</t>
  </si>
  <si>
    <t>1286A102782</t>
  </si>
  <si>
    <t>20/02/1996</t>
  </si>
  <si>
    <t>Hình ảnh nang tuyến vú phải kích thước: 5 x 3 mm (Birads 2)</t>
  </si>
  <si>
    <t>1286A102783</t>
  </si>
  <si>
    <t>21/03/1997</t>
  </si>
  <si>
    <t>1286A102784</t>
  </si>
  <si>
    <t>NGUYỄN NGỌC  ÁNH</t>
  </si>
  <si>
    <t>20/03/2000</t>
  </si>
  <si>
    <t>Hình ảnh nhân thùy phải tuyến giáp kích thước: 7 x 5 mm (Tirads 3)</t>
  </si>
  <si>
    <t>1286A102785</t>
  </si>
  <si>
    <t>NGUYỄN VĂN  TRƯỜNG</t>
  </si>
  <si>
    <t>19/04/1998</t>
  </si>
  <si>
    <t>1286A102786</t>
  </si>
  <si>
    <t>ĐỖ THỊ TÚ</t>
  </si>
  <si>
    <t>28/5/1977</t>
  </si>
  <si>
    <t>Hình ảnh nhân thùy trái tuyến giáp kích thước: 4,2 x 4 mm (TIRADS 3)</t>
  </si>
  <si>
    <t>1286A102787</t>
  </si>
  <si>
    <t>21245/V946</t>
  </si>
  <si>
    <t>TRẦN THỊ  HẬU</t>
  </si>
  <si>
    <t>01/01/1980</t>
  </si>
  <si>
    <t>Hình ảnh đa nang thùy trái tuyến giáp kích thước lớn nhất: 7mm (Tirads 2)</t>
  </si>
  <si>
    <t>1286A102788</t>
  </si>
  <si>
    <t>21251/V945</t>
  </si>
  <si>
    <t>Hình ảnh nang hai thùy tuyến giáp (nang thùy phải tuyến giáp kích thước: 5x3mm, nang thùy trái tuyến giáp kích thước lớn nhất: 5x3mm) (Tirads 2)</t>
  </si>
  <si>
    <t>1286A102789</t>
  </si>
  <si>
    <t>21265/V947</t>
  </si>
  <si>
    <t>NGUYỄN HỒNG  HÀ</t>
  </si>
  <si>
    <t>10/01/1987</t>
  </si>
  <si>
    <t xml:space="preserve">Hình ảnh nhân thùy phải tuyến giáp kích thước: 10 x 8 mm (TIRADS 3) </t>
  </si>
  <si>
    <t>1286A102790</t>
  </si>
  <si>
    <t>NGUYỄN THỊ XIÊM</t>
  </si>
  <si>
    <t>18/05/1990</t>
  </si>
  <si>
    <t>Hình ảnh đa nang hai thùy tuyến giáp (Nang thùy phải kích thước lớn nhất: 4 x 3 mm. Nang thùy trái kích thước lớn nhất: 4 x 3 mm) - Tirads 2</t>
  </si>
  <si>
    <t>1286A102791</t>
  </si>
  <si>
    <t>29/12/1990</t>
  </si>
  <si>
    <t>Hình ảnh nang gan trái kích thước 25 mm</t>
  </si>
  <si>
    <t>Hình ảnh nhân thùy phải tuyến giáp kích thước lớn nhất 7 x 4 mm(Tirads 4a)</t>
  </si>
  <si>
    <t>1286A102792</t>
  </si>
  <si>
    <t>21281/V944</t>
  </si>
  <si>
    <t>DƯƠNG THỊ  TÂM</t>
  </si>
  <si>
    <t>11/10/1991</t>
  </si>
  <si>
    <t>1286A102793</t>
  </si>
  <si>
    <t>30/05/1994</t>
  </si>
  <si>
    <t xml:space="preserve">Hình ảnh nhân thùy phải tuyến giáp kích thước: 11x8mm (TIRADS IV).| Đa nang thùy trái tuyến giáp kích thước lớn nhất: 20x9mm, đa nhân thùy trái tuyến giáp kích thước lớn nhất: 11x9mm (TIRADS III).| </t>
  </si>
  <si>
    <t>1286A102794</t>
  </si>
  <si>
    <t>NGUYỄN VĂN ĐÔNG</t>
  </si>
  <si>
    <t>26/05/1993</t>
  </si>
  <si>
    <t>Hình ảnh gan nhiễm mỡ | Polyp túi mật kích thước: 2 mm</t>
  </si>
  <si>
    <t>1286A102795</t>
  </si>
  <si>
    <t>21331/V949</t>
  </si>
  <si>
    <t>NGUYỄN THỊ  BIÊN</t>
  </si>
  <si>
    <t>30/10/1982</t>
  </si>
  <si>
    <t>1286A102796</t>
  </si>
  <si>
    <t>1286A102797</t>
  </si>
  <si>
    <t>NGUYỄN THỊ NGỌC ÁNH</t>
  </si>
  <si>
    <t>04/12/1994</t>
  </si>
  <si>
    <t xml:space="preserve">Bình thường| Thai 14 tuần 02 ngày trong buồng tử cung. </t>
  </si>
  <si>
    <t>1286A102798</t>
  </si>
  <si>
    <t>TẠ THỊ  SẢN</t>
  </si>
  <si>
    <t>Hình ảnh nốt vôi hóa gan phải kích thước: 7 mm | Gan nhiễm mỡ| Nhân xơ tử cung kích thước: 17 x 16 mm| Nang buồng trứng trái kích thước: 33 x 21 mm</t>
  </si>
  <si>
    <t>Hình ảnh đa nhân thùy phải tuyến giáp kích thước: 7 x 5 mm (Tirads 3)</t>
  </si>
  <si>
    <t>1286A102799</t>
  </si>
  <si>
    <t>21410/V958</t>
  </si>
  <si>
    <t>1286A102800</t>
  </si>
  <si>
    <t>21430/V957</t>
  </si>
  <si>
    <t>28/08/1985</t>
  </si>
  <si>
    <t>Hình ảnh sỏi thận trái kích thước: 11 x 7 mm</t>
  </si>
  <si>
    <t>1286A102801</t>
  </si>
  <si>
    <t>21434/V956</t>
  </si>
  <si>
    <t>12/11/1986</t>
  </si>
  <si>
    <t>Hình ảnh nhân thùy phải tuyến giáp kích thước:7 x 7 mm (TIRADS III)</t>
  </si>
  <si>
    <t>1286A102802</t>
  </si>
  <si>
    <t>21450/V955</t>
  </si>
  <si>
    <t>1286A102804</t>
  </si>
  <si>
    <t>28/02/1994</t>
  </si>
  <si>
    <t>Hình ảnh nhân hai thùy tuyến giáp (Nhân thùy phải kích thước lớn nhất: 6x5mm, Nhân thùy trái kích thước lớn nhất: 3x4mm) (Tirads 3)</t>
  </si>
  <si>
    <t>1286A102805</t>
  </si>
  <si>
    <t>21471/V954</t>
  </si>
  <si>
    <t>ĐỖ THỊ  SIM</t>
  </si>
  <si>
    <t>20/10/1995</t>
  </si>
  <si>
    <t>1286A102806</t>
  </si>
  <si>
    <t>21473/V952</t>
  </si>
  <si>
    <t>ĐỖ THỊ  ĐÔNG</t>
  </si>
  <si>
    <t>02/01/1996</t>
  </si>
  <si>
    <t xml:space="preserve">Hình ảnh không quan sát thấy hình ảnh buồng trứng trái </t>
  </si>
  <si>
    <t>Hình ảnh nang thùy phải tuyến giáp kích thước: 5x2mm (Tirads 2)</t>
  </si>
  <si>
    <t>1286A102807</t>
  </si>
  <si>
    <t>21492/V951</t>
  </si>
  <si>
    <t>NGUYỄN THỊ  LAN</t>
  </si>
  <si>
    <t>1286A102808</t>
  </si>
  <si>
    <t>TRIỆU THỊ LAN</t>
  </si>
  <si>
    <t>21/06/1989</t>
  </si>
  <si>
    <t>Hình ảnh nhân xơ tử cung kích thước: 16 x 13 mm/ Không quan sát thấy buồng trứng trái</t>
  </si>
  <si>
    <t>Hình ảnh đa nang thùy phải tuyến giáp kích thước lớn nhất: 6 x 4 mm (Tirads 2)| Nhân - Nang thùy trái tuyến giáp (Nhân kích thước: 7 x 5 mm - Tirads 3. Nang kích thước: 5 x 4 mm -Tirads 2)</t>
  </si>
  <si>
    <t>1286A102809</t>
  </si>
  <si>
    <t>21498/V950</t>
  </si>
  <si>
    <t>NGUYỄN TIẾN PHONG</t>
  </si>
  <si>
    <t>15/07/1994</t>
  </si>
  <si>
    <t xml:space="preserve">Hình ảnh nang hai thùy tuyến giáp (Nang thùy phải tuyến giáp kích thước: 2 mm/Nang thùy trái tuyến giáp kích thước: 2 mm) (TIRADS 2) </t>
  </si>
  <si>
    <t>1286A102810</t>
  </si>
  <si>
    <t>NGUYỄN THỊ  MÙI</t>
  </si>
  <si>
    <t>29/01/1979</t>
  </si>
  <si>
    <t>Hình ảnh nhân xơ tử cung kích thước: 19 x 16 mm.</t>
  </si>
  <si>
    <t>Hình ảnh đa nang hai thùy tuyến giáp (Nang thùy phải kích thước lớn nhất: 5 x 3 mm. Nang thùy trái kích thước lớn nhất: 5 x 3 mm) (Tirads 2)</t>
  </si>
  <si>
    <t>1286A102811</t>
  </si>
  <si>
    <t>HOÀNG THỊ  TUYẾT</t>
  </si>
  <si>
    <t>1286A102812</t>
  </si>
  <si>
    <t>21512/V961</t>
  </si>
  <si>
    <t>LÊ THỊ  NHỚ</t>
  </si>
  <si>
    <t>1286A102813</t>
  </si>
  <si>
    <t>NGUYỄN THANH DUNG</t>
  </si>
  <si>
    <t>10/11/1983</t>
  </si>
  <si>
    <t>1286A102814</t>
  </si>
  <si>
    <t>21526/V963</t>
  </si>
  <si>
    <t>NGÔ THANH TÍNH</t>
  </si>
  <si>
    <t>26/12/1986</t>
  </si>
  <si>
    <t>1286A102815</t>
  </si>
  <si>
    <t>VƯƠNG THỊ HUYỀN</t>
  </si>
  <si>
    <t>19/07/1988</t>
  </si>
  <si>
    <t>Hình ảnh sỏi túi mật kích thước: 10mm</t>
  </si>
  <si>
    <t>1286A102816</t>
  </si>
  <si>
    <t>HOÀNG THỊ ĐƯƠNG</t>
  </si>
  <si>
    <t>Hình ảnh nang buồng trứng phải kích thước: 30x20mm</t>
  </si>
  <si>
    <t>Hình ảnh nhân thùy trái tuyến giáp kích thước: 7x5mm (TIRADS 3)| Theo dõi hình ảnh viêm giáp mạn tính</t>
  </si>
  <si>
    <t>1286A102817</t>
  </si>
  <si>
    <t>1286A102818</t>
  </si>
  <si>
    <t>NGUYỄN THANH XUÂN</t>
  </si>
  <si>
    <t>09/02/1991</t>
  </si>
  <si>
    <t xml:space="preserve">Bình thường| Thai 08 tuần 01 ngày trong buồng tử cung. </t>
  </si>
  <si>
    <t>1286A102819</t>
  </si>
  <si>
    <t>21541/V962</t>
  </si>
  <si>
    <t>LÊ THỊ  THANH</t>
  </si>
  <si>
    <t>15/07/1991</t>
  </si>
  <si>
    <t>Hình ảnh cắt bán phần tử cung</t>
  </si>
  <si>
    <t>1286A102820</t>
  </si>
  <si>
    <t>21576/V959</t>
  </si>
  <si>
    <t>ĐỖ ĐÌNH  CƯƠNG</t>
  </si>
  <si>
    <t>1286A102821</t>
  </si>
  <si>
    <t>21583/V964</t>
  </si>
  <si>
    <t>LÊ THỊ  QUYÊN</t>
  </si>
  <si>
    <t>12/07/1978</t>
  </si>
  <si>
    <t>1286A102822</t>
  </si>
  <si>
    <t>18/03/1984</t>
  </si>
  <si>
    <t>Hình ảnh đa nang tuyến vú hai bên (Nang tuyến vú phải kích thước lớn nhất: 8mm. Nang tuyến vú trái kích thước lớn nhất: 8,5mm) (Birads 2)</t>
  </si>
  <si>
    <t>1286A102823</t>
  </si>
  <si>
    <t>ĐOÀN THỊ MÂY</t>
  </si>
  <si>
    <t>17/12/1987</t>
  </si>
  <si>
    <t>Hình ảnh nhân hai thùy tuyến giáp (Nhân thùy phải kích thước: 13 x 12mm. Nhân thùy trái kích thước:14 mm) (Tirads 3)</t>
  </si>
  <si>
    <t>1286A102824</t>
  </si>
  <si>
    <t>22/02/1993</t>
  </si>
  <si>
    <t>1286A102825</t>
  </si>
  <si>
    <t>12/08/2000</t>
  </si>
  <si>
    <t xml:space="preserve">Bình thường| Thai 19 tuần 00 ngày trong buồng tử cung. </t>
  </si>
  <si>
    <t>1286A102826</t>
  </si>
  <si>
    <t>Hình ảnh đa nhân xơ tử cung kích thước lớn nhất: 23 x 20 mm</t>
  </si>
  <si>
    <t>Hình ảnh nang tuyến vú trái kích thước: 6 x 4 mm (Birads 2)</t>
  </si>
  <si>
    <t>1286A102827</t>
  </si>
  <si>
    <t>21673/V965</t>
  </si>
  <si>
    <t>PHÙNG THỊ LIÊN</t>
  </si>
  <si>
    <t>25/03/1978</t>
  </si>
  <si>
    <t xml:space="preserve">Hình ảnh u máu gan phải kích thước: 21 x 20 mm | U xơ tử cung kích thước: 62 x 59 mm </t>
  </si>
  <si>
    <t>1286A102828</t>
  </si>
  <si>
    <t>NGÔ THỊ NHUNG</t>
  </si>
  <si>
    <t>1286A102829</t>
  </si>
  <si>
    <t>21690/V966</t>
  </si>
  <si>
    <t>TRẦN THỊ THUẬN</t>
  </si>
  <si>
    <t>06/05/1983</t>
  </si>
  <si>
    <t xml:space="preserve">Hình ảnh nhân thùy trái tuyến giáp kích thước: 5 x 3mm (Tirdas 3) </t>
  </si>
  <si>
    <t>1286A102830</t>
  </si>
  <si>
    <t>27/04/1993</t>
  </si>
  <si>
    <t>1286A102831</t>
  </si>
  <si>
    <t>21759/V967</t>
  </si>
  <si>
    <t>NGUYỄN MINH TỨ</t>
  </si>
  <si>
    <t>1286A102832</t>
  </si>
  <si>
    <t>LÊ THỊ TRUNG HIẾU</t>
  </si>
  <si>
    <t>23/06/1982</t>
  </si>
  <si>
    <t>1286A102833</t>
  </si>
  <si>
    <t>Hình ảnh nang buồng trứng trái kích thước: 35x32mm.</t>
  </si>
  <si>
    <t>Hình ảnh nhân thùy phải tuyến giáp kích thước lớn nhất: 12.9 x 7.2 mm (TIRADS III).</t>
  </si>
  <si>
    <t>1286A102834</t>
  </si>
  <si>
    <t>HOÀNG THỊ  LÝ</t>
  </si>
  <si>
    <t>11/10/1990</t>
  </si>
  <si>
    <t>1286A102835</t>
  </si>
  <si>
    <t>21817/V969</t>
  </si>
  <si>
    <t>NGUYỄN THỊ THÚY  QUỲNH</t>
  </si>
  <si>
    <t>25/01/1999</t>
  </si>
  <si>
    <t>1286A102836</t>
  </si>
  <si>
    <t>NGUYỄN THỊ ĐIỀU</t>
  </si>
  <si>
    <t>01/04/1980</t>
  </si>
  <si>
    <t>Hình ảnh gan nhiễm mỡ | Sỏi túi mật kích thước: 29 x 7 mm| Nhân xơ tử cung kích thước: 23 x 22 mm</t>
  </si>
  <si>
    <t>Hình ảnh đa nang tuyến vú hai bên (Nang vú phải kích thước lớn nhất: 6 mm. Nang vú trái kích thước lớn nhất: 8 x 4 mm) (Birads 2)</t>
  </si>
  <si>
    <t>1286A102837</t>
  </si>
  <si>
    <t>04/02/1998</t>
  </si>
  <si>
    <t xml:space="preserve">Bình thường| Thai 33 tuần 06 ngày trong buồng tử cung. </t>
  </si>
  <si>
    <t>1286A102838</t>
  </si>
  <si>
    <t>LƯƠNG THỊ THU  HẰNG</t>
  </si>
  <si>
    <t>07/08/1989</t>
  </si>
  <si>
    <t>1286A102839</t>
  </si>
  <si>
    <t>TRẦN THỊ HÀ</t>
  </si>
  <si>
    <t>11/07/1992</t>
  </si>
  <si>
    <t>1286A102841</t>
  </si>
  <si>
    <t>NGUYỄN THỊ THỊNH</t>
  </si>
  <si>
    <t>03/02/1980</t>
  </si>
  <si>
    <t>1286A102842</t>
  </si>
  <si>
    <t>PHAN THỊ  TÚ</t>
  </si>
  <si>
    <t xml:space="preserve">Hình ảnh u xơ tử cung kích thước lớn nhất: 47 x 42 mm | Nang buồng trứng trái kích thước: 30 x 31 mm </t>
  </si>
  <si>
    <t xml:space="preserve">Hình ảnh đa nang tuyến vú trái kích thước lớn nhất: 23 x 11 mm (Birads 2) </t>
  </si>
  <si>
    <t>1286A102843</t>
  </si>
  <si>
    <t>19/01/1983</t>
  </si>
  <si>
    <t>Hình ảnh gan nhiễm mỡ / Cặn sỏi thận phải kích thước: 4,5 mm</t>
  </si>
  <si>
    <t>Hình ảnh nhân tuyến vú phải kích thước: 10 x 6 mm (BIRADS 3)/Nang tuyến vú trái kích thước: 14 x 7 mm (BIRADS 2)</t>
  </si>
  <si>
    <t>1286A102844</t>
  </si>
  <si>
    <t>27/04/1984</t>
  </si>
  <si>
    <t>Hình ảnh nang Naboth cổ tử cung kích thước: 16 mm</t>
  </si>
  <si>
    <t>Hình ảnh nang hai thùy tuyến giáp (Nang thùy phải kích thước: 3 mm. Nang thùy trái kích thước: 5 mm) (Tirads 2)</t>
  </si>
  <si>
    <t>1286A102845</t>
  </si>
  <si>
    <t>21941/V971</t>
  </si>
  <si>
    <t>NGUYỄN THỊ HÁT</t>
  </si>
  <si>
    <t xml:space="preserve">Hình ảnh nang Naboth cổ tử cung kích thước lớn nhất: 8 mm </t>
  </si>
  <si>
    <t>1286A102846</t>
  </si>
  <si>
    <t>30/06/1980</t>
  </si>
  <si>
    <t>1286A102847</t>
  </si>
  <si>
    <t>NGUYỄN THỊ  HƯƠNG</t>
  </si>
  <si>
    <t>11/04/1997</t>
  </si>
  <si>
    <t xml:space="preserve">Hình ảnh đa polyp túi mật kích thước lớn nhất: 5mm| Thai 34 tuần 3 ngày trong buồng tử cung. </t>
  </si>
  <si>
    <t>1286A102848</t>
  </si>
  <si>
    <t>22002/V973</t>
  </si>
  <si>
    <t>04/08/1979</t>
  </si>
  <si>
    <t>Hình ảnh nang thận phải kích thước: 30 x 25 mm</t>
  </si>
  <si>
    <t>Hình ảnh đa nhân thùy phải tuyến giáp kích thước lớn nhất: 3 x 4 mm (Tirads 3)| Đa nang thùy trái tuyến giáp kích thước lớn nhất: 2 x 3 mm (Tirads 2)| Hạch hố thượng đòn trái kích thước: 6 x 10 mm</t>
  </si>
  <si>
    <t>1286A102849</t>
  </si>
  <si>
    <t>22003/V972</t>
  </si>
  <si>
    <t>ĐOÀN THỊ HOÀNG LONG</t>
  </si>
  <si>
    <t>26/07/1984</t>
  </si>
  <si>
    <t>Hình ảnh đa nang tuyến vú trái kích thước: 7 x 2mm (Birads 2)</t>
  </si>
  <si>
    <t>1286A102850</t>
  </si>
  <si>
    <t>22005/V974</t>
  </si>
  <si>
    <t>LÊ THỊ MAI HƯƠNG</t>
  </si>
  <si>
    <t>24/03/1989</t>
  </si>
  <si>
    <t>1286A102851</t>
  </si>
  <si>
    <t>24/12/1978</t>
  </si>
  <si>
    <t>Hình ảnh nang buồng trứng phải kích thước: 37mm</t>
  </si>
  <si>
    <t>1286A102852</t>
  </si>
  <si>
    <t>09/03/1979</t>
  </si>
  <si>
    <t>Hình ảnh nhân hai thùy tuyến giáp (Nhân thùy phải kích thước: 7 x 6 mm. Nhân thùy trái kích thước:4 x 3 mm) (Tirads 3)| Đa nang thùy trái tuyến giáp kích thước lớn nhất: 3 mm (Tirads 2)</t>
  </si>
  <si>
    <t>1286A102853</t>
  </si>
  <si>
    <t>NGUYỄN THỊ MỸ  HẠNH</t>
  </si>
  <si>
    <t>05/08/1995</t>
  </si>
  <si>
    <t>1286A102854</t>
  </si>
  <si>
    <t>TRIỆU THỊ SEN</t>
  </si>
  <si>
    <t>05/04/1997</t>
  </si>
  <si>
    <t>Hình ảnh nhân hai thùy tuyến giáp (Nhân thùy phải kích thước: 11 x 5mm. Nhân thùy trái kích thước: 7 x 4mm) (Tirads 3)</t>
  </si>
  <si>
    <t>1286A102856</t>
  </si>
  <si>
    <t>22120/V975</t>
  </si>
  <si>
    <t>NGUYỄN THỊ  NHƯ</t>
  </si>
  <si>
    <t>07/12/1994</t>
  </si>
  <si>
    <t>Hình ảnh đa nang hai thùy tuyến giáp (Nang thùy phải kích thước lớn nhất: 6 x 4mm. Nang thùy trái kích thước lớn nhất: 5 x 4 mm) (Tirads 2)</t>
  </si>
  <si>
    <t>1286A102857</t>
  </si>
  <si>
    <t>22130/V977</t>
  </si>
  <si>
    <t>LẠI THỊ VÂN</t>
  </si>
  <si>
    <t>24/11/2000</t>
  </si>
  <si>
    <t xml:space="preserve">Bình thường| Thai 28 tuần 2 ngày trong buồng tử cung. </t>
  </si>
  <si>
    <t>1286A102858</t>
  </si>
  <si>
    <t>NGUYỄN THỊ THANH TÚ</t>
  </si>
  <si>
    <t>25/03/1980</t>
  </si>
  <si>
    <t xml:space="preserve">Hình ảnh nốt vôi hóa gan phải kích thước: 7 mm| Gan nhiễm mỡ </t>
  </si>
  <si>
    <t>1286A102859</t>
  </si>
  <si>
    <t>VŨ THỊ SÁU</t>
  </si>
  <si>
    <t>14/04/1982</t>
  </si>
  <si>
    <t>Hình ảnh nang tuyến vú phải kích thước: 7mm (BIRADS 2)</t>
  </si>
  <si>
    <t>1286A102860</t>
  </si>
  <si>
    <t>22142/V978</t>
  </si>
  <si>
    <t>NGUYỄN THỊ  PHƯƠNG</t>
  </si>
  <si>
    <t>17/07/1983</t>
  </si>
  <si>
    <t>1286A102861</t>
  </si>
  <si>
    <t>22150/V979</t>
  </si>
  <si>
    <t>1286A102863</t>
  </si>
  <si>
    <t>VƯƠNG THỊ HẢO</t>
  </si>
  <si>
    <t>13/12/2000</t>
  </si>
  <si>
    <t xml:space="preserve">Bình thường| Thai 19 tuần 0 ngày trong buồng tử cung. </t>
  </si>
  <si>
    <t>1286A102864</t>
  </si>
  <si>
    <t>NGHIÊM THỊ LY</t>
  </si>
  <si>
    <t>1286A102865</t>
  </si>
  <si>
    <t>LÊ THỊ  HẰNG</t>
  </si>
  <si>
    <t>04/09/1983</t>
  </si>
  <si>
    <t>1286A102866</t>
  </si>
  <si>
    <t>NGUYỄN THỊ NHUNG</t>
  </si>
  <si>
    <t>22/05/1990</t>
  </si>
  <si>
    <t>Hình ảnh nhân thùy trái tuyến giáp kích thước: 3mm (TIRADS III).</t>
  </si>
  <si>
    <t>1286A102867</t>
  </si>
  <si>
    <t>22227/V980</t>
  </si>
  <si>
    <t>HOÀNG THỊ  VÂN</t>
  </si>
  <si>
    <t xml:space="preserve">Bình thường| Thai 26 tuần 3 ngày trong buồng tử cung. </t>
  </si>
  <si>
    <t>1286A102868</t>
  </si>
  <si>
    <t>22243/V981</t>
  </si>
  <si>
    <t>15/05/1979</t>
  </si>
  <si>
    <t xml:space="preserve">Hình ảnh nang tuyến vú trái kích thước lớn nhất: 6x3mm (Birads II) </t>
  </si>
  <si>
    <t>1286A102869</t>
  </si>
  <si>
    <t>NGUYỄN THỊ  MỪNG</t>
  </si>
  <si>
    <t>Hình ảnh nang buồng trứng trái kích thước: 38mm</t>
  </si>
  <si>
    <t>1286A102870</t>
  </si>
  <si>
    <t>22295/V982</t>
  </si>
  <si>
    <t>03/11/1984</t>
  </si>
  <si>
    <t>Hình ảnh nang thận trái kích thước: 24 x 23 mm</t>
  </si>
  <si>
    <t>1286A102871</t>
  </si>
  <si>
    <t>ĐẶNG THỊ HỒNG  CHÂM</t>
  </si>
  <si>
    <t>01/03/1982</t>
  </si>
  <si>
    <t>Theo dõi hình ảnh u tuyến tế bào gan kích thước: 15 x 11 mm</t>
  </si>
  <si>
    <t>1286A102872</t>
  </si>
  <si>
    <t>PHẠM THỊ ANH</t>
  </si>
  <si>
    <t>12/02/1996</t>
  </si>
  <si>
    <t>Hình ảnh nang tuyến vú trái kích thước lớn nhất: 9 x 5 mm (BRADS 2)</t>
  </si>
  <si>
    <t>1286A102873</t>
  </si>
  <si>
    <t>VŨ THỊ KIM  XUÂN</t>
  </si>
  <si>
    <t>16/09/1979</t>
  </si>
  <si>
    <t>Hình ảnh gan nhiễm mỡ. Sỏi thận phải kích thước: 6 mm| Đa nhân xơ tử cung kích thước lớn nhất: 22 x 18 mm| Nang Naboth cổ tử cung kích thước: 16 x 16 mm</t>
  </si>
  <si>
    <t>1286A102874</t>
  </si>
  <si>
    <t>22305/V988</t>
  </si>
  <si>
    <t>Hình ảnh nhân tuyến vú trái kích thước: 10 x 4 mm (Birads 3)</t>
  </si>
  <si>
    <t>1286A102875</t>
  </si>
  <si>
    <t>DIỆP THỊ  VĨNH</t>
  </si>
  <si>
    <t>15/05/1980</t>
  </si>
  <si>
    <t>Hình ảnh nhân tuyến vú phải kích thước: 6 x 5 mm (Birads 3)| Đa nang tuyến vú trái kích thước lớn nhất: 7 x 5 mm (Birads 2)</t>
  </si>
  <si>
    <t>1286A102876</t>
  </si>
  <si>
    <t>22307/V987</t>
  </si>
  <si>
    <t>16/06/1981</t>
  </si>
  <si>
    <t>1286A102877</t>
  </si>
  <si>
    <t>22313/V986</t>
  </si>
  <si>
    <t>BÙI THỊ THÚY NGỌC</t>
  </si>
  <si>
    <t>Hình ảnh nang thùy trái tuyến giáp kích thước 3 mm (Tirads 2)</t>
  </si>
  <si>
    <t>1286A102878</t>
  </si>
  <si>
    <t>TRẦN THỊ  LỆ</t>
  </si>
  <si>
    <t xml:space="preserve">Hình ảnh nhân tuyến vú trái kích thước: 5 mm (BIRADS 3). </t>
  </si>
  <si>
    <t>1286A102879</t>
  </si>
  <si>
    <t>NGUYỄN THỊ THANH  TRÀ</t>
  </si>
  <si>
    <t>20/10/1982</t>
  </si>
  <si>
    <t>Hình ảnh nhân tuyến vú trái kích thước: 12x7mm (BIRADS 3)</t>
  </si>
  <si>
    <t>1286A102880</t>
  </si>
  <si>
    <t>23/02/1984</t>
  </si>
  <si>
    <t>1286A102881</t>
  </si>
  <si>
    <t>TRẦN THỊ BÍCH HẠNH</t>
  </si>
  <si>
    <t>1286A102882</t>
  </si>
  <si>
    <t>22348/V984</t>
  </si>
  <si>
    <t>06/08/1988</t>
  </si>
  <si>
    <t>Hình ảnh nốt vôi hóa gan phải kích thước: 6mm/ Sỏi thận trái kích thước: 9mm</t>
  </si>
  <si>
    <t>1286A102883</t>
  </si>
  <si>
    <t>22353/V991</t>
  </si>
  <si>
    <t>1286A102884</t>
  </si>
  <si>
    <t>22356/V989</t>
  </si>
  <si>
    <t>HOÀNG THỊ HIẾM</t>
  </si>
  <si>
    <t>13/01/1990</t>
  </si>
  <si>
    <t>1286A102885</t>
  </si>
  <si>
    <t>NGUYỄN THỊ NGỌC YẾN</t>
  </si>
  <si>
    <t xml:space="preserve">Hình ảnh nang thùy phải tuyến giáp kích thước: 2 mm (TIRADS 2) </t>
  </si>
  <si>
    <t>1286A102886</t>
  </si>
  <si>
    <t>1286A102887</t>
  </si>
  <si>
    <t>BÙI THỊ HUỆ</t>
  </si>
  <si>
    <t>09/11/1991</t>
  </si>
  <si>
    <t xml:space="preserve">Hình ảnh nhân thùy phải tuyến giáp kích thước: 7 x 5 mm (Tirads 3) </t>
  </si>
  <si>
    <t>1286A102888</t>
  </si>
  <si>
    <t>22369/V985</t>
  </si>
  <si>
    <t>Hình ảnh nhân tuyến vú trái kích thước 7 x 4 mm (Birads 3)</t>
  </si>
  <si>
    <t>1286A102889</t>
  </si>
  <si>
    <t>NGUYỄN TÚ ANH</t>
  </si>
  <si>
    <t>04/02/1993</t>
  </si>
  <si>
    <t>1286A102890</t>
  </si>
  <si>
    <t>LÊ THỊ VĂN</t>
  </si>
  <si>
    <t>05/06/1994</t>
  </si>
  <si>
    <t>1286A102891</t>
  </si>
  <si>
    <t>30/07/1998</t>
  </si>
  <si>
    <t xml:space="preserve">Bình thường| Thai 18 tuần 3 ngày trong buồng tử cung. </t>
  </si>
  <si>
    <t>1286A102893</t>
  </si>
  <si>
    <t>22411/V983</t>
  </si>
  <si>
    <t>ĐẶNG VĂN THỊNH</t>
  </si>
  <si>
    <t>09/04/1998</t>
  </si>
  <si>
    <t>1286A102894</t>
  </si>
  <si>
    <t>TRẦN THỊ THÚY</t>
  </si>
  <si>
    <t>Theo dõi hình ảnh viêm tuyến giáp</t>
  </si>
  <si>
    <t>1286A102895</t>
  </si>
  <si>
    <t>TRẦN THỊ  THỦY</t>
  </si>
  <si>
    <t>12/09/1988</t>
  </si>
  <si>
    <t xml:space="preserve">Không quan sát thấy hình ảnh túi mật </t>
  </si>
  <si>
    <t>Hình ảnh đa nang thùy phải tuyến giáp kích thước lớn nhất: 6 x 4 mm (Tirads 2)| Nhân thùy trái tuyến giáp kích thước: 12 x 8 mm (Tirads 3)</t>
  </si>
  <si>
    <t>1286A102896</t>
  </si>
  <si>
    <t>TẠ THỊ THƠM</t>
  </si>
  <si>
    <t>28/08/1979</t>
  </si>
  <si>
    <t>Hình ảnh nhân tuyến vú hai bên (nhân tuyến vú phải kích thước: 4mm. Nhân tuyến vú trái kích thước: 5mm) (Birads 3)</t>
  </si>
  <si>
    <t>1286A102897</t>
  </si>
  <si>
    <t>22422/V992</t>
  </si>
  <si>
    <t>VŨ THỊ TRANG</t>
  </si>
  <si>
    <t>02/08/1991</t>
  </si>
  <si>
    <t>1286A102898</t>
  </si>
  <si>
    <t>02/02/1979</t>
  </si>
  <si>
    <t>1286A102899</t>
  </si>
  <si>
    <t>22428/V998</t>
  </si>
  <si>
    <t>LÊ THỊ TOÁN</t>
  </si>
  <si>
    <t>29/11/1980</t>
  </si>
  <si>
    <t>Hình ảnh nhân xơ tử cung kích thước: 15 x 15 mm/Nang buồng trứng trái kích thước: 21 x 9 mm/Nang naboth tử cung kích thước: 9 mm</t>
  </si>
  <si>
    <t>Hình ảnh nang thùy trái tuyến giáp kích thước: 3,7 mm (TIRADS 2)</t>
  </si>
  <si>
    <t>1286A102900</t>
  </si>
  <si>
    <t>DƯƠNG THỊ  OANH</t>
  </si>
  <si>
    <t>Hình ảnh đa nhân xơ tử cung kích thước lớn nhất: 16 x 12 mm</t>
  </si>
  <si>
    <t>Hình ảnh đa nhân hai thùy tuyến giáp (Nhân thùy phải kích thước lớn nhất: 13 x 6 mm. Nhân thùy trái kích thước lớn nhất: 15 x 10 mm) (Tirads 3)</t>
  </si>
  <si>
    <t>1286A102901</t>
  </si>
  <si>
    <t>NÔNG THỊ  ĐÔN</t>
  </si>
  <si>
    <t>20/07/1981</t>
  </si>
  <si>
    <t>1286A102902</t>
  </si>
  <si>
    <t>HOÀNG THỊ  HUYỀN</t>
  </si>
  <si>
    <t>10/07/1982</t>
  </si>
  <si>
    <t>1286A102903</t>
  </si>
  <si>
    <t>ĐỖ THỊ  TUẤT</t>
  </si>
  <si>
    <t>1286A102904</t>
  </si>
  <si>
    <t>22450/V993</t>
  </si>
  <si>
    <t>KIỀU THỊ BÍCH  LIÊN</t>
  </si>
  <si>
    <t>1286A102905</t>
  </si>
  <si>
    <t>11/10/1983</t>
  </si>
  <si>
    <t>1286A102906</t>
  </si>
  <si>
    <t>NÔNG THỊ THIẾT THỰC</t>
  </si>
  <si>
    <t>14/10/1983</t>
  </si>
  <si>
    <t xml:space="preserve">Hình ảnh dụng cụ tránh thai tụt thấp. </t>
  </si>
  <si>
    <t>Hình ảnh nang tuyến vú trái kích thước: 7mm(Birads 2)</t>
  </si>
  <si>
    <t>1286A102907</t>
  </si>
  <si>
    <t>LÊ THỊ NĂM</t>
  </si>
  <si>
    <t>25/08/1984</t>
  </si>
  <si>
    <t xml:space="preserve">Hình ảnh nang thận trái kích thước: 15mm. Nốt vôi hóa thận trái kích thước: 4mm </t>
  </si>
  <si>
    <t>1286A102908</t>
  </si>
  <si>
    <t>PHẠM THỊ THANH  TÌNH</t>
  </si>
  <si>
    <t>1286A102909</t>
  </si>
  <si>
    <t>NGUYỄN THỊ THÙY  TRANG</t>
  </si>
  <si>
    <t>27/09/1995</t>
  </si>
  <si>
    <t>1286A102910</t>
  </si>
  <si>
    <t>ĐÀM THỊ THÀNH</t>
  </si>
  <si>
    <t>1286A102911</t>
  </si>
  <si>
    <t>LƯU THỊ THƠ</t>
  </si>
  <si>
    <t>08/01/1989</t>
  </si>
  <si>
    <t>1286A102912</t>
  </si>
  <si>
    <t>22489/V994</t>
  </si>
  <si>
    <t>PHAN THỊ  ĐƯỜNG</t>
  </si>
  <si>
    <t>09/12/1989</t>
  </si>
  <si>
    <t>1286A102913</t>
  </si>
  <si>
    <t>22496/V995</t>
  </si>
  <si>
    <t>NGÔ THỊ MAI HẠNH</t>
  </si>
  <si>
    <t>1286A102914</t>
  </si>
  <si>
    <t>BÙI THỊ  NGÁT</t>
  </si>
  <si>
    <t xml:space="preserve">Hình ảnh gan nhiễm mỡ/Polyp túi mật kích thước: 7 mm </t>
  </si>
  <si>
    <t>1286A102915</t>
  </si>
  <si>
    <t>22504/V997</t>
  </si>
  <si>
    <t>NGUYỄN THỊ  THÊU</t>
  </si>
  <si>
    <t>Hình ảnh nhân thùy trái tuyến giáp kích thước: 13 x 7 mm (Tirads 3)</t>
  </si>
  <si>
    <t>1286A102916</t>
  </si>
  <si>
    <t>06/07/1991</t>
  </si>
  <si>
    <t>1286A102917</t>
  </si>
  <si>
    <t>1286A102919</t>
  </si>
  <si>
    <t>22521/V999</t>
  </si>
  <si>
    <t>16/05/1993</t>
  </si>
  <si>
    <t xml:space="preserve">Bình thường| Thai 10 tuần 05 ngày trong buồng tử cung. </t>
  </si>
  <si>
    <t>Hình ảnh nang tuyến vú phải kích thước: 11 x 5 mm (Birads 2)| Nhân tuyến vú trái kích thước: 6 x 5 mm (Birads 4a)</t>
  </si>
  <si>
    <t>1286A102920</t>
  </si>
  <si>
    <t>LÊ THANH HOA</t>
  </si>
  <si>
    <t>21/11/1993</t>
  </si>
  <si>
    <t>1286A102921</t>
  </si>
  <si>
    <t>TRẦN THỊ THƠM</t>
  </si>
  <si>
    <t>Hình ảnh nốt vôi hóa gan trái kích thước: 6 mm</t>
  </si>
  <si>
    <t>1286A102922</t>
  </si>
  <si>
    <t>LÝ THỊ  HƯƠNG</t>
  </si>
  <si>
    <t>13/12/1994</t>
  </si>
  <si>
    <t>1286A102923</t>
  </si>
  <si>
    <t>ĐỖ THỊ HÂN</t>
  </si>
  <si>
    <t>30/04/1995</t>
  </si>
  <si>
    <t>1286A102924</t>
  </si>
  <si>
    <t>NGUYỄN THỊ  ANH</t>
  </si>
  <si>
    <t>14/04/1995</t>
  </si>
  <si>
    <t>1286A102925</t>
  </si>
  <si>
    <t>20/08/1996</t>
  </si>
  <si>
    <t>Hình ảnh đa nang tuyến vú hai bên (đa nang tuyến vú phải kích thước lớn nhất: 8x3mm, đa nang tuyến vú trái kích thước lớn nhất: 9x4mm) (Birads II)</t>
  </si>
  <si>
    <t>1286A102926</t>
  </si>
  <si>
    <t>22545/V996</t>
  </si>
  <si>
    <t>27/01/1996</t>
  </si>
  <si>
    <t xml:space="preserve">Bình thường| Thai 35 tuần 4 ngày trong buồng tử cung. </t>
  </si>
  <si>
    <t>1286A102927</t>
  </si>
  <si>
    <t>NGUYỄN THỊ THÚY  NHƯỜNG</t>
  </si>
  <si>
    <t>09/10/1997</t>
  </si>
  <si>
    <t>Hình ảnh nhân thùy trái tuyến giáp kích thước: 12 x 7 mm (Tirads 3)</t>
  </si>
  <si>
    <t>1286A102928</t>
  </si>
  <si>
    <t>LÊ THỊ  NGA</t>
  </si>
  <si>
    <t>29/10/1999</t>
  </si>
  <si>
    <t xml:space="preserve">Hình ảnh nhân hai thùy tuyến giáp (Nhân thùy phải kích thước:6 x 7 mm. Nhân thùy trái kích thước:8 x 9 mm) (Tirads 3) </t>
  </si>
  <si>
    <t>1286A102929</t>
  </si>
  <si>
    <t>LÊ THỊ  GIANG</t>
  </si>
  <si>
    <t>26/11/1999</t>
  </si>
  <si>
    <t>1286A102930</t>
  </si>
  <si>
    <t>LÊ THỊ  PHƯƠNG</t>
  </si>
  <si>
    <t>11/11/2000</t>
  </si>
  <si>
    <t>1286A102931</t>
  </si>
  <si>
    <t>20/03/1979</t>
  </si>
  <si>
    <t xml:space="preserve">Hình ảnh polyp túi mật kích thước: 10 mm </t>
  </si>
  <si>
    <t xml:space="preserve">Hình ảnh nang thùy phải tuyến giáp kích thước: 5 x 3 mm (TIRADS 2)/Nhân thùy trái tuyến giáp kích thước: 12 x 5 mm (TIRADS 3) </t>
  </si>
  <si>
    <t>1286A102932</t>
  </si>
  <si>
    <t>PHẠM THỊ HÒA</t>
  </si>
  <si>
    <t>10/06/1979</t>
  </si>
  <si>
    <t>1286A102933</t>
  </si>
  <si>
    <t>22577/V1008</t>
  </si>
  <si>
    <t>19/07/1979</t>
  </si>
  <si>
    <t>Hình ảnh gan nhiễm mỡ.Nang buồng trứng trái kích thước: 24,3mm</t>
  </si>
  <si>
    <t>Hình ảnh nang tuyến vú phải kích thước: 6,5mm (Birads 2)</t>
  </si>
  <si>
    <t>1286A102934</t>
  </si>
  <si>
    <t>20/11/1980</t>
  </si>
  <si>
    <t>1286A102935</t>
  </si>
  <si>
    <t>10/03/1981</t>
  </si>
  <si>
    <t xml:space="preserve">Hình ảnh nhân xơ tử cung kích thước: 17 mm </t>
  </si>
  <si>
    <t>1286A102936</t>
  </si>
  <si>
    <t>TẠ THỊ GỒI</t>
  </si>
  <si>
    <t>18/01/1981</t>
  </si>
  <si>
    <t>Hình ảnh nhu mô tuyến giáp không đồng nhất (Theo dõi viêm tuyến giáp mạn tính).</t>
  </si>
  <si>
    <t>1286A102937</t>
  </si>
  <si>
    <t>NGUYỄN THỊ  TÌNH</t>
  </si>
  <si>
    <t>10/01/1981</t>
  </si>
  <si>
    <t>Hình ảnh dị vật trong buồng tử cung (vòng tránh thai cũ)</t>
  </si>
  <si>
    <t>1286A102938</t>
  </si>
  <si>
    <t>25/08/1981</t>
  </si>
  <si>
    <t>1286A102939</t>
  </si>
  <si>
    <t>LÊ THANH  HẢO</t>
  </si>
  <si>
    <t>17/04/1982</t>
  </si>
  <si>
    <t>Hình ảnh nhân tuyến vú trái kích thước: 6x3mm (Birads IVa)</t>
  </si>
  <si>
    <t>1286A102940</t>
  </si>
  <si>
    <t>22599/V1006</t>
  </si>
  <si>
    <t>ĐẶNG THỊ PHƯƠNG</t>
  </si>
  <si>
    <t>18/09/1982</t>
  </si>
  <si>
    <t>1286A102941</t>
  </si>
  <si>
    <t>22601/V1007</t>
  </si>
  <si>
    <t xml:space="preserve">Hình ảnh nang Naboth cổ tử cung kích thước lớn nhất: 13 x 11 mm </t>
  </si>
  <si>
    <t>Hình ảnh nang tuyến vú trăi kích thước: 8 x 6 (Birads 2)</t>
  </si>
  <si>
    <t>1286A102942</t>
  </si>
  <si>
    <t>22608/V1005</t>
  </si>
  <si>
    <t>19/09/1983</t>
  </si>
  <si>
    <t>1286A102943</t>
  </si>
  <si>
    <t>Hình ảnh đa polyp túi mật kích thước lớn nhất: 5.6 mm| Nốt vôi hóa thận phải kích thước: 5 mm| Hình ảnh giãn đài bể thận - niệu quản phải nghi do sỏi niệu quản</t>
  </si>
  <si>
    <t>Hình ảnh nang tuyến vú trái kích thước: 4 mm (Birads II)</t>
  </si>
  <si>
    <t>1286A102944</t>
  </si>
  <si>
    <t>22613/V1001</t>
  </si>
  <si>
    <t>TRƯƠNG THỊ LỢI</t>
  </si>
  <si>
    <t>26/02/1985</t>
  </si>
  <si>
    <t xml:space="preserve">Hình ảnh nang thùy phải tuyến giáp kích thước: 4,4 mm (Tirads 2) </t>
  </si>
  <si>
    <t>1286A102945</t>
  </si>
  <si>
    <t>PHẠM TỐ  LOAN</t>
  </si>
  <si>
    <t>11/11/1985</t>
  </si>
  <si>
    <t>1286A102946</t>
  </si>
  <si>
    <t>LƯƠNG THỊ HỌC</t>
  </si>
  <si>
    <t>1286A102947</t>
  </si>
  <si>
    <t>ĐẶNG THỊ LONG</t>
  </si>
  <si>
    <t>18/05/1988</t>
  </si>
  <si>
    <t xml:space="preserve">Bình thường| Thai 24 tuần 05 ngày trong buồng tử cung. </t>
  </si>
  <si>
    <t>1286A102948</t>
  </si>
  <si>
    <t>TRƯƠNG THỊ MỘNG DUNG</t>
  </si>
  <si>
    <t>20/05/1988</t>
  </si>
  <si>
    <t>1286A102949</t>
  </si>
  <si>
    <t>NGUYỄN THỊ HỮU</t>
  </si>
  <si>
    <t>13/08/1989</t>
  </si>
  <si>
    <t xml:space="preserve">Hình ảnh nang thận trái kích thước: 15 mm| Hình ảnh gan nhiễm mỡ </t>
  </si>
  <si>
    <t>1286A102950</t>
  </si>
  <si>
    <t>22638/V1010</t>
  </si>
  <si>
    <t>TRƯƠNG THỊ LIÊN</t>
  </si>
  <si>
    <t>08/03/1989</t>
  </si>
  <si>
    <t>1286A102951</t>
  </si>
  <si>
    <t>22646/V1009</t>
  </si>
  <si>
    <t>1286A102952</t>
  </si>
  <si>
    <t>17/05/1991</t>
  </si>
  <si>
    <t>1286A102954</t>
  </si>
  <si>
    <t>NGUYỄN THỊ HUÂN</t>
  </si>
  <si>
    <t>1286A102955</t>
  </si>
  <si>
    <t>HOÀNG THỊ YÊN</t>
  </si>
  <si>
    <t>23/07/1996</t>
  </si>
  <si>
    <t>Hình ảnh polyp túi mật kích thước: 4.5 mm</t>
  </si>
  <si>
    <t>1286A102956</t>
  </si>
  <si>
    <t>ĐỖ THỊ ÁNH LINH</t>
  </si>
  <si>
    <t>01/12/1998</t>
  </si>
  <si>
    <t xml:space="preserve">Hình ảnh nhân thùy phải tuyến giáp kích thước: 8 mm (TIRADS 3) </t>
  </si>
  <si>
    <t>1286A102957</t>
  </si>
  <si>
    <t>NGUYỄN THỊ MỸ LINH</t>
  </si>
  <si>
    <t>23/11/1998</t>
  </si>
  <si>
    <t>1286A102958</t>
  </si>
  <si>
    <t>ĐỖ ĐĂNG  THAO</t>
  </si>
  <si>
    <t>18/09/1999</t>
  </si>
  <si>
    <t xml:space="preserve">Hình ảnh sỏi thận trái kích thước lớn nhất: 8 mm </t>
  </si>
  <si>
    <t>1286A102959</t>
  </si>
  <si>
    <t>LÊ VĂN CHIẾN</t>
  </si>
  <si>
    <t>1286A102960</t>
  </si>
  <si>
    <t>22724/V1000</t>
  </si>
  <si>
    <t>NGUYỄN VĂN TIẾN</t>
  </si>
  <si>
    <t>15/07/1993</t>
  </si>
  <si>
    <t>1286A102961</t>
  </si>
  <si>
    <t>01/11/1986</t>
  </si>
  <si>
    <t>Hình ảnh nang thận trái kích thước: 12x9mm</t>
  </si>
  <si>
    <t>1286A102962</t>
  </si>
  <si>
    <t>22729/V1013</t>
  </si>
  <si>
    <t>CHU THỊ  THUẦN</t>
  </si>
  <si>
    <t>12/09/1981</t>
  </si>
  <si>
    <t>1286A102963</t>
  </si>
  <si>
    <t>Hình ảnh nang thận phải kích thước: 17mm. Cặn sỏi thận trái kích thước: 4mm</t>
  </si>
  <si>
    <t>Hình ảnh nang thùy trái tuyến giáp kích thước: 5x3mm (TIRADS 2)</t>
  </si>
  <si>
    <t>Hình ảnh nhân tuyến vú hai bên (Nhân tuyến vú phải kích thước: 5mm/ Nhân tuyến vú trái kích thước: 4mm) (BIRADS 3)</t>
  </si>
  <si>
    <t>1286A102964</t>
  </si>
  <si>
    <t>22756/V1012</t>
  </si>
  <si>
    <t>NGUYỄN THỊ LUẬN</t>
  </si>
  <si>
    <t>21/05/1984</t>
  </si>
  <si>
    <t>1286A102965</t>
  </si>
  <si>
    <t>22764/V1016</t>
  </si>
  <si>
    <t>1286A102966</t>
  </si>
  <si>
    <t>22765/V1015</t>
  </si>
  <si>
    <t>CHU THỊ KHUYÊN</t>
  </si>
  <si>
    <t>22/07/1985</t>
  </si>
  <si>
    <t>1286A102967</t>
  </si>
  <si>
    <t>ĐINH THỊ NGUYỆT</t>
  </si>
  <si>
    <t>1286A102968</t>
  </si>
  <si>
    <t>LINH THỊ THU HƯƠNG</t>
  </si>
  <si>
    <t>Hình ảnh nhân tuyến vú phải kích thước: 12 x 6 mm (BIRADS 3)</t>
  </si>
  <si>
    <t>1286A102969</t>
  </si>
  <si>
    <t>01/08/1992</t>
  </si>
  <si>
    <t>1286A102970</t>
  </si>
  <si>
    <t>22819/V1014</t>
  </si>
  <si>
    <t>TRẦN THỊ THANH HOA</t>
  </si>
  <si>
    <t>20/05/1993</t>
  </si>
  <si>
    <t>Hình ảnh nhân tuyến vú phải kích thước: 10 x 7 mm (Birads 3)</t>
  </si>
  <si>
    <t>1286A102971</t>
  </si>
  <si>
    <t>NGUYỄN THỊ THÁI</t>
  </si>
  <si>
    <t>1286A102972</t>
  </si>
  <si>
    <t>NGÔ THỊ  HƯƠNG</t>
  </si>
  <si>
    <t>02/08/1996</t>
  </si>
  <si>
    <t>Hình ảnh nang buồng trứng trái kích thước: 58x47mm</t>
  </si>
  <si>
    <t>Hình ảnh nốt vôi hóa thùy phải tuyến giáp kích thước: 4mm. Nhân thùy phải tuyến giáp kích thước: 8x4mm (TIRADS 3)</t>
  </si>
  <si>
    <t>1286A102973</t>
  </si>
  <si>
    <t>NGÔ THỊ NGỌC  ÁNH</t>
  </si>
  <si>
    <t>22/06/1996</t>
  </si>
  <si>
    <t>1286A102974</t>
  </si>
  <si>
    <t>LÝ THỊ  SỬU</t>
  </si>
  <si>
    <t>08/04/1997</t>
  </si>
  <si>
    <t>1286A102975</t>
  </si>
  <si>
    <t>22/12/2000</t>
  </si>
  <si>
    <t>1286A102976</t>
  </si>
  <si>
    <t>NGUYỄN THỊ SEN</t>
  </si>
  <si>
    <t>12/03/2001</t>
  </si>
  <si>
    <t>1286A102977</t>
  </si>
  <si>
    <t>NGUYỄN TIẾN LẬP</t>
  </si>
  <si>
    <t>12/08/1994</t>
  </si>
  <si>
    <t>1286A102978</t>
  </si>
  <si>
    <t>NGÔ MINH TUẤN</t>
  </si>
  <si>
    <t>03/01/1996</t>
  </si>
  <si>
    <t>1286A102979</t>
  </si>
  <si>
    <t>NGUYỄN ĐỨC BIÊN</t>
  </si>
  <si>
    <t>25/02/1991</t>
  </si>
  <si>
    <t>1286A102980</t>
  </si>
  <si>
    <t>TẠ VĂN SƠN</t>
  </si>
  <si>
    <t>09/12/1998</t>
  </si>
  <si>
    <t xml:space="preserve">Hình ảnh nang thùy trái tuyến giáp kích thước: 3 mm (TIRADS 2) </t>
  </si>
  <si>
    <t>1286A102981</t>
  </si>
  <si>
    <t>22895/V1011</t>
  </si>
  <si>
    <t>ĐỖ CÔNG MINH</t>
  </si>
  <si>
    <t>19/12/1999</t>
  </si>
  <si>
    <t>1286A102982</t>
  </si>
  <si>
    <t>Hình ảnh nang hai thùy tuyến giáp (Nang thùy phải kích thước: 4 mm. Nang thùy trái kích thước: 5 mm) (Tirads 2)</t>
  </si>
  <si>
    <t>1286A102983</t>
  </si>
  <si>
    <t>PHẠM THỊ KHANH</t>
  </si>
  <si>
    <t>23/09/1979</t>
  </si>
  <si>
    <t>Hình ảnh nang gan phải kích thước: 29 x 25mm.</t>
  </si>
  <si>
    <t>1286A102984</t>
  </si>
  <si>
    <t>22901/V1017</t>
  </si>
  <si>
    <t>LÊ THỊ KIM THU</t>
  </si>
  <si>
    <t>17/09/1979</t>
  </si>
  <si>
    <t>1286A102985</t>
  </si>
  <si>
    <t>22911/V1020</t>
  </si>
  <si>
    <t>ĐOÀN THỊ KIM SINH</t>
  </si>
  <si>
    <t>01/10/1983</t>
  </si>
  <si>
    <t>1286A102986</t>
  </si>
  <si>
    <t>22923/V1019</t>
  </si>
  <si>
    <t>04/03/1987</t>
  </si>
  <si>
    <t>1286A102987</t>
  </si>
  <si>
    <t>VŨ THỊ  DUYÊN</t>
  </si>
  <si>
    <t>1286A102988</t>
  </si>
  <si>
    <t>LÊ THỊ YẾN</t>
  </si>
  <si>
    <t>11/07/1990</t>
  </si>
  <si>
    <t>1286A102989</t>
  </si>
  <si>
    <t>NGUYỄN THỊ THÚY HƯỜNG</t>
  </si>
  <si>
    <t>29/01/1994</t>
  </si>
  <si>
    <t>Hình ảnh nang buồng trứng phải kích thước: 41 x 35mm.</t>
  </si>
  <si>
    <t xml:space="preserve">Hình ảnh nang thùy phải tuyến giáp kích thước:3,5 mm (Tirdas 2) </t>
  </si>
  <si>
    <t>1286A102990</t>
  </si>
  <si>
    <t>22965/V1018</t>
  </si>
  <si>
    <t>14/02/1996</t>
  </si>
  <si>
    <t>Hình ảnh cặn sỏi thận hai bên (Cặn sỏi thận phải kích thước: 4,3 mm / Cặn sỏi thận trái kích thước: 3,2 mm)</t>
  </si>
  <si>
    <t>Hình ảnh nhân thùy phải tuyến giáp kích thước: 5 x 3,4 mm (TIRADS 3)</t>
  </si>
  <si>
    <t>1286A102991</t>
  </si>
  <si>
    <t>TRẦN THỊ THANH NGUYỆT</t>
  </si>
  <si>
    <t>1286A102992</t>
  </si>
  <si>
    <t>09/01/1998</t>
  </si>
  <si>
    <t>Hình ảnh sỏi thận phải kích thước: 13mm.</t>
  </si>
  <si>
    <t>1286A102993</t>
  </si>
  <si>
    <t>26/02/1999</t>
  </si>
  <si>
    <t>1286A102995</t>
  </si>
  <si>
    <t>TRẦN THỊ NGỌC</t>
  </si>
  <si>
    <t>16/08/1980</t>
  </si>
  <si>
    <t>1286A102996</t>
  </si>
  <si>
    <t>TRẦN THỊ  HƯỜNG</t>
  </si>
  <si>
    <t>Hình ảnh nhân tuyến vú phải kích thước: 5x4mm (BIRADS 3)| Nang tuyến vú trái kích thước: 5mm</t>
  </si>
  <si>
    <t>1286A102997</t>
  </si>
  <si>
    <t>30/01/1980</t>
  </si>
  <si>
    <t xml:space="preserve">Hình ảnh nhân thùy trái tuyến giáp kích thước: 5,5 x 4mm (Tirdas 3) </t>
  </si>
  <si>
    <t>Hình ảnh nhân tuyến vú phải kích thước: 7 x 5mm(Birads 3)</t>
  </si>
  <si>
    <t>1286A102998</t>
  </si>
  <si>
    <t>30/07/1980</t>
  </si>
  <si>
    <t>1286A102999</t>
  </si>
  <si>
    <t>23001/V1021</t>
  </si>
  <si>
    <t>HOÀNG THỊ CHUNG</t>
  </si>
  <si>
    <t>22/12/1981</t>
  </si>
  <si>
    <t>1286A103000</t>
  </si>
  <si>
    <t>NGUYỄN THỊ  HẢI</t>
  </si>
  <si>
    <t>Hình ảnh nang thùy phải tuyến giáp kích thước: 2,7 mm (TIRADS 2)</t>
  </si>
  <si>
    <t>1286A103001</t>
  </si>
  <si>
    <t>23005/V1026</t>
  </si>
  <si>
    <t>1286A103002</t>
  </si>
  <si>
    <t>03/02/1984</t>
  </si>
  <si>
    <t>Hình ảnh âm vang cơ tử cung không đều (Đề nghị siêu âm đầu dò âm đạo)</t>
  </si>
  <si>
    <t>1286A103003</t>
  </si>
  <si>
    <t>VƯƠNG THỊ CÚC</t>
  </si>
  <si>
    <t>1286A103004</t>
  </si>
  <si>
    <t>1286A103005</t>
  </si>
  <si>
    <t>23033/V1024</t>
  </si>
  <si>
    <t>NGUYỄN THỊ  DUNG</t>
  </si>
  <si>
    <t>25/06/1992</t>
  </si>
  <si>
    <t>1286A103006</t>
  </si>
  <si>
    <t>TRẦN THỊ LIỄU</t>
  </si>
  <si>
    <t>07/06/1994</t>
  </si>
  <si>
    <t>Hình ảnh nang thùy phải tuyến giáp kích thước: 3mm (Tirads II)</t>
  </si>
  <si>
    <t>1286A103007</t>
  </si>
  <si>
    <t>23043/V1022</t>
  </si>
  <si>
    <t>VÌ  THỊ MI</t>
  </si>
  <si>
    <t>28/12/1996</t>
  </si>
  <si>
    <t xml:space="preserve">Bình thường| Thai 19 tuần 03 ngày trong buồng tử cung. </t>
  </si>
  <si>
    <t>Hình ảnh nhân thùy phải tuyến giáp kích thước lớn nhất: 9 x 6 mm (Tirads 3)| Nang thùy trái tuyến giáp kích thước: 3 mm (Tirads 2)</t>
  </si>
  <si>
    <t>1286A103008</t>
  </si>
  <si>
    <t>23047/V1025</t>
  </si>
  <si>
    <t>NGUYỄN THỊ  HUỆ</t>
  </si>
  <si>
    <t>20/04/1997</t>
  </si>
  <si>
    <t>1286A103009</t>
  </si>
  <si>
    <t>LƯU THỊ CÚC</t>
  </si>
  <si>
    <t>06/12/2000</t>
  </si>
  <si>
    <t>Hình ảnh đa nang hai thùy tuyến giáp (Nang thùy phải kích thước lớn nhất: 7 x 4 mm. Nang thùy trái kích thước lớn nhất: 5 mm) (Tirads 2)</t>
  </si>
  <si>
    <t>1286A103010</t>
  </si>
  <si>
    <t>23063/V1023</t>
  </si>
  <si>
    <t>01/01/1999</t>
  </si>
  <si>
    <t>1286A103011</t>
  </si>
  <si>
    <t>NGUYỄN THỊ ĐỊNH</t>
  </si>
  <si>
    <t>09/10/1980</t>
  </si>
  <si>
    <t>1286A103012</t>
  </si>
  <si>
    <t>NGUYỄN THỊ  HƯNG</t>
  </si>
  <si>
    <t>Hình ảnh nhân tuyến vú phải kích thước: 7x5mm (BIRADS 3)</t>
  </si>
  <si>
    <t>1286A103013</t>
  </si>
  <si>
    <t>ĐỖ THỊ  LỢI</t>
  </si>
  <si>
    <t>15/07/1982</t>
  </si>
  <si>
    <t xml:space="preserve">Theo dõi u cơ mỡ mạch thận phải kích thước: 19 x 17mm. </t>
  </si>
  <si>
    <t>Hình ảnh nhân hai thùy tuyến giáp (Nhân thùy phải kích thước: 9 x 5mm. Nhân thùy trái kích thước: 17 x 10mm) (Tirads 3)</t>
  </si>
  <si>
    <t>1286A103014</t>
  </si>
  <si>
    <t>02/07/1986</t>
  </si>
  <si>
    <t>1286A103015</t>
  </si>
  <si>
    <t>1286A103016</t>
  </si>
  <si>
    <t>15/03/1990</t>
  </si>
  <si>
    <t>1286A103017</t>
  </si>
  <si>
    <t>23104/V1029</t>
  </si>
  <si>
    <t>10/10/1992</t>
  </si>
  <si>
    <t>Hình ảnh nang hai thùy tuyến giáp (Nang thùy phải kích thước: 3mm/ Nang thùy trái kích thước: 3mm) (TIRADS 2)</t>
  </si>
  <si>
    <t>1286A103019</t>
  </si>
  <si>
    <t>NGUYỄN THỊ KIM NGÂN</t>
  </si>
  <si>
    <t xml:space="preserve">Hình ảnh thùy trái tuyến giáp cắt bán phần | nhân hai thùy tuyến giáp (Nhân thùy phải kích thước:4 x 5 mm. Nhân thùy trái kích thước: 9 x 11 mm) (Tirads 3)| Nang thùy trái tuyến giáp kích thước: 5 mm (Tirads 2) </t>
  </si>
  <si>
    <t>Hình ảnh nhân tuyến vú trái kích thước: 11 x 7 mm (Birads 3)</t>
  </si>
  <si>
    <t>1286A103020</t>
  </si>
  <si>
    <t>23126/V1028</t>
  </si>
  <si>
    <t>TRẦN THỊ THU HẰNG</t>
  </si>
  <si>
    <t>08/10/1986</t>
  </si>
  <si>
    <t>1286A103021</t>
  </si>
  <si>
    <t>DƯƠNG THỊ  HUẾ</t>
  </si>
  <si>
    <t>1286A103022</t>
  </si>
  <si>
    <t>23128/V1027</t>
  </si>
  <si>
    <t>NGUYỄN THỊ PHẤN KHANH</t>
  </si>
  <si>
    <t>05/08/1987</t>
  </si>
  <si>
    <t xml:space="preserve">Hình ảnh nang thùy trái tuyến giáp kích thước: 3 mm (Tirads 2)) </t>
  </si>
  <si>
    <t>Hình ảnh nang tuyến vú hai bên (Nang tuyến vú phải kích thước: 7 mm. Nang tuyến vú trái kích thước: 4 mm) (Birads 2)</t>
  </si>
  <si>
    <t>1286A103023</t>
  </si>
  <si>
    <t>Hình ảnh nang thận trái kích thước: 14 mm| Sỏi thận trái kích thước: 8 mm</t>
  </si>
  <si>
    <t>1286A103024</t>
  </si>
  <si>
    <t>DƯƠNG VĂN TỈNH</t>
  </si>
  <si>
    <t>15/11/1992</t>
  </si>
  <si>
    <t>1286A103025</t>
  </si>
  <si>
    <t>LÊ ĐỨC THẮNG</t>
  </si>
  <si>
    <t>19/11/1997</t>
  </si>
  <si>
    <t>1286A103026</t>
  </si>
  <si>
    <t>TRẦN THỊ XUYÊN</t>
  </si>
  <si>
    <t>16/07/1979</t>
  </si>
  <si>
    <t xml:space="preserve">Hình ảnh u xơ tử cung kích thước: 67 x 56 mm </t>
  </si>
  <si>
    <t>1286A103027</t>
  </si>
  <si>
    <t>VŨ THỊ LINH</t>
  </si>
  <si>
    <t>1286A103028</t>
  </si>
  <si>
    <t>BÙI THỊ  DUNG</t>
  </si>
  <si>
    <t>Hình ảnh nhân xơ tử cung kích thước: 42x26mm</t>
  </si>
  <si>
    <t>Hình ảnh nang thùy trái tuyến giáp kích thước: 7mm (TIRADS 2)</t>
  </si>
  <si>
    <t>1286A103029</t>
  </si>
  <si>
    <t>TRẦN THỊ  VINH</t>
  </si>
  <si>
    <t>1286A103030</t>
  </si>
  <si>
    <t>23153/V1031</t>
  </si>
  <si>
    <t>HOÀNG THỊ LÀNH</t>
  </si>
  <si>
    <t xml:space="preserve">Bình thường| Thai 18 tuần 5 ngày trong buồng tử cung. </t>
  </si>
  <si>
    <t>1286A103031</t>
  </si>
  <si>
    <t>23154/V1030</t>
  </si>
  <si>
    <t>Hình ảnh sỏi túi mật kích thước: 17mm</t>
  </si>
  <si>
    <t>1286A103032</t>
  </si>
  <si>
    <t>23183/V1033</t>
  </si>
  <si>
    <t>ĐỖ THỊ HỒNG  NHUNG</t>
  </si>
  <si>
    <t>1286A103033</t>
  </si>
  <si>
    <t>23194/V1032</t>
  </si>
  <si>
    <t>Hình ảnh nang thùy phải tuyến giáp kích thước: 10 mm(Tirads 2)</t>
  </si>
  <si>
    <t>1286A103034</t>
  </si>
  <si>
    <t>LÊ VĂN LỰC</t>
  </si>
  <si>
    <t>02/09/1997</t>
  </si>
  <si>
    <t>1286A103035</t>
  </si>
  <si>
    <t>NGUYỄN THỊ NẾT</t>
  </si>
  <si>
    <t>Hình ảnh nhân thùy phải tuyến giáp kích thước: 12 x 10 mm (Tirads 3)</t>
  </si>
  <si>
    <t>1286A103036</t>
  </si>
  <si>
    <t>03/09/1984</t>
  </si>
  <si>
    <t>1286A103037</t>
  </si>
  <si>
    <t>01/04/1984</t>
  </si>
  <si>
    <t>1286A103038</t>
  </si>
  <si>
    <t>27/07/1984</t>
  </si>
  <si>
    <t>Hình ảnh gan nhiễm mỡ| Theo dõi hình ảnh xốp thận hai bên</t>
  </si>
  <si>
    <t>1286A103040</t>
  </si>
  <si>
    <t>23223/V1037</t>
  </si>
  <si>
    <t>NGUYỄN MINH TUYẾT</t>
  </si>
  <si>
    <t>16/06/1995</t>
  </si>
  <si>
    <t>Hình ảnh nốt vôi hóa gan phải kích thước 10 mm| Thai 06 tuần 05 ngày trong buồng tử cung</t>
  </si>
  <si>
    <t>1286A103041</t>
  </si>
  <si>
    <t>09/09/1996</t>
  </si>
  <si>
    <t>1286A103042</t>
  </si>
  <si>
    <t>23243/V1035</t>
  </si>
  <si>
    <t>KIỀU THỊ THÙY TRANG</t>
  </si>
  <si>
    <t>24/10/2000</t>
  </si>
  <si>
    <t>1286A103043</t>
  </si>
  <si>
    <t>NGUYỄN VĂN LÂM</t>
  </si>
  <si>
    <t>1286A103044</t>
  </si>
  <si>
    <t>NGUYỄN HỒNG TUÂN</t>
  </si>
  <si>
    <t>01/04/1995</t>
  </si>
  <si>
    <t>1286A103045</t>
  </si>
  <si>
    <t>23260/V1034</t>
  </si>
  <si>
    <t>BÙI MẠNH LÂM</t>
  </si>
  <si>
    <t>03/02/1997</t>
  </si>
  <si>
    <t>1286A103046</t>
  </si>
  <si>
    <t>ĐOÀN THỊ OANH</t>
  </si>
  <si>
    <t>21/12/1980</t>
  </si>
  <si>
    <t>Hình ảnh gan nhiễm mỡ | Nhân xơ tử cung kích thước: 28 x 27 mm</t>
  </si>
  <si>
    <t>1286A103047</t>
  </si>
  <si>
    <t xml:space="preserve">Theo dõi hình ảnh bệnh lý tuyến giáp lan tỏa| Hạch phản ứng kích thước lớn nhất: 8 x 3 mm| </t>
  </si>
  <si>
    <t>1286A103048</t>
  </si>
  <si>
    <t>ĐINH THỊ  HÀ</t>
  </si>
  <si>
    <t>25/10/1989</t>
  </si>
  <si>
    <t>1286A103050</t>
  </si>
  <si>
    <t>23315/V1039</t>
  </si>
  <si>
    <t>NGUYỄN THỊ  HUYỀN</t>
  </si>
  <si>
    <t>20/09/2000</t>
  </si>
  <si>
    <t>Hình ảnh nang buồng trứng trái kích thước: 50x41mm</t>
  </si>
  <si>
    <t xml:space="preserve">Hình ảnh nang hai thùy tuyến giáp (nang thùy phải tuyến giáp kích thước: 3x2mm,nang thùy trái tuyến giáp kích thước lớn nhất: 3x3mm) (Tirads 2) </t>
  </si>
  <si>
    <t>1286A103051</t>
  </si>
  <si>
    <t>VŨ THỊ HỢI</t>
  </si>
  <si>
    <t>19/10/1980</t>
  </si>
  <si>
    <t>Hình ảnh nang hai thùy tuyến giáp (Nang thùy phải kích thước: 2 mm. Nang thùy trái kích thước lớn nhất: 4 x 2 mm) (Tirads 2)</t>
  </si>
  <si>
    <t>1286A103052</t>
  </si>
  <si>
    <t>ĐÀO THỊ THANH LOAN</t>
  </si>
  <si>
    <t>13/07/1983</t>
  </si>
  <si>
    <t>Hình ảnh nhân xơ tử cung kích thước: 23x21mm</t>
  </si>
  <si>
    <t>Hình ảnh nhân thùy trái tuyến giáp kích thước: 4x3mm (TIRADS 3)</t>
  </si>
  <si>
    <t>1286A103053</t>
  </si>
  <si>
    <t>23337/V1043</t>
  </si>
  <si>
    <t>PHAN THỊ LAN</t>
  </si>
  <si>
    <t>Hình ảnh nang tuyến vú hai bên (Nang tuyến vú phải kích thước: 3mm/ Nang tuyến vú trái kích thước: 4mm và 4mm) (BIRADS 2)</t>
  </si>
  <si>
    <t>1286A103054</t>
  </si>
  <si>
    <t>23338/V1044</t>
  </si>
  <si>
    <t>TRẦN THỊ  NĂM</t>
  </si>
  <si>
    <t>16/01/1984</t>
  </si>
  <si>
    <t>1286A103055</t>
  </si>
  <si>
    <t>23339/V1042</t>
  </si>
  <si>
    <t>NGUYỄN THỊ  THỦY</t>
  </si>
  <si>
    <t>1286A103056</t>
  </si>
  <si>
    <t>23374/V1041</t>
  </si>
  <si>
    <t xml:space="preserve">Hình ảnh nang buồng trứng phải kích thước: 29 mm </t>
  </si>
  <si>
    <t xml:space="preserve">Hình ảnh đa nhân thùy trái tuyến giáp kích thước lớn nhất: 18 x 10 mm (TIRADS 3) </t>
  </si>
  <si>
    <t>1286A103057</t>
  </si>
  <si>
    <t>23386/V1040</t>
  </si>
  <si>
    <t>19/08/1986</t>
  </si>
  <si>
    <t>1286A103058</t>
  </si>
  <si>
    <t>23397/V1049</t>
  </si>
  <si>
    <t>1286A103059</t>
  </si>
  <si>
    <t>1286A103061</t>
  </si>
  <si>
    <t>23410/V1046</t>
  </si>
  <si>
    <t>CHU THỊ  HÀ</t>
  </si>
  <si>
    <t>Theo dõi hình ảnh buồng trứng trái đã cắt</t>
  </si>
  <si>
    <t>1286A103062</t>
  </si>
  <si>
    <t>23445/V1048</t>
  </si>
  <si>
    <t>NGUYỄN THỊ  THẮM</t>
  </si>
  <si>
    <t>08/09/1982</t>
  </si>
  <si>
    <t>Hình ảnh nhân hai thùy tuyến giáp (Nhân thùy phải kích thước: 8 x 5mm. Nhân thùy trái kích thước: 3mm) (Tirads 3)</t>
  </si>
  <si>
    <t>1286A103063</t>
  </si>
  <si>
    <t>23460/V1045</t>
  </si>
  <si>
    <t>NGUYỄN VIẾT DŨNG</t>
  </si>
  <si>
    <t>11/07/1991</t>
  </si>
  <si>
    <t>1286A103064</t>
  </si>
  <si>
    <t>NGUYỄN CAO  CƯỜNG</t>
  </si>
  <si>
    <t>01/05/1994</t>
  </si>
  <si>
    <t>1286A103065</t>
  </si>
  <si>
    <t>ĐINH VĂN SƠN</t>
  </si>
  <si>
    <t>1286A103066</t>
  </si>
  <si>
    <t>11/11/1996</t>
  </si>
  <si>
    <t>1286A103067</t>
  </si>
  <si>
    <t>23/01/1988</t>
  </si>
  <si>
    <t>1286A103068</t>
  </si>
  <si>
    <t>HOÀNG THỊ  CHUYÊN</t>
  </si>
  <si>
    <t>28/10/1979</t>
  </si>
  <si>
    <t>Hình ảnh gan nhiễm mỡ/ Nang buồng trứng phải kích thước: 21 x 27mm</t>
  </si>
  <si>
    <t>1286A103069</t>
  </si>
  <si>
    <t>23487/V1055</t>
  </si>
  <si>
    <t>BÙI THỊ  HÒA</t>
  </si>
  <si>
    <t>05/07/1980</t>
  </si>
  <si>
    <t>1286A103070</t>
  </si>
  <si>
    <t>23517/V1052</t>
  </si>
  <si>
    <t>QUÀNG THỊ THẮM</t>
  </si>
  <si>
    <t>02/05/1991</t>
  </si>
  <si>
    <t>1286A103071</t>
  </si>
  <si>
    <t>TRẦN THỊ LONG</t>
  </si>
  <si>
    <t>09/12/2000</t>
  </si>
  <si>
    <t>1286A103072</t>
  </si>
  <si>
    <t>23555/V1053</t>
  </si>
  <si>
    <t>1286A103073</t>
  </si>
  <si>
    <t>23556/V1056</t>
  </si>
  <si>
    <t xml:space="preserve">NGUYỄN THỊ  THÚY </t>
  </si>
  <si>
    <t>27/10/1985</t>
  </si>
  <si>
    <t>1286A103074</t>
  </si>
  <si>
    <t>23564/V1051</t>
  </si>
  <si>
    <t>HOÀNG VĂN  TÀI</t>
  </si>
  <si>
    <t>19/11/1991</t>
  </si>
  <si>
    <t xml:space="preserve">Hình ảnh gan nhiễm mỡ/Cặn sỏi thận phải kích thước: 4 mm </t>
  </si>
  <si>
    <t>1286A103075</t>
  </si>
  <si>
    <t>23565/V1050</t>
  </si>
  <si>
    <t>ĐỖ VIẾT NHU</t>
  </si>
  <si>
    <t>18/10/1999</t>
  </si>
  <si>
    <t>1286A103076</t>
  </si>
  <si>
    <t>TRẦN VĂN  PHẨM</t>
  </si>
  <si>
    <t>12/01/1993</t>
  </si>
  <si>
    <t>1286A103077</t>
  </si>
  <si>
    <t>ĐÀO THỊ  LAN</t>
  </si>
  <si>
    <t>20/11/1981</t>
  </si>
  <si>
    <t>Hình ảnh sỏi thận phải kích thước: 6 mm / Nang buồng trứng trái kích thước: 33 x 35 mm. Tử cung đã cắt bán phần.</t>
  </si>
  <si>
    <t>1286A103078</t>
  </si>
  <si>
    <t>Hình ảnh nhân xơ tuyến vú hai bên (Nhân xơ tuyến vú phải kích thước: 6.3 x 4.8 mm / Nhân xơ tuyến vú trái kích thước: 4 x 5.4 mm) (BIRADS 3)</t>
  </si>
  <si>
    <t>1286A103079</t>
  </si>
  <si>
    <t>BÙI THỊ  LƯ</t>
  </si>
  <si>
    <t>1286A103080</t>
  </si>
  <si>
    <t>HOÀNG THỊ  HOA</t>
  </si>
  <si>
    <t>1286A103081</t>
  </si>
  <si>
    <t>10/12/1992</t>
  </si>
  <si>
    <t>1286A103082</t>
  </si>
  <si>
    <t>23616/V1057</t>
  </si>
  <si>
    <t>1286A103083</t>
  </si>
  <si>
    <t>14/04/1999</t>
  </si>
  <si>
    <t>1286A103084</t>
  </si>
  <si>
    <t>CHU THỊ MINH LUYỆN</t>
  </si>
  <si>
    <t>02/07/1979</t>
  </si>
  <si>
    <t xml:space="preserve">Hình ảnh nhân xơ tử cung kích thước: 19 x 14 mm </t>
  </si>
  <si>
    <t>1286A103085</t>
  </si>
  <si>
    <t>NGUYỄN THỊ  THÚY</t>
  </si>
  <si>
    <t>24/06/1980</t>
  </si>
  <si>
    <t>Hình ảnh u máu gan phải kích thước: 9 x 10mm/ Nang thận phải kích thước: 19 x 15mm</t>
  </si>
  <si>
    <t>Hình ảnh nhân tuyến vú phải kích thước: 8 x 4mm(Birads 3)/ Đa nang tuyến vú trái kích thước lớn nhất: 7 x 4 mm(Birads 2)</t>
  </si>
  <si>
    <t>1286A103086</t>
  </si>
  <si>
    <t>23657/V1064</t>
  </si>
  <si>
    <t>ĐẦU THỊ THỦY</t>
  </si>
  <si>
    <t>1286A103087</t>
  </si>
  <si>
    <t>12/02/1983</t>
  </si>
  <si>
    <t>1286A103088</t>
  </si>
  <si>
    <t>DƯƠNG THỊ HẢI</t>
  </si>
  <si>
    <t>Hình ảnh nang thận phải kích thước: 6mm.</t>
  </si>
  <si>
    <t xml:space="preserve">Hình ảnh nang thùy trái tuyến giáp kích thước: 6mm (Tirdas 2) </t>
  </si>
  <si>
    <t>1286A103089</t>
  </si>
  <si>
    <t>23671/V1061</t>
  </si>
  <si>
    <t>1286A103090</t>
  </si>
  <si>
    <t>HÀ THỊ THUẬN</t>
  </si>
  <si>
    <t>02/08/1988</t>
  </si>
  <si>
    <t>1286A103091</t>
  </si>
  <si>
    <t>NGUYỄN THỊ HỒNG BAN</t>
  </si>
  <si>
    <t>29/03/1989</t>
  </si>
  <si>
    <t>1286A103092</t>
  </si>
  <si>
    <t>23680/V1060</t>
  </si>
  <si>
    <t>CÙ THỊ XUÂN THU</t>
  </si>
  <si>
    <t>1286A103093</t>
  </si>
  <si>
    <t>23682/V1063</t>
  </si>
  <si>
    <t>Hình ảnh gan nhiễm mỡ. Xốp tủy thận hai bên</t>
  </si>
  <si>
    <t>1286A103094</t>
  </si>
  <si>
    <t>11/10/1987</t>
  </si>
  <si>
    <t xml:space="preserve">Theo dõi hình ảnh bệnh lý tuyến giáp lan tỏa | Hạch hố thượng đòn hai bên </t>
  </si>
  <si>
    <t>1286A103095</t>
  </si>
  <si>
    <t>23712/V1062</t>
  </si>
  <si>
    <t>TẠ THỊ THANH  GIANG</t>
  </si>
  <si>
    <t>Hình ảnh đã cắt tử cung.</t>
  </si>
  <si>
    <t>Hình ảnh đa nang tuyến vú hai bên (Nang tuyến vú phải kích thước lớn nhất: 9 x 6mm. Nang tuyến vú trái kích thước lớn nhất: 12 x 8mm) (Birads 2)</t>
  </si>
  <si>
    <t>1286A103096</t>
  </si>
  <si>
    <t>23720/V1058</t>
  </si>
  <si>
    <t>CHU VĂN MINH</t>
  </si>
  <si>
    <t>23/05/1991</t>
  </si>
  <si>
    <t>1286A103097</t>
  </si>
  <si>
    <t>23728/V1065</t>
  </si>
  <si>
    <t>TRỊNH THỊ DUNG</t>
  </si>
  <si>
    <t>04/10/1980</t>
  </si>
  <si>
    <t>1286A103098</t>
  </si>
  <si>
    <t>ĐÀO THỊ THANH QUÝ</t>
  </si>
  <si>
    <t>09/06/1983</t>
  </si>
  <si>
    <t>1286A103099</t>
  </si>
  <si>
    <t>NGÔ THỊ HOÀI THU</t>
  </si>
  <si>
    <t xml:space="preserve">Hình ảnh nhân thùy trái tuyến giáp kích thước: 5 x 5 mm (Tirdas 3) </t>
  </si>
  <si>
    <t>Hình ảnh nhân tuyến vú trái kích thước: 7 x 5mm (Birads 3)</t>
  </si>
  <si>
    <t>1286A103100</t>
  </si>
  <si>
    <t>23781/V1066</t>
  </si>
  <si>
    <t>LINH THỊ PHƯỢNG</t>
  </si>
  <si>
    <t>25/03/1989</t>
  </si>
  <si>
    <t>Theo dõi hình ảnh tuyến giáp lan tỏa.</t>
  </si>
  <si>
    <t>1286A103101</t>
  </si>
  <si>
    <t>TẠ THỊ THỦY</t>
  </si>
  <si>
    <t>Hình ảnh nang Naboth cổ tử cung kích thước: 12 mm</t>
  </si>
  <si>
    <t>1286A103102</t>
  </si>
  <si>
    <t>NGUYỄN HỒNG   THANH</t>
  </si>
  <si>
    <t>28/09/1996</t>
  </si>
  <si>
    <t>1286A103103</t>
  </si>
  <si>
    <t>06/08/1996</t>
  </si>
  <si>
    <t>Hình ảnh sỏi thận phải kích thước: 6,6 mm / Nang thận trái kích thước: 18 x 12 mm</t>
  </si>
  <si>
    <t>1286A103104</t>
  </si>
  <si>
    <t>VŨ THỊ THANH  HƯƠNG</t>
  </si>
  <si>
    <t>02/08/1997</t>
  </si>
  <si>
    <t>1286A103105</t>
  </si>
  <si>
    <t>23846/V1068</t>
  </si>
  <si>
    <t>08/09/1989</t>
  </si>
  <si>
    <t>1286A103106</t>
  </si>
  <si>
    <t>DƯƠNG THỊ  NGUYỆT</t>
  </si>
  <si>
    <t>1286A103107</t>
  </si>
  <si>
    <t>23862/V1077</t>
  </si>
  <si>
    <t>LỖ THỊ THANH</t>
  </si>
  <si>
    <t>02/09/1980</t>
  </si>
  <si>
    <t>1286A103108</t>
  </si>
  <si>
    <t>NGÔ THỊ LƯƠNG</t>
  </si>
  <si>
    <t>10/04/1980</t>
  </si>
  <si>
    <t>Hình ảnh nang - nốt vôi hóa thận phải (Nang kích thước: 10 x 10 mm. Nốt vôi hóa kích thước: 5 mm)</t>
  </si>
  <si>
    <t>1286A103109</t>
  </si>
  <si>
    <t>23865/V1078</t>
  </si>
  <si>
    <t>Hình ảnh đa nang thùy trái tuyến giáp kích thước lớn nhất: 3mm (TIRADS 2)</t>
  </si>
  <si>
    <t>Hình ảnh đa nang tuyến vú phải kích thước lớn nhất: 5.5mm. Nang tuyến vú trái kích thước: 12mm (BIRADS 2)</t>
  </si>
  <si>
    <t>1286A103110</t>
  </si>
  <si>
    <t>23866/V1074</t>
  </si>
  <si>
    <t>LÊ THỊ  HỒNG</t>
  </si>
  <si>
    <t>25/11/1981</t>
  </si>
  <si>
    <t>1286A103111</t>
  </si>
  <si>
    <t>Hình ảnh nang tuyến vú hai bên (Nang tuyến vú phải kích thước: 4,6 mm / Nang tuyến vú trái kích thước: 6 mm) ((Birads 2)</t>
  </si>
  <si>
    <t>1286A103112</t>
  </si>
  <si>
    <t>23869/V1069</t>
  </si>
  <si>
    <t>ĐỖ THỊ  PHƯƠNG</t>
  </si>
  <si>
    <t>04/05/1982</t>
  </si>
  <si>
    <t>1286A103113</t>
  </si>
  <si>
    <t>23873/V1075</t>
  </si>
  <si>
    <t>BÙI THỊ YÊN</t>
  </si>
  <si>
    <t>07/05/1982</t>
  </si>
  <si>
    <t>1286A103115</t>
  </si>
  <si>
    <t>23900/V1070</t>
  </si>
  <si>
    <t>TẠ THỊ ANH  THƯ</t>
  </si>
  <si>
    <t>15/08/1986</t>
  </si>
  <si>
    <t>Hình ảnh nốt vôi hóa gan phải kích thước lớn nhất: 9x6mm</t>
  </si>
  <si>
    <t>1286A103116</t>
  </si>
  <si>
    <t>23901/V1079</t>
  </si>
  <si>
    <t>QUÁCH THỊ HUYỀN</t>
  </si>
  <si>
    <t>24/02/1986</t>
  </si>
  <si>
    <t>Hình ảnh nhân thùy trái tuyến giáp kích thước: 4mm (Tirads 3)</t>
  </si>
  <si>
    <t>1286A103117</t>
  </si>
  <si>
    <t>23904/V1071</t>
  </si>
  <si>
    <t>PHẠM THỊ  HUỆ</t>
  </si>
  <si>
    <t>1286A103118</t>
  </si>
  <si>
    <t>23907/V1080</t>
  </si>
  <si>
    <t>ĐỖ THỊ MINH CHÂU</t>
  </si>
  <si>
    <t>21/05/1987</t>
  </si>
  <si>
    <t xml:space="preserve">Hình ảnh sỏi túi mật kích thước: 5mm. Nang naboth cổ tử cung kích thước: 12mm </t>
  </si>
  <si>
    <t>Hình ảnh đa nang tuyến vú hai bên (Nang tuyến vú phải kích thước lớn nhất: 8mm/ Nang tuyến vú trái kích thước lớn nhất: 8mm) (BIRADS 2)</t>
  </si>
  <si>
    <t>1286A103119</t>
  </si>
  <si>
    <t>23912/V1073</t>
  </si>
  <si>
    <t>BẾ THỊ  HUÂN</t>
  </si>
  <si>
    <t>23/03/1988</t>
  </si>
  <si>
    <t>Hình ảnh giãn ống tuyến hai bên.</t>
  </si>
  <si>
    <t>1286A103120</t>
  </si>
  <si>
    <t>23914/V1072</t>
  </si>
  <si>
    <t>14/09/1988</t>
  </si>
  <si>
    <t>1286A103121</t>
  </si>
  <si>
    <t>06/12/1990</t>
  </si>
  <si>
    <t>1286A103122</t>
  </si>
  <si>
    <t>BÀN THỊ  GẤM</t>
  </si>
  <si>
    <t>1286A103123</t>
  </si>
  <si>
    <t>23943/V1076</t>
  </si>
  <si>
    <t>LÊ THỊ NGÂN</t>
  </si>
  <si>
    <t>11/07/1993</t>
  </si>
  <si>
    <t>Hình ảnh sỏi thận trái kích thước: 7,6mm</t>
  </si>
  <si>
    <t>1286A103124</t>
  </si>
  <si>
    <t>LƯU THỊ  NỤ</t>
  </si>
  <si>
    <t xml:space="preserve">Hình ảnh cặn sỏi thận phải kích thước lớn nhất: 4 mm </t>
  </si>
  <si>
    <t>1286A103125</t>
  </si>
  <si>
    <t>23973/V1081</t>
  </si>
  <si>
    <t>29/09/2000</t>
  </si>
  <si>
    <t xml:space="preserve">Bình thường| Thai 28 tuần 02 ngày trong buồng tử cung. </t>
  </si>
  <si>
    <t>1286A103126</t>
  </si>
  <si>
    <t>23986/V1086</t>
  </si>
  <si>
    <t>ĐOÀN THỊ THU HIỀN</t>
  </si>
  <si>
    <t>1286A103127</t>
  </si>
  <si>
    <t>DƯƠNG THỊ LIÊN</t>
  </si>
  <si>
    <t>Hình ảnh nhân hai thùy tuyến giáp (Đa nhân thùy phải kích thước lớn nhất: 17 x 9 mm. Nhân thùy trái kích thước: 29 x 15 mm) (Tirads 3)</t>
  </si>
  <si>
    <t>1286A103128</t>
  </si>
  <si>
    <t>23993/V1088</t>
  </si>
  <si>
    <t>TRẦN THỊ NINH</t>
  </si>
  <si>
    <t>01/12/1982</t>
  </si>
  <si>
    <t>Hình ảnh nhân thùy trái tuyến giáp kích thước: 4 x 5 mm (Tirads 3)| Nhân eo tuyến giáp kích thước: 6 x 4 mm (Tirads 3)</t>
  </si>
  <si>
    <t>1286A103129</t>
  </si>
  <si>
    <t>23996/V1082</t>
  </si>
  <si>
    <t xml:space="preserve">ĐỒNG THỊ MAI </t>
  </si>
  <si>
    <t>10/11/1982</t>
  </si>
  <si>
    <t>1286A103130</t>
  </si>
  <si>
    <t>TRẦN THỊ  NGA</t>
  </si>
  <si>
    <t xml:space="preserve">Hình ảnh gan nhiễm mỡ | Polyp túi mật kích thước: 5 mm | Nhân xơ tử cung kích thước: 22 x 17 mm </t>
  </si>
  <si>
    <t xml:space="preserve">Hình ảnh nang tuyến vú phải kích thước: 4 mm (Birads 2)| Nhân tuyến vú trái kích thước: 12 x 6 mm (Birads 3) </t>
  </si>
  <si>
    <t>1286A103131</t>
  </si>
  <si>
    <t>24018/V1084</t>
  </si>
  <si>
    <t>NGUYỄN THỊ THU HOÀI</t>
  </si>
  <si>
    <t>11/09/1989</t>
  </si>
  <si>
    <t>Hình ảnh nhu mô tuyến giáp giảm âm không đều.</t>
  </si>
  <si>
    <t>Hình nang tuyến vú phải kích thước: 12 x 6 mm (BIRADS II)</t>
  </si>
  <si>
    <t>1286A103132</t>
  </si>
  <si>
    <t xml:space="preserve">BÙI THỊ  CHÂU </t>
  </si>
  <si>
    <t>01/09/1989</t>
  </si>
  <si>
    <t>1286A103133</t>
  </si>
  <si>
    <t>24027/V1085</t>
  </si>
  <si>
    <t>PHẠM HỒNG HẠNH</t>
  </si>
  <si>
    <t>1286A103134</t>
  </si>
  <si>
    <t>24036/V1089</t>
  </si>
  <si>
    <t>LƯỜNG THỊ DƯNG</t>
  </si>
  <si>
    <t>01/02/1995</t>
  </si>
  <si>
    <t>1286A103135</t>
  </si>
  <si>
    <t>24055/V1091</t>
  </si>
  <si>
    <t>NGUYỄN THỊ  HIỆP</t>
  </si>
  <si>
    <t>25/08/1979</t>
  </si>
  <si>
    <t>Hình ảnh nhân thùy phải tuyến giáp kích thước: 9 x 6 mm (Tirads 4)</t>
  </si>
  <si>
    <t>1286A103136</t>
  </si>
  <si>
    <t>24057/V1083</t>
  </si>
  <si>
    <t>NGUYỄN THỊ  BẨY</t>
  </si>
  <si>
    <t>07/01/1980</t>
  </si>
  <si>
    <t>Hình ảnh túi mật đã cắt| Theo dõi hình ảnh dụng cụ tránh thai gãy</t>
  </si>
  <si>
    <t>1286A103137</t>
  </si>
  <si>
    <t>24064/V1090</t>
  </si>
  <si>
    <t>LÊ THỊ CHÂM</t>
  </si>
  <si>
    <t>Hình ảnh nhân tuyến vú phải kích thước: 8 x 3 mm (Birads 3)</t>
  </si>
  <si>
    <t>1286A103139</t>
  </si>
  <si>
    <t>24072/V1092</t>
  </si>
  <si>
    <t>TẠ THỊ VĨNH</t>
  </si>
  <si>
    <t xml:space="preserve">Hình ảnh nang buồng trứng trái kích thước: 33 x 33 mm| Thai 07 tuần 03 ngày trong buồng tử cung. </t>
  </si>
  <si>
    <t>Hình ảnh nang thùy trái tuyến giáp kích thước: 2 x 2 mm (Tirads 2)</t>
  </si>
  <si>
    <t>1286A103140</t>
  </si>
  <si>
    <t>TRẦN THỊ THÙY DƯƠNG</t>
  </si>
  <si>
    <t>03/03/1979</t>
  </si>
  <si>
    <t>Hình ảnh gan nhiễm mỡ | Nang thận phải kích thước: 7 mm</t>
  </si>
  <si>
    <t>1286A103141</t>
  </si>
  <si>
    <t>14/07/1980</t>
  </si>
  <si>
    <t>1286A103142</t>
  </si>
  <si>
    <t>21/08/1982</t>
  </si>
  <si>
    <t>1286A103143</t>
  </si>
  <si>
    <t>LÊ THỊ  SOÁI</t>
  </si>
  <si>
    <t>08/06/1983</t>
  </si>
  <si>
    <t xml:space="preserve">Hình ảnh nốt vôi hóa thận trái kích thước: 7 mm </t>
  </si>
  <si>
    <t>1286A103144</t>
  </si>
  <si>
    <t>24094/V1094</t>
  </si>
  <si>
    <t>1286A103145</t>
  </si>
  <si>
    <t xml:space="preserve">Hình ảnh sỏi túi mật kích thước lớn nhất: 12 mm/Gan nhiễm mỡ </t>
  </si>
  <si>
    <t>1286A103146</t>
  </si>
  <si>
    <t>1286A103147</t>
  </si>
  <si>
    <t>PHAN THỊ YẾN</t>
  </si>
  <si>
    <t>27/11/1985</t>
  </si>
  <si>
    <t>1286A103148</t>
  </si>
  <si>
    <t>TRẦN THỊ  VANG</t>
  </si>
  <si>
    <t>20/12/1992</t>
  </si>
  <si>
    <t>1286A103149</t>
  </si>
  <si>
    <t>NGUYỄN THỊ  MINH</t>
  </si>
  <si>
    <t>07/01/1994</t>
  </si>
  <si>
    <t>Hình ảnh đa nang gan kích thước lớn nhất: 34 x 24 mm| Đa nang thận hai bên (Nang thận phải kích thước lớn nhất: 18 mm. Nang thận trái kích thước lớn nhất: 29 x 18 mm)</t>
  </si>
  <si>
    <t>1286A103150</t>
  </si>
  <si>
    <t>24145/V1095</t>
  </si>
  <si>
    <t>NGUYỄN THỊ  NGÂN</t>
  </si>
  <si>
    <t>06/08/1998</t>
  </si>
  <si>
    <t>1286A103151</t>
  </si>
  <si>
    <t>24167/V1093</t>
  </si>
  <si>
    <t>NGUYỄN ĐỨC SƠN</t>
  </si>
  <si>
    <t>02/12/1998</t>
  </si>
  <si>
    <t>1286A103152</t>
  </si>
  <si>
    <t>Hình ảnh u xơ tử cung kích thước: 43 x 40 mm</t>
  </si>
  <si>
    <t>Hình ảnh nhân hai thùy tuyến giáp (Nhân thùy phải kích thước: 6 x 3 mm. Nhân thùy trái kích thước: 3 mm) (TIRADS III)</t>
  </si>
  <si>
    <t>Hình ảnh nhân tuyến vú trái kích thước: 6 x 3 mm (BIRADS III)</t>
  </si>
  <si>
    <t>1286A103153</t>
  </si>
  <si>
    <t>NÔNG THỊ HỒNG  KHUYÊN</t>
  </si>
  <si>
    <t>27/05/1983</t>
  </si>
  <si>
    <t>Hình ảnh nhân tuyến vú phải kích thước: 4 mm (BIRADS 3)</t>
  </si>
  <si>
    <t>1286A103154</t>
  </si>
  <si>
    <t>24189/V1096</t>
  </si>
  <si>
    <t>08/02/1985</t>
  </si>
  <si>
    <t>1286A103155</t>
  </si>
  <si>
    <t>NGUYỄN THỊ  HÀ</t>
  </si>
  <si>
    <t>21/06/1997</t>
  </si>
  <si>
    <t xml:space="preserve">Hình ảnh nang naboth cổ tử cung kích thước lớn nhất: 8 mm 
</t>
  </si>
  <si>
    <t>1286A103156</t>
  </si>
  <si>
    <t>NGUYỄN THU HIỀN</t>
  </si>
  <si>
    <t>10/02/1999</t>
  </si>
  <si>
    <t xml:space="preserve">Bình thường| Thai 26 tuần 4 ngày trong buồng tử cung. </t>
  </si>
  <si>
    <t>1286A103157</t>
  </si>
  <si>
    <t>24262/V1098</t>
  </si>
  <si>
    <t>1286A103158</t>
  </si>
  <si>
    <t>24263/V1097</t>
  </si>
  <si>
    <t>1286A103159</t>
  </si>
  <si>
    <t>NGUYỄN THỊ  THƯ</t>
  </si>
  <si>
    <t>Hình ảnh nang thận hai bên (Nang thận phải kích thước: 9mm/ Nang thận trái kích thước: 18mm). Sỏi thận trái kích thước: 7mm</t>
  </si>
  <si>
    <t>1286A103160</t>
  </si>
  <si>
    <t>24274/V1102</t>
  </si>
  <si>
    <t>01/08/1980</t>
  </si>
  <si>
    <t>Hình ảnh đã cắt thùy phải tuyến giáp và eo tuyến giáp đã cắt.</t>
  </si>
  <si>
    <t>1286A103161</t>
  </si>
  <si>
    <t>24276/V1099</t>
  </si>
  <si>
    <t>DƯƠNG THỊ  LAN</t>
  </si>
  <si>
    <t>1286A103162</t>
  </si>
  <si>
    <t>24284/V1699</t>
  </si>
  <si>
    <t>HOÀNG THỊ ĐỨC  THỌ</t>
  </si>
  <si>
    <t>1286A103163</t>
  </si>
  <si>
    <t>24285/V1100</t>
  </si>
  <si>
    <t>ĐỖ THỊ NHÀI</t>
  </si>
  <si>
    <t xml:space="preserve">Hình ảnh khối giảm âm gan phải kích thước: 37 x 23 mm (Theo dõi đảo gan lành)/ gan nhiễm mỡ. </t>
  </si>
  <si>
    <t>1286A103164</t>
  </si>
  <si>
    <t>24287/V1103</t>
  </si>
  <si>
    <t>18/06/1984</t>
  </si>
  <si>
    <t>1286A103165</t>
  </si>
  <si>
    <t>24303/V1104</t>
  </si>
  <si>
    <t>10/11/1988</t>
  </si>
  <si>
    <t>Hình ảnh đa nang hai thùy tuyến giáp (Nang thùy phải kích thước lớn nhất: 4 x 3 mm. Nang thùy trái kích thước lớn nhất: 3 x 2 mm) - Tirads 2</t>
  </si>
  <si>
    <t>1286A103166</t>
  </si>
  <si>
    <t>NGUYỄN THỊ SƠN</t>
  </si>
  <si>
    <t>26/06/1993</t>
  </si>
  <si>
    <t>1286A103167</t>
  </si>
  <si>
    <t>24351/V1101</t>
  </si>
  <si>
    <t>BÙI THỊ THOA</t>
  </si>
  <si>
    <t>09/11/1994</t>
  </si>
  <si>
    <t>1286A103168</t>
  </si>
  <si>
    <t>NGUYỄN THỊ  KIỀU</t>
  </si>
  <si>
    <t>05/01/1996</t>
  </si>
  <si>
    <t>1286A103169</t>
  </si>
  <si>
    <t>TẠ THANH TÂM</t>
  </si>
  <si>
    <t>12/01/1997</t>
  </si>
  <si>
    <t>1286A103170</t>
  </si>
  <si>
    <t>LÊ THÙY  LINH</t>
  </si>
  <si>
    <t>30/12/2000</t>
  </si>
  <si>
    <t>1286A103172</t>
  </si>
  <si>
    <t>TRẦN THỊ MÁT</t>
  </si>
  <si>
    <t>15/01/1979</t>
  </si>
  <si>
    <t>Hình ảnh nhân thùy phải tuyến giáp kích thước: 7mm (TIRADS III).</t>
  </si>
  <si>
    <t>Hình ảnh đa nang tuyến vú hai bên (nang tuyến vú trái kích thước lớn nhất: 16x7mm, nang tuyến vú phải kích thước lớn nhất: 6x4mm)| (BIRADS II).</t>
  </si>
  <si>
    <t>1286A103173</t>
  </si>
  <si>
    <t>24419/V1107</t>
  </si>
  <si>
    <t>19/04/1981</t>
  </si>
  <si>
    <t>Hình ảnh nhân thùy phải tuyến giáp kích thước: 4,4 mm (TIRADS 3) /Nang thùy trái tuyến giáp kích thước:4,2 x 3,4 mm) (TIRADS 2)</t>
  </si>
  <si>
    <t>1286A103174</t>
  </si>
  <si>
    <t>Hình ảnh nhu mô tuyến giáp giảm âm không đồng nhất</t>
  </si>
  <si>
    <t>1286A103175</t>
  </si>
  <si>
    <t>HOÀNG THỊ THỊNH</t>
  </si>
  <si>
    <t>Hình ảnh nang thận phải kích thước: 13mm</t>
  </si>
  <si>
    <t>1286A103176</t>
  </si>
  <si>
    <t>24432/V1109</t>
  </si>
  <si>
    <t xml:space="preserve">Hình ảnh gan nhiễm mỡ /Nhân xơ tử cung kích thước: 29 mm </t>
  </si>
  <si>
    <t>1286A103177</t>
  </si>
  <si>
    <t>24434/V1105</t>
  </si>
  <si>
    <t>22/08/1984</t>
  </si>
  <si>
    <t>1286A103178</t>
  </si>
  <si>
    <t>24436/V1108</t>
  </si>
  <si>
    <t>CHU THỊ GÁI</t>
  </si>
  <si>
    <t>27/02/1984</t>
  </si>
  <si>
    <t>Hình ảnh thận phải lạc chỗ kích thước nhỏ: 33x79mm</t>
  </si>
  <si>
    <t>Hình ảnh nang thùy trái tuyến giáp kích thước: 5mm (Tirads 2)</t>
  </si>
  <si>
    <t>1286A103179</t>
  </si>
  <si>
    <t>20/12/1986</t>
  </si>
  <si>
    <t>Hình ảnh nhân thùy phải tuyến giáp kích thước: 9x7mm (Tirads 3)</t>
  </si>
  <si>
    <t>1286A103180</t>
  </si>
  <si>
    <t>PHAN THỊ  PHÚ</t>
  </si>
  <si>
    <t>1286A103181</t>
  </si>
  <si>
    <t>24466/V1106</t>
  </si>
  <si>
    <t>1286A103182</t>
  </si>
  <si>
    <t>NGÔ THỊ  TRANG</t>
  </si>
  <si>
    <t>03/03/1992</t>
  </si>
  <si>
    <t>1286A103183</t>
  </si>
  <si>
    <t>PHAN THỊ THU NGUYÊN</t>
  </si>
  <si>
    <t>01/12/1999</t>
  </si>
  <si>
    <t xml:space="preserve">Bình thường| Thai 36 tuần 04 ngày trong buồng tử cung. </t>
  </si>
  <si>
    <t>1286A103184</t>
  </si>
  <si>
    <t>13/07/2001</t>
  </si>
  <si>
    <t>1286A103185</t>
  </si>
  <si>
    <t>TRƯƠNG THỊ  DUYÊN</t>
  </si>
  <si>
    <t xml:space="preserve">Bình thường| Thai 19 tuần 02 ngày trong buồng tử cung. </t>
  </si>
  <si>
    <t>Hình ảnh nhân thùy phải tuyến giáp kích thước: 4 mm (Tirads 3)</t>
  </si>
  <si>
    <t>1286A103186</t>
  </si>
  <si>
    <t>PHÙNG QUANG HẢI</t>
  </si>
  <si>
    <t>1286A103187</t>
  </si>
  <si>
    <t>NGUYỄN VĂN ĐÀN</t>
  </si>
  <si>
    <t>17/06/1996</t>
  </si>
  <si>
    <t>1286A103188</t>
  </si>
  <si>
    <t>ĐINH NHO ANH</t>
  </si>
  <si>
    <t>29/01/1992</t>
  </si>
  <si>
    <t>1286A103189</t>
  </si>
  <si>
    <t>ĐẶNG VĂN HẢI</t>
  </si>
  <si>
    <t>14/10/1994</t>
  </si>
  <si>
    <t>1286A103190</t>
  </si>
  <si>
    <t>TRẦN VĂN  MINH</t>
  </si>
  <si>
    <t>1286A103191</t>
  </si>
  <si>
    <t>PHAN THỊ  CHÍNH</t>
  </si>
  <si>
    <t>19/11/1979</t>
  </si>
  <si>
    <t>1286A103192</t>
  </si>
  <si>
    <t>Hình ảnh tử cung đã cắt.</t>
  </si>
  <si>
    <t>Hình ảnh đa nang tuyến vú hai bên (đa nang tuyến vú phải kích thước lớn nhất: 7x3mm, đa nang tuyến vú trái kích thước lớn nhất: 6x3mm) (Birads 2)</t>
  </si>
  <si>
    <t>1286A103193</t>
  </si>
  <si>
    <t>24570/V1114</t>
  </si>
  <si>
    <t>13/06/1979</t>
  </si>
  <si>
    <t>1286A103194</t>
  </si>
  <si>
    <t>TẠ THỊ MẠNH</t>
  </si>
  <si>
    <t>1286A103195</t>
  </si>
  <si>
    <t>PHẠM THỊ  THU</t>
  </si>
  <si>
    <t>04/04/1979</t>
  </si>
  <si>
    <t>1286A103196</t>
  </si>
  <si>
    <t>NGUYỄN THỊ  NINH</t>
  </si>
  <si>
    <t>10/01/1980</t>
  </si>
  <si>
    <t>1286A103197</t>
  </si>
  <si>
    <t>NGUYỄN THỊ HỒNG PHƯƠNG</t>
  </si>
  <si>
    <t>1286A103198</t>
  </si>
  <si>
    <t>15/10/1986</t>
  </si>
  <si>
    <t>1286A103199</t>
  </si>
  <si>
    <t>TRẦN THỊ  PHƯƠNG</t>
  </si>
  <si>
    <t>15/06/1987</t>
  </si>
  <si>
    <t>1286A103200</t>
  </si>
  <si>
    <t>24634/V1110</t>
  </si>
  <si>
    <t>1286A103201</t>
  </si>
  <si>
    <t>LÒ THỊ THI</t>
  </si>
  <si>
    <t>07/08/1988</t>
  </si>
  <si>
    <t>Hình ảnh nốt vôi hóa gan phải kích thước: 6 mm. U máu gan phải kích thước: 14 x 10 mm.</t>
  </si>
  <si>
    <t xml:space="preserve">Hình ảnh nang hai thùy tuyến giáp (Nang thùy phải kích thước lớn nhất: 7 mm. Nang thùy trái kích thước lớn nhất: 8 mm) (TIRADS 2). Nhân thùy trái tuyến giáp kích thước: 5 mm (TIRADS 3). </t>
  </si>
  <si>
    <t>1286A103202</t>
  </si>
  <si>
    <t>24645/V1113</t>
  </si>
  <si>
    <t>04/02/1990</t>
  </si>
  <si>
    <t>1286A103203</t>
  </si>
  <si>
    <t>1286A103204</t>
  </si>
  <si>
    <t>24648/V1111</t>
  </si>
  <si>
    <t>Hình ảnh đa nang tuyến vú trái kích thước lớn nhất: 10x5mm (BIRADS II).</t>
  </si>
  <si>
    <t>1286A103205</t>
  </si>
  <si>
    <t>14/07/1991</t>
  </si>
  <si>
    <t xml:space="preserve">Bình thường| Thai 29 tuần 0 ngày trong buồng tử cung. </t>
  </si>
  <si>
    <t>1286A103206</t>
  </si>
  <si>
    <t>24687/V1112</t>
  </si>
  <si>
    <t xml:space="preserve">CÙ THỊ ÁNH  THÙY </t>
  </si>
  <si>
    <t>27/10/1998</t>
  </si>
  <si>
    <t>Hình ảnh nang hai thùy tuyến giáp (Nang thùy phải kích thước lớn nhất: 6 mm. Nang thùy trái kích thước: 3 mm) (Tirads 2)</t>
  </si>
  <si>
    <t>1286A103207</t>
  </si>
  <si>
    <t>NGUYỄN THỊ  ĐỊNH</t>
  </si>
  <si>
    <t>1286A103208</t>
  </si>
  <si>
    <t>08/12/1980</t>
  </si>
  <si>
    <t>Hình ảnh gan nhiễm mỡ / Nhân xơ tử cung kích thước: 20 mm</t>
  </si>
  <si>
    <t>Hình ảnh nang tuyến vú phải kích thước: 6 mm (BIRADS 2)</t>
  </si>
  <si>
    <t>1286A103209</t>
  </si>
  <si>
    <t>24726/V1119</t>
  </si>
  <si>
    <t>NGUYỄN THỊ MINH  HUỆ</t>
  </si>
  <si>
    <t>1286A103210</t>
  </si>
  <si>
    <t>NGUYỄN THỊ  BÁU</t>
  </si>
  <si>
    <t>04/03/1981</t>
  </si>
  <si>
    <t>1286A103211</t>
  </si>
  <si>
    <t>TRẦN THỊ CHI</t>
  </si>
  <si>
    <t>29/07/1981</t>
  </si>
  <si>
    <t>Hình ảnh đa nang tuyến vú trái kích thước lớn nhất: 11 x 5 mm (Birads 2)</t>
  </si>
  <si>
    <t>1286A103212</t>
  </si>
  <si>
    <t>TẠ THỊ  THẢO</t>
  </si>
  <si>
    <t>Hình ảnh gan nhiễm mỡ.Sỏi thận trái kích thước: 6,3mm</t>
  </si>
  <si>
    <t>Hình ảnh nang tuyến vú hai bên. (Nang tuyến vú phải kích thước: 7,8 mm. Nang tuyến vú trái kích thước: 4,6 mm) (Birads 2)</t>
  </si>
  <si>
    <t>1286A103213</t>
  </si>
  <si>
    <t>24735/V1117</t>
  </si>
  <si>
    <t>06/11/1982</t>
  </si>
  <si>
    <t>Hình ảnh nang thận hai bên (Nang thận phải kích thước: 19 mm. Nang thận trái kích thước: 14 mm). Đa polyp túi mật kích thước lớn nhất: 10 mm.| Nhân xơ tử cung kích thước: 21 x 11 mm</t>
  </si>
  <si>
    <t>Hình ảnh nhân thùy phải tuyến giáp kích thước: 10 x 5 mm (Tirads 3)</t>
  </si>
  <si>
    <t>1286A103214</t>
  </si>
  <si>
    <t>NGUYỄN THỊ TOAN</t>
  </si>
  <si>
    <t>10/09/1983</t>
  </si>
  <si>
    <t>1286A103215</t>
  </si>
  <si>
    <t>06/08/1985</t>
  </si>
  <si>
    <t>Hình ảnh nhân hai thùy tuyến giáp (Nhân thùy phải kích thước: 11 x 5 mm. Nhân thùy trái kích thước: 7 x 4 mm) (Tirads 3) | Nang thùy trái tuyến giáp kích thước: 4 mm (Tirads 2)</t>
  </si>
  <si>
    <t>1286A103216</t>
  </si>
  <si>
    <t>DIỆP THỊ THANH</t>
  </si>
  <si>
    <t>27/03/1985</t>
  </si>
  <si>
    <t>1286A103217</t>
  </si>
  <si>
    <t>24760/V1115</t>
  </si>
  <si>
    <t>NGUYỄN THỊ  THƯỜNG</t>
  </si>
  <si>
    <t>1286A103218</t>
  </si>
  <si>
    <t>24781/V1116</t>
  </si>
  <si>
    <t>NGUYỄN THỊ CAM</t>
  </si>
  <si>
    <t>13/12/1992</t>
  </si>
  <si>
    <t>1286A103219</t>
  </si>
  <si>
    <t>NGUYỄN THỊ CHỈ</t>
  </si>
  <si>
    <t>01/09/1992</t>
  </si>
  <si>
    <t>Hình ảnh nang hai thùy tuyến giáp (Nang thùy phải kích thước: 3 mm. Nang thùy trái kích thước: 5 x 3 mm) (Tirads 2)</t>
  </si>
  <si>
    <t>1286A103220</t>
  </si>
  <si>
    <t>BÙI THỊ  CHI</t>
  </si>
  <si>
    <t>14/07/1994</t>
  </si>
  <si>
    <t>Hình ảnh nang buồng trứng phải kích thước: 21mm</t>
  </si>
  <si>
    <t>1286A103221</t>
  </si>
  <si>
    <t>24805/V1118</t>
  </si>
  <si>
    <t>23/04/1996</t>
  </si>
  <si>
    <t>1286A103222</t>
  </si>
  <si>
    <t>PHẠM KIM THOA</t>
  </si>
  <si>
    <t>18/09/1998</t>
  </si>
  <si>
    <t>Hình ảnh nhân thùy phải tuyến giáp kích thước: 4 x 4 mm (Tirads 3)| Hình ảnh nang hai thùy tuyến giáp (Nang thùy phải kích thước: 3 mm. Nang thùy trái kích thước: 3 mm) (Tirads 2)</t>
  </si>
  <si>
    <t>1286A103223</t>
  </si>
  <si>
    <t>10/10/2000</t>
  </si>
  <si>
    <t xml:space="preserve">Hình ảnh lá lách đã cắt | Giãn đài bể thận hai bên | Thai 28 tuần 05 ngày trong buồng tử cung. </t>
  </si>
  <si>
    <t>1286A103224</t>
  </si>
  <si>
    <t>NGUYỄN THỊ KHUYẾN</t>
  </si>
  <si>
    <t>1286A103225</t>
  </si>
  <si>
    <t>TẠ THỊ GIẢM</t>
  </si>
  <si>
    <t>19/05/1979</t>
  </si>
  <si>
    <t>Hình ảnh nang buồng trứng trái kích thước: 35x44mm</t>
  </si>
  <si>
    <t>1286A103226</t>
  </si>
  <si>
    <t>LÊ THỊ THUẬN</t>
  </si>
  <si>
    <t>Hình ảnh nang thận phải kích thước: 32 x 24mm</t>
  </si>
  <si>
    <t>Hình ảnh nang thùy phải tuyến giáp kích thước: 3mm (Tirads 2). Nhân thùy trái tuyến giáp kích thước: 5 x 3mm (Tirads 3)</t>
  </si>
  <si>
    <t>1286A103227</t>
  </si>
  <si>
    <t>UÔNG THỊ ĐỊNH</t>
  </si>
  <si>
    <t xml:space="preserve">Hình ảnh Polyp túi mật kích thước: 6.8 mm. </t>
  </si>
  <si>
    <t>1286A103228</t>
  </si>
  <si>
    <t>ĐINH THỊ HẢI</t>
  </si>
  <si>
    <t>14/02/1982</t>
  </si>
  <si>
    <t>Hình ảnh nang thận trái kích thước: 20x15mm</t>
  </si>
  <si>
    <t>1286A103229</t>
  </si>
  <si>
    <t>DƯƠNG THỊ THUẤN</t>
  </si>
  <si>
    <t>22/02/1982</t>
  </si>
  <si>
    <t>Theo dõi hình ảnh u nang bì buồng trứng trái kích thước: 34 x 25 mm</t>
  </si>
  <si>
    <t>1286A103230</t>
  </si>
  <si>
    <t>NGUYỄN THỊ MINH  PHƯƠNG</t>
  </si>
  <si>
    <t>Hình ảnh nang tuyến vú phải kích thước: 8 x 7 mm (Birads 2)</t>
  </si>
  <si>
    <t>1286A103231</t>
  </si>
  <si>
    <t>TRẦN THỊ HỢP</t>
  </si>
  <si>
    <t>1286A103232</t>
  </si>
  <si>
    <t>ĐẶNG THỊ NĂM</t>
  </si>
  <si>
    <t>Hình ảnh gan nhiễm mỡ | Nang buồng trứng trái kích thước: 50 x 41 mm</t>
  </si>
  <si>
    <t>1286A103233</t>
  </si>
  <si>
    <t>1286A103234</t>
  </si>
  <si>
    <t>Hình ảnh nhân xơ tử cung kích thước: 9mm</t>
  </si>
  <si>
    <t>1286A103235</t>
  </si>
  <si>
    <t>NGUYỄN THỊ  BÍCH</t>
  </si>
  <si>
    <t>1286A103236</t>
  </si>
  <si>
    <t>12/11/1988</t>
  </si>
  <si>
    <t>1286A103237</t>
  </si>
  <si>
    <t>24875/V1814</t>
  </si>
  <si>
    <t>NGUYỄN THỊ  TIẾN</t>
  </si>
  <si>
    <t>Hình ảnh đa nang hai thùy tuyến giáp (Nang thùy phải kích thước lớn nhất: 8 x 3mm, nang thùy trái kích thước lớn nhất: 7 x 4mm) (Tirads 2)</t>
  </si>
  <si>
    <t>Hình ảnh nang tuyến vú trái kích thước: 7 x 2mm(Birads 2)</t>
  </si>
  <si>
    <t>1286A103238</t>
  </si>
  <si>
    <t>HẠ THỊ  HẰNG</t>
  </si>
  <si>
    <t>1286A103239</t>
  </si>
  <si>
    <t xml:space="preserve">LÊ THỊ HIỀN </t>
  </si>
  <si>
    <t>Bình thường| Song thai 30 tuần 03 ngày trong buồng tử cung</t>
  </si>
  <si>
    <t>1286A103240</t>
  </si>
  <si>
    <t>ĐỖ THỊ THƠM</t>
  </si>
  <si>
    <t>1286A103242</t>
  </si>
  <si>
    <t>HOÀNG THỊ HUỆ</t>
  </si>
  <si>
    <t>30/07/1993</t>
  </si>
  <si>
    <t>1286A103243</t>
  </si>
  <si>
    <t>28/05/1998</t>
  </si>
  <si>
    <t>1286A103244</t>
  </si>
  <si>
    <t>08/06/2001</t>
  </si>
  <si>
    <t xml:space="preserve">Hình ảnh nhu mô tuyến giáp không đồng nhất. </t>
  </si>
  <si>
    <t>1286A103245</t>
  </si>
  <si>
    <t>24938/V1120</t>
  </si>
  <si>
    <t xml:space="preserve">VƯƠNG THỊ  TUYỂN </t>
  </si>
  <si>
    <t>12/03/1979</t>
  </si>
  <si>
    <t>Hình ảnh nang tuyến vú hai bên (Nang tuyến vú phải kích thước lớn nhất: 7 mm/Nang tuyến vú trái kích thước: 6 mm) (BIRADS 2)</t>
  </si>
  <si>
    <t>1286A103246</t>
  </si>
  <si>
    <t>24940/V1122</t>
  </si>
  <si>
    <t>NGUYỄN THỊ  LUẬN</t>
  </si>
  <si>
    <t>05/06/1979</t>
  </si>
  <si>
    <t>1286A103247</t>
  </si>
  <si>
    <t>24942/V1124</t>
  </si>
  <si>
    <t>30/12/1981</t>
  </si>
  <si>
    <t>Hình ảnh nhân thùy phải tuyến giáp kích thước: 7 x 4 mm (Tirads 4a)</t>
  </si>
  <si>
    <t>1286A103248</t>
  </si>
  <si>
    <t>24943/V1125</t>
  </si>
  <si>
    <t>TRẦN THỊ SONG</t>
  </si>
  <si>
    <t>12/10/1980</t>
  </si>
  <si>
    <t>Hình ảnh nhân thùy phải tuyến giáp kích thước: 9 x 6 mm (Tirads 3)| Nang thùy phải tuyến giáp kích thước: 6 x 3 mm| Đã cắt thùy trái tuyến giáp</t>
  </si>
  <si>
    <t>1286A103249</t>
  </si>
  <si>
    <t>24946/V1127</t>
  </si>
  <si>
    <t>ĐỖ THỊ SÂM</t>
  </si>
  <si>
    <t>Hình ảnh nang thận trái kích thước: 8 mm</t>
  </si>
  <si>
    <t>1286A103250</t>
  </si>
  <si>
    <t>24962/V1126</t>
  </si>
  <si>
    <t>NGÔ THỊ ĐỊNH</t>
  </si>
  <si>
    <t>04/12/1983</t>
  </si>
  <si>
    <t>Hình ảnh nang Buồng trứng phải kích thước: 42 x 30 mm</t>
  </si>
  <si>
    <t>1286A103251</t>
  </si>
  <si>
    <t>LA THỊ  HOÀN</t>
  </si>
  <si>
    <t>1286A103252</t>
  </si>
  <si>
    <t>24974/V1128</t>
  </si>
  <si>
    <t>BÙI THỊ ÁNH TUYẾT</t>
  </si>
  <si>
    <t>24/12/1985</t>
  </si>
  <si>
    <t xml:space="preserve">Hình ảnh u máu gan phải kích thước: 14 x 11 mm. </t>
  </si>
  <si>
    <t>1286A103253</t>
  </si>
  <si>
    <t>24998/V1129</t>
  </si>
  <si>
    <t>ĐỖ THỊ MINH  PHƯƠNG</t>
  </si>
  <si>
    <t>1286A103254</t>
  </si>
  <si>
    <t>25006/V1123</t>
  </si>
  <si>
    <t>GIÀNG THỊ CƯƠNG</t>
  </si>
  <si>
    <t>22/02/1992</t>
  </si>
  <si>
    <t>1286A103255</t>
  </si>
  <si>
    <t>25023/V1121</t>
  </si>
  <si>
    <t>TRẦN THANH HUỆ</t>
  </si>
  <si>
    <t>1286A103256</t>
  </si>
  <si>
    <t>25071/V1131</t>
  </si>
  <si>
    <t>BÙI THỊ THÙY</t>
  </si>
  <si>
    <t>Theo dõi hình ảnh lạc nội mạc tử cung.</t>
  </si>
  <si>
    <t>1286A103257</t>
  </si>
  <si>
    <t>25077/V1134</t>
  </si>
  <si>
    <t>ĐOÀN THỊ THẮNG PHƯƠNG</t>
  </si>
  <si>
    <t>22/02/1991</t>
  </si>
  <si>
    <t>Hình ảnh nang buồng trứng phải kích thước: 35 x 29 mm</t>
  </si>
  <si>
    <t>Hình ảnh nhân tuyến vú trái kích thước: 7 x 5 mm (Birads 3)</t>
  </si>
  <si>
    <t>1286A103258</t>
  </si>
  <si>
    <t>25080/V1130</t>
  </si>
  <si>
    <t>19/08/1991</t>
  </si>
  <si>
    <t>Hình ảnh nang giáp móng kích thước: 9mm</t>
  </si>
  <si>
    <t>1286A103259</t>
  </si>
  <si>
    <t>25092/V1132</t>
  </si>
  <si>
    <t>ĐOÀN ANH ĐÀO</t>
  </si>
  <si>
    <t>31/08/1996</t>
  </si>
  <si>
    <t xml:space="preserve">Hình ảnh nốt vôi hóa gan phải kích thước: 4 mm </t>
  </si>
  <si>
    <t>1286A103260</t>
  </si>
  <si>
    <t>25094/V1135</t>
  </si>
  <si>
    <t>NGUYỄN THỊ HỒNG THÁI</t>
  </si>
  <si>
    <t>16/06/1997</t>
  </si>
  <si>
    <t>1286A103261</t>
  </si>
  <si>
    <t>1286A103262</t>
  </si>
  <si>
    <t>ĐỖ THỊ THU HÀ</t>
  </si>
  <si>
    <t>18/08/2001</t>
  </si>
  <si>
    <t>1286A103263</t>
  </si>
  <si>
    <t>25124/V1133</t>
  </si>
  <si>
    <t>PHÙNG THỊ TÀI</t>
  </si>
  <si>
    <t xml:space="preserve"> Hình ảnh nốt vôi hóa gan phải kích thước: 5 mm | Gan nhiễm mỡ </t>
  </si>
  <si>
    <t>1286A103264</t>
  </si>
  <si>
    <t>TẠ XUÂN  HẢI</t>
  </si>
  <si>
    <t>20/06/1980</t>
  </si>
  <si>
    <t>Hình ảnh nang Naboth cổ tử cung kích thước: 11 x 10 mm</t>
  </si>
  <si>
    <t>1286A103265</t>
  </si>
  <si>
    <t>25144/V1139</t>
  </si>
  <si>
    <t>NGUYỄN THỊ HỒNG LÝ</t>
  </si>
  <si>
    <t>29/06/1981</t>
  </si>
  <si>
    <t>Hình ảnh nang thùy phải tuyến giáp kích thước: 3mm/ Nhân thùy trái tuyến giáp kích thước: 3mm (TIRADS 3)</t>
  </si>
  <si>
    <t>1286A103266</t>
  </si>
  <si>
    <t>11/10/1982</t>
  </si>
  <si>
    <t>1286A103267</t>
  </si>
  <si>
    <t>1286A103268</t>
  </si>
  <si>
    <t>NGUYỄN BÍCH  HIÊN</t>
  </si>
  <si>
    <t>Hình ảnh nhân hai thùy tuyến giáp (nhân thùy phải tuyến giáp kích thước lớn nhất: 16x7mm, nhân thùy trái tuyến giáp kích thước: 7x4mm) (Tirads 3) | Đa nang thùy phải tuyến giáp kích thước lớn nhất: 4x3mm (Tirads 2)</t>
  </si>
  <si>
    <t>1286A103269</t>
  </si>
  <si>
    <t>25152/V1141</t>
  </si>
  <si>
    <t>ĐÀM THỊ BIÊN</t>
  </si>
  <si>
    <t>1286A103270</t>
  </si>
  <si>
    <t>NGÔ THỊ XIỂN</t>
  </si>
  <si>
    <t>02/05/1984</t>
  </si>
  <si>
    <t>Hình ảnh đa nang hai thùy tuyến giáp (Nang thùy phải kích thước lớn nhất: 5x 4mm. Nang thùy trái kích thước lớn nhất: 5 x 5 mm) (Tirads 2)</t>
  </si>
  <si>
    <t>1286A103271</t>
  </si>
  <si>
    <t>25154/V1136</t>
  </si>
  <si>
    <t>26/10/1984</t>
  </si>
  <si>
    <t>Hình ảnh nhân thùy phải tuyến giáp kích thước lớn nhất: 5mm (TIRADS III). Nang thùy trái tuyến giáp kích thước: 4mm (TIRADS II).</t>
  </si>
  <si>
    <t>Hình ảnh nhân tuyến vú phải kích thước: 6mm (BIRADS III).</t>
  </si>
  <si>
    <t>1286A103272</t>
  </si>
  <si>
    <t>25157/V1137</t>
  </si>
  <si>
    <t>MA THỊ THU HUẾ</t>
  </si>
  <si>
    <t>10/05/1984</t>
  </si>
  <si>
    <t>1286A103273</t>
  </si>
  <si>
    <t>25159/V1140</t>
  </si>
  <si>
    <t>1286A103274</t>
  </si>
  <si>
    <t>25170/V1142</t>
  </si>
  <si>
    <t>Hình ảnh nang thận trái kích thước: 11mm</t>
  </si>
  <si>
    <t>Hình ảnh nhân thùy phải tuyến giáp kích thước: 5mm (Tirads 3)</t>
  </si>
  <si>
    <t>1286A103275</t>
  </si>
  <si>
    <t>16/11/1991</t>
  </si>
  <si>
    <t>1286A103276</t>
  </si>
  <si>
    <t>25189/V1143</t>
  </si>
  <si>
    <t>LÊ THỊ NHINH</t>
  </si>
  <si>
    <t>23/04/1991</t>
  </si>
  <si>
    <t>1286A103277</t>
  </si>
  <si>
    <t xml:space="preserve">LA THỊ DUYÊN </t>
  </si>
  <si>
    <t>22/07/1996</t>
  </si>
  <si>
    <t>Hình ảnh sỏi thận trái kích thước: 6,6 mm</t>
  </si>
  <si>
    <t>Hình ảnh nhân thùy trái tuyến giáp kích thước: 6,9 x 4,1 mm (TIRADS 3)</t>
  </si>
  <si>
    <t>1286A103278</t>
  </si>
  <si>
    <t>25217/V1144</t>
  </si>
  <si>
    <t>01/11/1999</t>
  </si>
  <si>
    <t>1286A103280</t>
  </si>
  <si>
    <t>25224/V1138</t>
  </si>
  <si>
    <t>15/07/2000</t>
  </si>
  <si>
    <t>1286A103281</t>
  </si>
  <si>
    <t>LÊ THỊ  VĨNH</t>
  </si>
  <si>
    <t>10/06/1981</t>
  </si>
  <si>
    <t xml:space="preserve">Hình ảnh nhân tuyến vú hai bên (Nhân vú phải kích thước: 8 mm. Nhân vú trái kích thước: 6 mm) (BIRADS 3). </t>
  </si>
  <si>
    <t>1286A103282</t>
  </si>
  <si>
    <t>25237/V1146</t>
  </si>
  <si>
    <t>28/12/1982</t>
  </si>
  <si>
    <t>Hình ảnh nhân thùy phải tuyến giáp kích thước: 6 x 5 mm (Tirads 4)</t>
  </si>
  <si>
    <t>1286A103283</t>
  </si>
  <si>
    <t>DƯƠNG THANH NHANG</t>
  </si>
  <si>
    <t>06/11/1985</t>
  </si>
  <si>
    <t>Hình ảnh nang thùy phải tuyến giáp kích thước lớn nhất: 10x4mm (Tirads 2)</t>
  </si>
  <si>
    <t>Hình ảnh nang tuyến vú phải kích thước: 5x2mm (Birads 2)</t>
  </si>
  <si>
    <t>1286A103284</t>
  </si>
  <si>
    <t>25258/V1147</t>
  </si>
  <si>
    <t>26/01/1986</t>
  </si>
  <si>
    <t>Hình ảnh nang buồng trứng phải kích thước: 24 x 15 mm.</t>
  </si>
  <si>
    <t>1286A103285</t>
  </si>
  <si>
    <t>BÙI THỊ NGÁT</t>
  </si>
  <si>
    <t>16/02/1987</t>
  </si>
  <si>
    <t>Hình ảnh nhân thùy phải tuyến giáp kích thước: 7 x 3 mm (TIRADS 3)</t>
  </si>
  <si>
    <t>1286A103286</t>
  </si>
  <si>
    <t>NGUYỄN THỊ  HIẾNG</t>
  </si>
  <si>
    <t>18/12/1997</t>
  </si>
  <si>
    <t>1286A103287</t>
  </si>
  <si>
    <t>PHÙNG THỊ KIM LIÊN</t>
  </si>
  <si>
    <t>08/08/1999</t>
  </si>
  <si>
    <t>1286A103288</t>
  </si>
  <si>
    <t>NGUYỄN THU  HẰNG</t>
  </si>
  <si>
    <t>24/08/2001</t>
  </si>
  <si>
    <t xml:space="preserve">Hình ảnh polyp túi mật kích thước: 4mm| Thai 05 tuần 00 ngày trong buồng tử cung. </t>
  </si>
  <si>
    <t>1286A103289</t>
  </si>
  <si>
    <t>1286A103290</t>
  </si>
  <si>
    <t>26/03/1980</t>
  </si>
  <si>
    <t>1286A103291</t>
  </si>
  <si>
    <t>NGUYỄN THỊ  TUYẾT</t>
  </si>
  <si>
    <t>Hình ảnh nhân xơ tử cung kích thước: 12 x 13 mm</t>
  </si>
  <si>
    <t>1286A103292</t>
  </si>
  <si>
    <t>ĐỖ THỊ THÚY VÂN</t>
  </si>
  <si>
    <t>28/07/1980</t>
  </si>
  <si>
    <t xml:space="preserve">Hình ảnh nang thận phải kích thước: 16 mm. </t>
  </si>
  <si>
    <t>Hình ảnh nang tuyến vú hai bên (Nang vú phải kích thước: 4 mm. Nang vú trái kích thước: 5 mm) (BIRADS 2)</t>
  </si>
  <si>
    <t>1286A103293</t>
  </si>
  <si>
    <t>NGUYỄN THỊ  LÝ</t>
  </si>
  <si>
    <t>1286A103294</t>
  </si>
  <si>
    <t xml:space="preserve">TRẦN THỊ  CHIỀU </t>
  </si>
  <si>
    <t>10/01/1982</t>
  </si>
  <si>
    <t>Hình ảnh nhân thùy trái tuyến giáp kích thước: 4 x 2 mm (TIRADS 3)</t>
  </si>
  <si>
    <t xml:space="preserve">Hình ảnh nhân tuyến vú phải kích thước: 10 x 7 mm (BIRADS 3) </t>
  </si>
  <si>
    <t>1286A103295</t>
  </si>
  <si>
    <t>PHÚ THỊ CÚC</t>
  </si>
  <si>
    <t>Hình ảnh nang hai thùy tuyến giáp (nang thùy trái tuyến giáp kích thước: 3mm, nang thùy phải tuyến giáp kích thước: 3mm) ((Tirads II)</t>
  </si>
  <si>
    <t>1286A103296</t>
  </si>
  <si>
    <t>25327/V1150</t>
  </si>
  <si>
    <t>ĐINH THỊ PHƯƠNG</t>
  </si>
  <si>
    <t>22/05/1983</t>
  </si>
  <si>
    <t>Hình ảnh nang tuyến vú phải kích thước: 7x4mm (Birads II)</t>
  </si>
  <si>
    <t>1286A103297</t>
  </si>
  <si>
    <t>NGUYỄN THỊ TỐ LOAN</t>
  </si>
  <si>
    <t xml:space="preserve">Hình ảnh nang tuyến vú trái kích thước: 7 mm (BIRADS 2). </t>
  </si>
  <si>
    <t>1286A103298</t>
  </si>
  <si>
    <t>Hình ảnh nang thận trái kích thước: 30 mm</t>
  </si>
  <si>
    <t>1286A103299</t>
  </si>
  <si>
    <t>25338/V1148</t>
  </si>
  <si>
    <t>28/03/1986</t>
  </si>
  <si>
    <t>1286A103300</t>
  </si>
  <si>
    <t>25340/V1149</t>
  </si>
  <si>
    <t>DƯƠNG THỊ THỦY</t>
  </si>
  <si>
    <t>04/11/1987</t>
  </si>
  <si>
    <t>1286A103301</t>
  </si>
  <si>
    <t>TRỊNH THỊ HUYÊN</t>
  </si>
  <si>
    <t>1286A103302</t>
  </si>
  <si>
    <t>30/08/1989</t>
  </si>
  <si>
    <t>1286A103303</t>
  </si>
  <si>
    <t>25382/V1151</t>
  </si>
  <si>
    <t>10/05/1996</t>
  </si>
  <si>
    <t>1286A103304</t>
  </si>
  <si>
    <t>DƯƠNG VĂN TÙNG</t>
  </si>
  <si>
    <t>31/07/1997</t>
  </si>
  <si>
    <t xml:space="preserve">Hình ảnh đám sỏi túi mật kích thước lớn nhất: 7 mm/Sỏi thận trái kích thước: 7 mm </t>
  </si>
  <si>
    <t>1286A103305</t>
  </si>
  <si>
    <t>NGUYỄN THỊ  HẢO</t>
  </si>
  <si>
    <t>19/08/1993</t>
  </si>
  <si>
    <t>1286A103306</t>
  </si>
  <si>
    <t>NGUYỄN THỊ KIỆM</t>
  </si>
  <si>
    <t>1286A103307</t>
  </si>
  <si>
    <t>PHAN THỊ TUYẾT</t>
  </si>
  <si>
    <t>Hình ảnh nhân xơ tử cung kích thước: 35 x 26 mm</t>
  </si>
  <si>
    <t>Hình ảnh nang tuyến vú phải kích thước: 9 mm (BIRADS 2)</t>
  </si>
  <si>
    <t>1286A103308</t>
  </si>
  <si>
    <t>PHẠM THỊ  NGÂN</t>
  </si>
  <si>
    <t>Hình ảnh nhân tuyến vú trái kích thước: 14 x 4 mm (BIRADS 3)</t>
  </si>
  <si>
    <t>1286A103309</t>
  </si>
  <si>
    <t>ĐỖ THỊ  HUỆ</t>
  </si>
  <si>
    <t>29/04/1989</t>
  </si>
  <si>
    <t>1286A103310</t>
  </si>
  <si>
    <t>28/03/1990</t>
  </si>
  <si>
    <t>Hình ảnh nang thùy phải tuyến giáp kích thước: 3 x 2 mm (Tirads 2)| Nhân thùy trái tuyến giáp kích thước: 15 x 11 mm (Tirads 3)</t>
  </si>
  <si>
    <t>Hình ảnh nang tuyến vú hai bên (Nang tuyến vú phải kích thước: 5 mm. Nang tuyến vú trái kích thước: 10 x 4 mm) (Birads 2)</t>
  </si>
  <si>
    <t>1286A103311</t>
  </si>
  <si>
    <t>1286A103312</t>
  </si>
  <si>
    <t>TÒNG THỊ THẢO</t>
  </si>
  <si>
    <t>Hình ảnh cặn sỏi thận phải kích thước: 4 mm</t>
  </si>
  <si>
    <t>1286A103313</t>
  </si>
  <si>
    <t>TRẦN PHƯƠNG  CHÂM</t>
  </si>
  <si>
    <t>Hình ảnh nhân tuyến vú hai bên (Nhân tuyến vú phải kích thước: 14 x 7 mm. Nhân tuyến vú trái kích thước: 9 mm) (Birads 3)</t>
  </si>
  <si>
    <t>1286A103314</t>
  </si>
  <si>
    <t>18/08/1985</t>
  </si>
  <si>
    <t>1286A103315</t>
  </si>
  <si>
    <t>LÒ THỊ  THIM</t>
  </si>
  <si>
    <t>01/09/1991</t>
  </si>
  <si>
    <t xml:space="preserve">Hình ảnh nhân thùy trái tuyến giáp kích thước: 7 mm (TIRADS 3) </t>
  </si>
  <si>
    <t>1286A103316</t>
  </si>
  <si>
    <t>25481/V1153</t>
  </si>
  <si>
    <t>NGUYỄN THỊ  GÁI</t>
  </si>
  <si>
    <t>25/10/1979</t>
  </si>
  <si>
    <t>1286A103317</t>
  </si>
  <si>
    <t xml:space="preserve"> PHÙNG THỊ HẢI</t>
  </si>
  <si>
    <t>Hình ảnh nhân xơ tử cung kích thước: 41 x 30mm</t>
  </si>
  <si>
    <t>1286A103318</t>
  </si>
  <si>
    <t>ĐOÀN THỊ LOAN</t>
  </si>
  <si>
    <t>25/10/1983</t>
  </si>
  <si>
    <t>1286A103319</t>
  </si>
  <si>
    <t>VƯƠNG THỊ THU</t>
  </si>
  <si>
    <t>02/02/1987</t>
  </si>
  <si>
    <t>1286A103320</t>
  </si>
  <si>
    <t>NGÔ THỊ HƯỜNG</t>
  </si>
  <si>
    <t>1286A103321</t>
  </si>
  <si>
    <t>NGUYỄN THI THU HIỀN</t>
  </si>
  <si>
    <t>1286A103322</t>
  </si>
  <si>
    <t>HÀ THỊ TUYẾN</t>
  </si>
  <si>
    <t>20/08/1992</t>
  </si>
  <si>
    <t>1286A103323</t>
  </si>
  <si>
    <t>NGUYỄN THỊ MÙI</t>
  </si>
  <si>
    <t>17/07/1993</t>
  </si>
  <si>
    <t>Hình ảnh đa nang tuyến vú trái kích thước lớn nhất: 13 x 6 mm (BIRADS 2)</t>
  </si>
  <si>
    <t>1286A103324</t>
  </si>
  <si>
    <t>LÃ THỊ TRANG</t>
  </si>
  <si>
    <t>10/09/1995</t>
  </si>
  <si>
    <t xml:space="preserve">Hình ảnh nhân tuyến vú hai bên (Nhân tuyến vú phải kích thước: 13 x 6 mm (Birads 4a). Nhân tuyến vú trái kích thước: 20 x 8 mm ((Birads 3)) </t>
  </si>
  <si>
    <t>1286A103325</t>
  </si>
  <si>
    <t>25539/V1152</t>
  </si>
  <si>
    <t>TRÁNG THỊ  DẦN</t>
  </si>
  <si>
    <t>01/10/1997</t>
  </si>
  <si>
    <t xml:space="preserve">Hình ảnh nốt vôi hóa gan phải kích thước: 8.3 mm. </t>
  </si>
  <si>
    <t>1286A103326</t>
  </si>
  <si>
    <t>TRƯƠNG THỊ  DUNG</t>
  </si>
  <si>
    <t>02/04/1998</t>
  </si>
  <si>
    <t>Hình ảnh nang thùy phải tuyến giáp kích thước: 3 x 2mm(Tirads 2)</t>
  </si>
  <si>
    <t>1286A103327</t>
  </si>
  <si>
    <t>KIỀU THỊ THANH NHÀN</t>
  </si>
  <si>
    <t>1286A103328</t>
  </si>
  <si>
    <t>LÊ THỊ  MINH</t>
  </si>
  <si>
    <t>05/11/1980</t>
  </si>
  <si>
    <t>Hình ảnh nang thận phải kích thước: 18 mm</t>
  </si>
  <si>
    <t>1286A103329</t>
  </si>
  <si>
    <t>TRẦN THỊ SÁU</t>
  </si>
  <si>
    <t>Hình ảnh nhân thùy phải tuyến giáp kích thước: 5 x 4 mm (Tirads 3)| Nang giáp lưỡi kích thước: 5 mm</t>
  </si>
  <si>
    <t>1286A103330</t>
  </si>
  <si>
    <t>NÔNG THỊ  SOAN</t>
  </si>
  <si>
    <t>19/04/1982</t>
  </si>
  <si>
    <t>Hình ảnh đa nang tuyến vú phải kích thước lớn nhất: 8mm/ Nang tuyến vú trái kích thước: 9mm (BIRADS 2)</t>
  </si>
  <si>
    <t>1286A103331</t>
  </si>
  <si>
    <t>25576/V1154</t>
  </si>
  <si>
    <t>ĐỖ THỊ  THƯƠNG</t>
  </si>
  <si>
    <t>Hình ảnh nang thùy trái tuyến giáp kích thước: 4 mm (TIRADS 2).</t>
  </si>
  <si>
    <t>1286A103332</t>
  </si>
  <si>
    <t>NÔNG THÚY THẮM</t>
  </si>
  <si>
    <t xml:space="preserve">Hình ảnh nang naboth cổ tử cung kích thước lớn nhất: 11 x 11 mm </t>
  </si>
  <si>
    <t>1286A103333</t>
  </si>
  <si>
    <t>1286A103334</t>
  </si>
  <si>
    <t>25590/V1155</t>
  </si>
  <si>
    <t>LÊ THỊ THU HẠNH</t>
  </si>
  <si>
    <t>07/09/1990</t>
  </si>
  <si>
    <t>1286A103335</t>
  </si>
  <si>
    <t>NGUYỄN HỒNG  HẠNH</t>
  </si>
  <si>
    <t>12/12/1992</t>
  </si>
  <si>
    <t>1286A103336</t>
  </si>
  <si>
    <t>TRẦN HOA  MAI</t>
  </si>
  <si>
    <t>28/08/1996</t>
  </si>
  <si>
    <t>1286A103337</t>
  </si>
  <si>
    <t>NGUYỄN THỊ THU THẢO</t>
  </si>
  <si>
    <t>1286A103338</t>
  </si>
  <si>
    <t>NGUYỄN DUY HUY</t>
  </si>
  <si>
    <t>05/08/1997</t>
  </si>
  <si>
    <t>1286A103339</t>
  </si>
  <si>
    <t>25630/V1156</t>
  </si>
  <si>
    <t>LÊ VĂN  TRÁNG</t>
  </si>
  <si>
    <t>Hình ảnh polyp túi mật kích thước: 3 mm</t>
  </si>
  <si>
    <t>1286A103340</t>
  </si>
  <si>
    <t>TẠ VĂN  HẠ</t>
  </si>
  <si>
    <t>22/04/1992</t>
  </si>
  <si>
    <t>1286A103341</t>
  </si>
  <si>
    <t>DƯƠNG THỊ CANH</t>
  </si>
  <si>
    <t>13/08/1981</t>
  </si>
  <si>
    <t>Hình ảnh gan nhiễm mỡ. Nang buồng trứng phải kích thước: 34 x 26 mm</t>
  </si>
  <si>
    <t>1286A103342</t>
  </si>
  <si>
    <t>QUÁCH THỊ  BIÊN</t>
  </si>
  <si>
    <t>06/12/1982</t>
  </si>
  <si>
    <t>Hình ảnh 2 nhân thùy trái tuyến giáp kích thước lớn nhất: 4 x 3 mm (Tirads 3)/ Thùy trái tuyến giáp cắt bán phần</t>
  </si>
  <si>
    <t>1286A103343</t>
  </si>
  <si>
    <t>1286A103344</t>
  </si>
  <si>
    <t>HOÀNG THỊ TƯỞNG</t>
  </si>
  <si>
    <t>Hình ảnh đa nang tuyến vú phải kích thước lớn nhất: 12 x 5 mm (Birads 2)</t>
  </si>
  <si>
    <t>1286A103345</t>
  </si>
  <si>
    <t>Hình ảnh nang tuyến vú phải kích thước: 6 mm (Birads 2)</t>
  </si>
  <si>
    <t>1286A103346</t>
  </si>
  <si>
    <t>BÙI THỊ  HIÊN</t>
  </si>
  <si>
    <t>1286A103347</t>
  </si>
  <si>
    <t>05/10/1991</t>
  </si>
  <si>
    <t>Hình ảnh nang gan trái kích thước: 7 mm| Nốt vôi hóa gan phải kích thước: 17 mm</t>
  </si>
  <si>
    <t>1286A103348</t>
  </si>
  <si>
    <t>25683/V1158</t>
  </si>
  <si>
    <t>1286A103349</t>
  </si>
  <si>
    <t>TÔ THỊ HẠNH</t>
  </si>
  <si>
    <t>28/08/1994</t>
  </si>
  <si>
    <t xml:space="preserve">Bình thường| Thai 29 tuần 4 ngày trong buồng tử cung. </t>
  </si>
  <si>
    <t>1286A103350</t>
  </si>
  <si>
    <t>25689/V1157</t>
  </si>
  <si>
    <t>16/07/1995</t>
  </si>
  <si>
    <t>1286A103351</t>
  </si>
  <si>
    <t>NGUYỄN THỊ  CHUNG</t>
  </si>
  <si>
    <t>08/09/2001</t>
  </si>
  <si>
    <t>1286A103352</t>
  </si>
  <si>
    <t>NGUYỄN QUỐC  VŨ</t>
  </si>
  <si>
    <t>Hình ảnh nang hai thùy tuyến giáp (Nang thùy phải kích thước: 2mm/ Nang thùy trái kích thước: 2mm) (TIRADS 2)</t>
  </si>
  <si>
    <t>1286A103353</t>
  </si>
  <si>
    <t>NGÔ NGỌC ÁNH</t>
  </si>
  <si>
    <t>03/10/1991</t>
  </si>
  <si>
    <t>1286A103354</t>
  </si>
  <si>
    <t>LƯƠNG THỊ PHƯỢNG</t>
  </si>
  <si>
    <t>27/08/1994</t>
  </si>
  <si>
    <t>Hình ảnh nang thận phải kích thước: 20x12mm</t>
  </si>
  <si>
    <t>1286A103355</t>
  </si>
  <si>
    <t>21/02/1981</t>
  </si>
  <si>
    <t>Hình ảnh nang tuyến vú trái kích thước: 11 x 6 mm (BIRADS II)</t>
  </si>
  <si>
    <t>1286A103356</t>
  </si>
  <si>
    <t>ĐỖ THỊ LÃM</t>
  </si>
  <si>
    <t>20/11/1982</t>
  </si>
  <si>
    <t>1286A103357</t>
  </si>
  <si>
    <t>TẠ THỊ MẾN</t>
  </si>
  <si>
    <t>1286A103358</t>
  </si>
  <si>
    <t>NGUYỄN THỊ BÍCH THỦY</t>
  </si>
  <si>
    <t>03/02/1983</t>
  </si>
  <si>
    <t>1286A103359</t>
  </si>
  <si>
    <t>LÒ THỊ TÂM</t>
  </si>
  <si>
    <t>26/03/1998</t>
  </si>
  <si>
    <t>1286A103360</t>
  </si>
  <si>
    <t>LẠI VĂN TÁ</t>
  </si>
  <si>
    <t>14/08/1994</t>
  </si>
  <si>
    <t xml:space="preserve">Hình ảnh nang gan phải kích thước: 7 mm/Nang thận phải kích thước: 13 mm </t>
  </si>
  <si>
    <t>1286A103361</t>
  </si>
  <si>
    <t>LÊ VĂN TIẾN</t>
  </si>
  <si>
    <t>02/08/1995</t>
  </si>
  <si>
    <t>1286A103362</t>
  </si>
  <si>
    <t>NGUYỄN VĂN HOÀNG</t>
  </si>
  <si>
    <t>14/09/1997</t>
  </si>
  <si>
    <t xml:space="preserve">Hình ảnh nang thận trái kích thước: 22 mm </t>
  </si>
  <si>
    <t>1286A103363</t>
  </si>
  <si>
    <t>TRẦN VĂN TÂN</t>
  </si>
  <si>
    <t>05/07/1999</t>
  </si>
  <si>
    <t>1286A103364</t>
  </si>
  <si>
    <t>25849/V1159</t>
  </si>
  <si>
    <t>NGUYỄN THỊ LỆ QUYÊN</t>
  </si>
  <si>
    <t>1286A103365</t>
  </si>
  <si>
    <t>25853/V1162</t>
  </si>
  <si>
    <t>NGÔ THỊ  LẠI</t>
  </si>
  <si>
    <t>1286A103366</t>
  </si>
  <si>
    <t>25878/V1161</t>
  </si>
  <si>
    <t>DƯƠNG THỊ THỎA</t>
  </si>
  <si>
    <t xml:space="preserve">Hình ảnh u máu gan phải kích thước: 15 mm| Thai 18 tuần 03 ngày trong buồng tử cung. </t>
  </si>
  <si>
    <t>1286A103367</t>
  </si>
  <si>
    <t>24/10/1994</t>
  </si>
  <si>
    <t>Hình ảnh nốt vôi hóa gan phải kích thước: 11 mm</t>
  </si>
  <si>
    <t>1286A103368</t>
  </si>
  <si>
    <t>NGUYỄN THỊ THANH YẾN</t>
  </si>
  <si>
    <t>05/05/1995</t>
  </si>
  <si>
    <t xml:space="preserve">Bình thường| Thai 24 tuần 02 ngày trong buồng tử cung. </t>
  </si>
  <si>
    <t>1286A103369</t>
  </si>
  <si>
    <t>25918/V1160</t>
  </si>
  <si>
    <t>24/03/1996</t>
  </si>
  <si>
    <t>1286A103370</t>
  </si>
  <si>
    <t>TRƯƠNG THỊ LIÊN ANH</t>
  </si>
  <si>
    <t>07/11/1982</t>
  </si>
  <si>
    <t>1286A103371</t>
  </si>
  <si>
    <t>1286A103372</t>
  </si>
  <si>
    <t>25940/V1168</t>
  </si>
  <si>
    <t>NGUYỄN THANH  PHƯƠNG</t>
  </si>
  <si>
    <t>22/02/1983</t>
  </si>
  <si>
    <t>Hình ảnh polyp túi mật kích thước: 4 mm/ nang naboth cổ tử cung kích thước lớn nhất: 12 mm</t>
  </si>
  <si>
    <t>1286A103373</t>
  </si>
  <si>
    <t>25949/V1165</t>
  </si>
  <si>
    <t>PHÙNG THỊ GIANG</t>
  </si>
  <si>
    <t>25/04/1988</t>
  </si>
  <si>
    <t>Hình ảnh nang thận trái kích thước: 12 mm</t>
  </si>
  <si>
    <t>Hình ảnh nhân thùy phải tuyến giáp kích thước: 6 x 3 mm (Tirads 3)| Nhu mô không đồng nhất hai thùy tuyến giáp</t>
  </si>
  <si>
    <t>1286A103374</t>
  </si>
  <si>
    <t>HOÀNG THỊ   THÚY</t>
  </si>
  <si>
    <t>1286A103375</t>
  </si>
  <si>
    <t>DƯƠNG THỊ NGA</t>
  </si>
  <si>
    <t>23/03/1989</t>
  </si>
  <si>
    <t>1286A103376</t>
  </si>
  <si>
    <t>15/05/1990</t>
  </si>
  <si>
    <t>Hình ảnh nang thùy phải tuyến giáp kích thước: 5mm (TIRADS 2)</t>
  </si>
  <si>
    <t>1286A103377</t>
  </si>
  <si>
    <t>25972/V1163</t>
  </si>
  <si>
    <t>03/11/1991</t>
  </si>
  <si>
    <t>1286A103378</t>
  </si>
  <si>
    <t>HÀ THỊ LỢI</t>
  </si>
  <si>
    <t>05/12/1991</t>
  </si>
  <si>
    <t>1286A103379</t>
  </si>
  <si>
    <t>25981/V1167</t>
  </si>
  <si>
    <t xml:space="preserve">NGUYỄN THỊ LIỄU </t>
  </si>
  <si>
    <t xml:space="preserve">Bình thường| Thai 23 tuần 6 ngày trong buồng tử cung. </t>
  </si>
  <si>
    <t xml:space="preserve">vùng giáp móng có nang kích thước: 8 mm </t>
  </si>
  <si>
    <t>1286A103380</t>
  </si>
  <si>
    <t>HÀ THỊ KIM YẾN</t>
  </si>
  <si>
    <t>01/12/1994</t>
  </si>
  <si>
    <t>1286A103381</t>
  </si>
  <si>
    <t>25996/V1813</t>
  </si>
  <si>
    <t>HOÀNG HUYỀN TRANG</t>
  </si>
  <si>
    <t>17/12/1996</t>
  </si>
  <si>
    <t>Hình ảnh nốt vôi hóa gan phải kích thước: 8 mm. Cặn sỏi thận trái kích thước: 5 mm</t>
  </si>
  <si>
    <t>1286A103383</t>
  </si>
  <si>
    <t>25998/V1169</t>
  </si>
  <si>
    <t>NGUYỄN THỊ  HOA</t>
  </si>
  <si>
    <t>21/09/1997</t>
  </si>
  <si>
    <t xml:space="preserve">Hình ảnh nang thùy phải tuyến giáp kích thước: 3.3 mm (TIRADS 2). </t>
  </si>
  <si>
    <t>1286A103384</t>
  </si>
  <si>
    <t>26015/V1164</t>
  </si>
  <si>
    <t xml:space="preserve">NGUYỄN THỊ  DUYÊN </t>
  </si>
  <si>
    <t>20/09/2001</t>
  </si>
  <si>
    <t>1286A103385</t>
  </si>
  <si>
    <t>26017/V1166</t>
  </si>
  <si>
    <t>02/04/2001</t>
  </si>
  <si>
    <t>Hình ảnh sỏi túi mật kích thước lớn nhất: 9mm</t>
  </si>
  <si>
    <t>1286A103386</t>
  </si>
  <si>
    <t>NGUYỄN VĂN THỦY</t>
  </si>
  <si>
    <t>23/04/1990</t>
  </si>
  <si>
    <t xml:space="preserve">Hình ảnh nốt vôi hóa tiền liệt tuyến kích thước: 9mm </t>
  </si>
  <si>
    <t>1286A103387</t>
  </si>
  <si>
    <t>26032/V1171</t>
  </si>
  <si>
    <t>SÁI THỊ HƯƠNG</t>
  </si>
  <si>
    <t>05/01/1982</t>
  </si>
  <si>
    <t>Hình ảnh đám sỏi túi mật kích thước: 51 mm</t>
  </si>
  <si>
    <t>1286A103388</t>
  </si>
  <si>
    <t>26064/V1170</t>
  </si>
  <si>
    <t>VƯƠNG THỊ TRANG</t>
  </si>
  <si>
    <t>26/03/1991</t>
  </si>
  <si>
    <t>Hình ảnh đa nang thùy phải tuyến giáp kích thước lớn nhất: 7 x 6 mm (Tirads 2)</t>
  </si>
  <si>
    <t>1286A103390</t>
  </si>
  <si>
    <t>BÙI THỊ HIỂN</t>
  </si>
  <si>
    <t>1286A103391</t>
  </si>
  <si>
    <t>NGUYỄN THỊ  HẠNH</t>
  </si>
  <si>
    <t>23/03/1990</t>
  </si>
  <si>
    <t>1286A103392</t>
  </si>
  <si>
    <t>ĐỖ THỊ BẮC</t>
  </si>
  <si>
    <t>13/06/1995</t>
  </si>
  <si>
    <t>1286A103393</t>
  </si>
  <si>
    <t>LÊ THỊ  LINH</t>
  </si>
  <si>
    <t>01/12/1997</t>
  </si>
  <si>
    <t>1286A103394</t>
  </si>
  <si>
    <t>26156/V1172</t>
  </si>
  <si>
    <t>NGUYỄN THỊ HẠNH PHƯƠNG</t>
  </si>
  <si>
    <t>29/11/2000</t>
  </si>
  <si>
    <t>1286A103396</t>
  </si>
  <si>
    <t>VŨ THỊ HẢI YẾN</t>
  </si>
  <si>
    <t>01/02/1980</t>
  </si>
  <si>
    <t>1286A103397</t>
  </si>
  <si>
    <t>26218/V1175</t>
  </si>
  <si>
    <t>TRẦN VĂN  THẮNG</t>
  </si>
  <si>
    <t>30/12/1995</t>
  </si>
  <si>
    <t>1286A103398</t>
  </si>
  <si>
    <t>1286A103399</t>
  </si>
  <si>
    <t>CAO THỊ THÚY THƠ</t>
  </si>
  <si>
    <t>19/09/1985</t>
  </si>
  <si>
    <t>1286A103400</t>
  </si>
  <si>
    <t>NGUYỄN THỊ BÔNG</t>
  </si>
  <si>
    <t>17/06/1985</t>
  </si>
  <si>
    <t>Hình ảnh polyp túi mật kích thước: 7 mm /Gan nhiễm mỡ</t>
  </si>
  <si>
    <t>1286A103401</t>
  </si>
  <si>
    <t>BÙI THỊ  HƯƠNG</t>
  </si>
  <si>
    <t>14/04/1985</t>
  </si>
  <si>
    <t>Hình ảnh nhân xơ tử cung kích thước: 9 mm</t>
  </si>
  <si>
    <t>1286A103402</t>
  </si>
  <si>
    <t>ĐÀM THỊ LÝ</t>
  </si>
  <si>
    <t>1286A103403</t>
  </si>
  <si>
    <t>Hình ảnh nang thận phải kích thước: 16 x 13 mm</t>
  </si>
  <si>
    <t>Hình ảnh nang thùy phải tuyến giáp kích thước: 6 x 5 mm (Tirads 2)| Nhân thùy trái tuyến giáp kích thước: 5 x 4 mm (Tirads 3)</t>
  </si>
  <si>
    <t>1286A103404</t>
  </si>
  <si>
    <t>15/09/1993</t>
  </si>
  <si>
    <t>1286A103405</t>
  </si>
  <si>
    <t>08/04/1980</t>
  </si>
  <si>
    <t xml:space="preserve">Hình ảnh gan nhiễm mỡ. Cặn sỏi thận trái kích thước: 4 mm. </t>
  </si>
  <si>
    <t>1286A103406</t>
  </si>
  <si>
    <t>25/10/1985</t>
  </si>
  <si>
    <t>1286A103407</t>
  </si>
  <si>
    <t>26301/V1176</t>
  </si>
  <si>
    <t>11/08/1994</t>
  </si>
  <si>
    <t>Hình ảnh đa nang tuyến vú phải kích thước lớn nhất: 13mm (BIRADS 2). | Nhân tuyến vú trái kích thước: 9x5mm (BIRADS 3)</t>
  </si>
  <si>
    <t>1286A103408</t>
  </si>
  <si>
    <t>LÊ THỊ  THỦY</t>
  </si>
  <si>
    <t>1286A103410</t>
  </si>
  <si>
    <t>26309/V1177</t>
  </si>
  <si>
    <t>21/04/1999</t>
  </si>
  <si>
    <t xml:space="preserve">Hình ảnh nang Buồng trứng phải kích thước: 38 x 38 mm| Thai 06 tuần 05 ngày trong buồng tử cung. </t>
  </si>
  <si>
    <t>1286A103411</t>
  </si>
  <si>
    <t>22/12/1983</t>
  </si>
  <si>
    <t>1286A103412</t>
  </si>
  <si>
    <t>HÀ THỊ LY</t>
  </si>
  <si>
    <t>1286A103413</t>
  </si>
  <si>
    <t>ĐỖ THỊ  LỘC</t>
  </si>
  <si>
    <t>Hình ảnh nang tuyến vú hai bên (Nang tuyến phải kích thước: 10 x 6mm, nang tuyến vú trái kích thước: 7 x 3mm) (Birads 2)</t>
  </si>
  <si>
    <t>1286A103414</t>
  </si>
  <si>
    <t>1286A103415</t>
  </si>
  <si>
    <t>ĐẶNG THỊ DUNG</t>
  </si>
  <si>
    <t>18/10/1990</t>
  </si>
  <si>
    <t>1286A103416</t>
  </si>
  <si>
    <t>VƯƠNG THỊ NÔNG</t>
  </si>
  <si>
    <t>22/10/1994</t>
  </si>
  <si>
    <t>1286A103417</t>
  </si>
  <si>
    <t>ĐOÀN THỊ TÂM</t>
  </si>
  <si>
    <t>1286A103418</t>
  </si>
  <si>
    <t>PHÙNG THỊ MINH QUYỀN</t>
  </si>
  <si>
    <t>18/09/1996</t>
  </si>
  <si>
    <t>Hình ảnh nhân thùy trái tuyến giáp kích thước: 35 x 15 mm (Tirads 3)| Nang thùy phải tuyến giáp kích thước: 3 mm (Tirads 2)</t>
  </si>
  <si>
    <t>1286A103419</t>
  </si>
  <si>
    <t>PHẠM THỊ PHƯƠNG</t>
  </si>
  <si>
    <t>21/04/1986</t>
  </si>
  <si>
    <t>Hình ảnh nhân tuyến vú trái kích thước: 5 x 3 mm (Birads 3)</t>
  </si>
  <si>
    <t>1286A103420</t>
  </si>
  <si>
    <t>ĐINH THỊ TƯƠI</t>
  </si>
  <si>
    <t>1286A103421</t>
  </si>
  <si>
    <t xml:space="preserve">LƯU THỊ  QUỲNH </t>
  </si>
  <si>
    <t>1286A103422</t>
  </si>
  <si>
    <t>NGUYỄN THỊ  MY</t>
  </si>
  <si>
    <t>17/10/1979</t>
  </si>
  <si>
    <t>Hình ảnh nang buồng trứng trái kích thước: 30x24mm.</t>
  </si>
  <si>
    <t>Hình ảnh đa nang tuyến vú hai bên (nang tuyến vú phải kích thước lớn nhất: 7mm, nang tuyến vú trái kích thước lớn nhất: 9mm) (BIRADS II).</t>
  </si>
  <si>
    <t>1286A103423</t>
  </si>
  <si>
    <t>1286A103424</t>
  </si>
  <si>
    <t>1286A103425</t>
  </si>
  <si>
    <t>TRƯƠNG THỊ NỘI</t>
  </si>
  <si>
    <t>10/05/1980</t>
  </si>
  <si>
    <t>1286A103426</t>
  </si>
  <si>
    <t>PHÙNG THỊ  VÂN</t>
  </si>
  <si>
    <t>1286A103427</t>
  </si>
  <si>
    <t>Hình ảnh sỏi thận trái kích thước: 7mm| Nhân xơ tử cung kích thước: 14 x 9mm</t>
  </si>
  <si>
    <t>1286A103428</t>
  </si>
  <si>
    <t>TRƯƠNG THỊ NGỌC</t>
  </si>
  <si>
    <t>15/06/1981</t>
  </si>
  <si>
    <t>1286A103429</t>
  </si>
  <si>
    <t>VƯƠNG THỊ LOAN</t>
  </si>
  <si>
    <t>10/09/1982</t>
  </si>
  <si>
    <t>1286A103430</t>
  </si>
  <si>
    <t>NGUYỄN THỊ LUÂN</t>
  </si>
  <si>
    <t>12/06/1982</t>
  </si>
  <si>
    <t>1286A103431</t>
  </si>
  <si>
    <t>1286A103432</t>
  </si>
  <si>
    <t>26462/V1181</t>
  </si>
  <si>
    <t>03/06/1985</t>
  </si>
  <si>
    <t>1286A103433</t>
  </si>
  <si>
    <t>26464/V1183</t>
  </si>
  <si>
    <t>1286A103434</t>
  </si>
  <si>
    <t>PHẠM THỊ QUYẾT</t>
  </si>
  <si>
    <t>1286A103435</t>
  </si>
  <si>
    <t>TẠ THỊ THƯƠNG</t>
  </si>
  <si>
    <t>19/12/1988</t>
  </si>
  <si>
    <t>1286A103436</t>
  </si>
  <si>
    <t>TRƯƠNG THỊ THU HUYỀN</t>
  </si>
  <si>
    <t>Hình ảnh nhân xơ tử cung kích thước: 25 x 24 mm</t>
  </si>
  <si>
    <t>1286A103437</t>
  </si>
  <si>
    <t>26484/V1180</t>
  </si>
  <si>
    <t>28/10/1989</t>
  </si>
  <si>
    <t>Hình ảnh u máu gan phải kích thước: 15 x 23 mm và 11 x 10 mm.</t>
  </si>
  <si>
    <t>1286A103438</t>
  </si>
  <si>
    <t>NGUYỄN THỊ MI  LY</t>
  </si>
  <si>
    <t>1286A103439</t>
  </si>
  <si>
    <t>26492/V1186</t>
  </si>
  <si>
    <t>02/01/1990</t>
  </si>
  <si>
    <t>1286A103440</t>
  </si>
  <si>
    <t>26501/V1182</t>
  </si>
  <si>
    <t xml:space="preserve">HOÀNG THỊ  BÍCH </t>
  </si>
  <si>
    <t>23/09/1992</t>
  </si>
  <si>
    <t>Hình ảnh thận phải đa nang kích thước lớn nhất: 15 mm</t>
  </si>
  <si>
    <t>1286A103441</t>
  </si>
  <si>
    <t>23/10/1994</t>
  </si>
  <si>
    <t>1286A103442</t>
  </si>
  <si>
    <t>07/10/1995</t>
  </si>
  <si>
    <t>1286A103443</t>
  </si>
  <si>
    <t>DƯƠNG THỊ  HƯƠNG</t>
  </si>
  <si>
    <t>30/05/1995</t>
  </si>
  <si>
    <t>1286A103444</t>
  </si>
  <si>
    <t>NGUYỄN THỊ  THANH</t>
  </si>
  <si>
    <t>21/07/1995</t>
  </si>
  <si>
    <t>1286A103445</t>
  </si>
  <si>
    <t>26533/V1184</t>
  </si>
  <si>
    <t>NGUYỄN HƯƠNG  GIANG</t>
  </si>
  <si>
    <t>07/11/1995</t>
  </si>
  <si>
    <t>1286A103446</t>
  </si>
  <si>
    <t>08/04/1996</t>
  </si>
  <si>
    <t>1286A103447</t>
  </si>
  <si>
    <t>26560/V1179</t>
  </si>
  <si>
    <t>NGUYỄN THỊ LAN  ANH</t>
  </si>
  <si>
    <t>24/11/2001</t>
  </si>
  <si>
    <t>1286A103448</t>
  </si>
  <si>
    <t>26575/V1700</t>
  </si>
  <si>
    <t>07/12/2001</t>
  </si>
  <si>
    <t>1286A103449</t>
  </si>
  <si>
    <t>26578/V1178</t>
  </si>
  <si>
    <t>NGUYỄN KHẮC THANH</t>
  </si>
  <si>
    <t>1286A103450</t>
  </si>
  <si>
    <t>12/09/1982</t>
  </si>
  <si>
    <t>Hình ảnh nhân thùy trái tuyến giáp kích thước: 10 x 5 mm (Tirads 3)</t>
  </si>
  <si>
    <t>1286A103451</t>
  </si>
  <si>
    <t>1286A103452</t>
  </si>
  <si>
    <t>26594/V1189</t>
  </si>
  <si>
    <t>01/04/1982</t>
  </si>
  <si>
    <t>1286A103453</t>
  </si>
  <si>
    <t>1286A103454</t>
  </si>
  <si>
    <t>20/05/1984</t>
  </si>
  <si>
    <t>Hình ảnh 2 u máu gan phải kích thước lớn nhất: 21 x 16 mm.</t>
  </si>
  <si>
    <t>1286A103455</t>
  </si>
  <si>
    <t>LƯU THỊ NHẬT</t>
  </si>
  <si>
    <t>05/10/1985</t>
  </si>
  <si>
    <t>1286A103456</t>
  </si>
  <si>
    <t>Hình ảnh nhân tuyến vú phải kích thước: 7.5 mm (BIRADS 3)</t>
  </si>
  <si>
    <t>1286A103457</t>
  </si>
  <si>
    <t>TRẦN THỊ VÀN</t>
  </si>
  <si>
    <t>10/08/1985</t>
  </si>
  <si>
    <t>1286A103458</t>
  </si>
  <si>
    <t>26/02/1986</t>
  </si>
  <si>
    <t>Hình ảnh nang tuyến vú phải kích thước lớn nhất: 10x5mm (Birads 2)</t>
  </si>
  <si>
    <t>1286A103459</t>
  </si>
  <si>
    <t>26624/V1188</t>
  </si>
  <si>
    <t>NGUYỄN THỊ  HẠNH</t>
  </si>
  <si>
    <t>Hình ảnh sỏi thận trái kích thước 6 mm</t>
  </si>
  <si>
    <t>1286A103460</t>
  </si>
  <si>
    <t>Hình ảnh u xơ tử cung kích thước: 43 x 45 mm</t>
  </si>
  <si>
    <t>Hình ảnh nang tuyến vú phải kích thước: 8 x 3 mm (Birads 2)</t>
  </si>
  <si>
    <t>1286A103461</t>
  </si>
  <si>
    <t>PHẠM THỊ NGỌC</t>
  </si>
  <si>
    <t>1286A103462</t>
  </si>
  <si>
    <t>18/01/1988</t>
  </si>
  <si>
    <t>1286A103463</t>
  </si>
  <si>
    <t>MÙI THỊ ĐỢI</t>
  </si>
  <si>
    <t>1286A103464</t>
  </si>
  <si>
    <t>17/06/1990</t>
  </si>
  <si>
    <t>1286A103465</t>
  </si>
  <si>
    <t>VÌ THỊ  TINH</t>
  </si>
  <si>
    <t>08/12/1991</t>
  </si>
  <si>
    <t>1286A103466</t>
  </si>
  <si>
    <t>1286A103467</t>
  </si>
  <si>
    <t>NGUYỄN THỊ THANH MAI</t>
  </si>
  <si>
    <t>14/06/1992</t>
  </si>
  <si>
    <t>1286A103468</t>
  </si>
  <si>
    <t>DƯƠNG HỒNG HẠNH</t>
  </si>
  <si>
    <t>11/10/1992</t>
  </si>
  <si>
    <t>Hình ảnh nang thùy trái tuyến giáp kích thước: 4 mm (TIRADS II)</t>
  </si>
  <si>
    <t>1286A103469</t>
  </si>
  <si>
    <t>07/11/1992</t>
  </si>
  <si>
    <t>Hình ảnh nhu mô không đồng nhất hai thùy tuyến giáp</t>
  </si>
  <si>
    <t>1286A103470</t>
  </si>
  <si>
    <t>23/03/1993</t>
  </si>
  <si>
    <t>1286A103471</t>
  </si>
  <si>
    <t>30/12/1994</t>
  </si>
  <si>
    <t>Hình ảnh sỏi thận phải kích thước: 9mm</t>
  </si>
  <si>
    <t>1286A103473</t>
  </si>
  <si>
    <t>1286A103474</t>
  </si>
  <si>
    <t>THÈN THUÝ NGA</t>
  </si>
  <si>
    <t>13/05/1998</t>
  </si>
  <si>
    <t>Hình ảnh sỏi thận phải kích thước: 4mm</t>
  </si>
  <si>
    <t>1286A103475</t>
  </si>
  <si>
    <t>09/10/2000</t>
  </si>
  <si>
    <t>1286A103476</t>
  </si>
  <si>
    <t>07/12/2000</t>
  </si>
  <si>
    <t>Hình ảnh nang buồng trứng phải kích thước: 29 x 27mm</t>
  </si>
  <si>
    <t>1286A103477</t>
  </si>
  <si>
    <t>26712/V1187</t>
  </si>
  <si>
    <t>NGUYỄN DUY  HƯNG</t>
  </si>
  <si>
    <t>10/02/2000</t>
  </si>
  <si>
    <t>1286A103479</t>
  </si>
  <si>
    <t>24/05/1983</t>
  </si>
  <si>
    <t>Hình ảnh đa nang tuyến vú phải kích thước lớn nhất: 5 mm (Birads 2)</t>
  </si>
  <si>
    <t>1286A103480</t>
  </si>
  <si>
    <t>LÝ NGỌC CHÍNH</t>
  </si>
  <si>
    <t>18/04/1998</t>
  </si>
  <si>
    <t>1286A103481</t>
  </si>
  <si>
    <t>TẠ THỊ THẮM</t>
  </si>
  <si>
    <t>1286A103482</t>
  </si>
  <si>
    <t>26726/V1201</t>
  </si>
  <si>
    <t>1286A103483</t>
  </si>
  <si>
    <t>26727/V1199</t>
  </si>
  <si>
    <t>TRỊNH THỊ  HẢO</t>
  </si>
  <si>
    <t>19/07/1985</t>
  </si>
  <si>
    <t>1286A103484</t>
  </si>
  <si>
    <t>26729/V1193</t>
  </si>
  <si>
    <t>TRẦN THỊ THANH HƯƠNG</t>
  </si>
  <si>
    <t>02/06/1980</t>
  </si>
  <si>
    <t>Hình ảnh nang hỗn hợp hai thùy tuyến giáp (Nang thùy phải kích thước: 7mm, Nang thùy trái kích thước: 20x8,5mm) (Tirads 3)</t>
  </si>
  <si>
    <t>Hình ảnh nhân tuyến vú trái kích thước: 11x7mm (Birads 3)</t>
  </si>
  <si>
    <t>1286A103485</t>
  </si>
  <si>
    <t>07/10/1980</t>
  </si>
  <si>
    <t xml:space="preserve">Hình ảnh nhân xơ tử cung kích thước: 31 x 30 mm </t>
  </si>
  <si>
    <t>1286A103486</t>
  </si>
  <si>
    <t>BÙI THỊ TÍCH</t>
  </si>
  <si>
    <t>10/07/1981</t>
  </si>
  <si>
    <t>Hình ảnh đa nang tuyến vú phải kích thước lớn nhất: 7mm (BIRADS 2)| Nhân tuyến vú phải kích thước: 19x14mm (BIRADS 3)</t>
  </si>
  <si>
    <t>1286A103487</t>
  </si>
  <si>
    <t>Hình ảnh polyp túi mật kích thước: 6 mm / Tử cung đã cắt bán phần</t>
  </si>
  <si>
    <t>Hình ảnh đa nhân tuyến vú trái kích thước lớn nhất: 6 x 6 mm (Birads 3)</t>
  </si>
  <si>
    <t>1286A103488</t>
  </si>
  <si>
    <t>26741/V1191</t>
  </si>
  <si>
    <t>05/07/1983</t>
  </si>
  <si>
    <t>1286A103489</t>
  </si>
  <si>
    <t>1286A103490</t>
  </si>
  <si>
    <t xml:space="preserve">Hình ảnh nang thận phải kích thước: 56 x 46 mm </t>
  </si>
  <si>
    <t>Hình ảnh nang tuyến vú trái kích thước: 5 mm (BIRADS II)</t>
  </si>
  <si>
    <t>1286A103491</t>
  </si>
  <si>
    <t>26751/V1194</t>
  </si>
  <si>
    <t>Hình ảnh nhân thùy trái tuyến giáp kích thước: 20 x 11 mm (Tirads 3)| Theo dõi hình ảnh nang giáp lưỡi kích thước: 9 x 6 mm</t>
  </si>
  <si>
    <t>Hình ảnh nhân tuyến vú phải kích thước: 9 x 5 mm (Birads 3)| Đa nang tuyến vú phải kích thước lớn nhất: 6 x 4 mm (Birads 2)</t>
  </si>
  <si>
    <t>1286A103492</t>
  </si>
  <si>
    <t>26758/V1195</t>
  </si>
  <si>
    <t>1286A103494</t>
  </si>
  <si>
    <t>1286A103495</t>
  </si>
  <si>
    <t>DƯƠNG THỊ THƠ</t>
  </si>
  <si>
    <t>03/11/1992</t>
  </si>
  <si>
    <t>1286A103496</t>
  </si>
  <si>
    <t>1286A103497</t>
  </si>
  <si>
    <t>08/09/1981</t>
  </si>
  <si>
    <t>Hình ảnh đa nang tuyến vú trái kích thước lớn nhất: 8,5 x 3mm (Birads 2)</t>
  </si>
  <si>
    <t>1286A103498</t>
  </si>
  <si>
    <t>16/06/1982</t>
  </si>
  <si>
    <t>1286A103499</t>
  </si>
  <si>
    <t>25/05/1982</t>
  </si>
  <si>
    <t>Hình ảnh nhân hai thùy tuyến giáp (Nhân thùy phải kích thước: 6x4mm/ Nhân thùy trái kích thước: 3x4mm) (TIRADS 3)</t>
  </si>
  <si>
    <t>1286A103500</t>
  </si>
  <si>
    <t>1286A103501</t>
  </si>
  <si>
    <t>Hình ảnh đa nang tuyến vú trái kích thước lớn nhất: 6mm(Birads 2)</t>
  </si>
  <si>
    <t>1286A103502</t>
  </si>
  <si>
    <t>Hình ảnh sỏi thận phải kích thước: 6mm</t>
  </si>
  <si>
    <t>1286A103503</t>
  </si>
  <si>
    <t>26831/V1198</t>
  </si>
  <si>
    <t>31/10/1988</t>
  </si>
  <si>
    <t>1286A103504</t>
  </si>
  <si>
    <t>19/06/1994</t>
  </si>
  <si>
    <t>1286A103505</t>
  </si>
  <si>
    <t>24/08/1994</t>
  </si>
  <si>
    <t>Hình ảnh nang Buồng trứng phải kích thước: 33 x 36 mm</t>
  </si>
  <si>
    <t>1286A103506</t>
  </si>
  <si>
    <t>TẠ MINH NGUYỆT</t>
  </si>
  <si>
    <t>22/08/1995</t>
  </si>
  <si>
    <t xml:space="preserve">Bình thường| Thai 33 tuần 05 ngày trong buồng tử cung. </t>
  </si>
  <si>
    <t>1286A103507</t>
  </si>
  <si>
    <t>07/01/1996</t>
  </si>
  <si>
    <t>1286A103508</t>
  </si>
  <si>
    <t>26859/V1196</t>
  </si>
  <si>
    <t>20/02/1998</t>
  </si>
  <si>
    <t xml:space="preserve">Hình ảnh đa polyp túi mật kích thước: 5 mm </t>
  </si>
  <si>
    <t>1286A103509</t>
  </si>
  <si>
    <t>HÀ THỊ TOÀN</t>
  </si>
  <si>
    <t>16/03/1999</t>
  </si>
  <si>
    <t>Hình ảnh nang thùy trái tuyến giáp kích thước: 5 mm (Tirads 2)</t>
  </si>
  <si>
    <t>1286A103510</t>
  </si>
  <si>
    <t>PHẠM THỊ THU TRANG</t>
  </si>
  <si>
    <t>01/08/2000</t>
  </si>
  <si>
    <t>1286A103511</t>
  </si>
  <si>
    <t>01/11/2000</t>
  </si>
  <si>
    <t>Hình ảnh nang hai thùy tuyến giáp (Nang thùy phải kích thước: 2mm. Nang thùy trái kích thước:2 mm) (Tirads 2)</t>
  </si>
  <si>
    <t>1286A103512</t>
  </si>
  <si>
    <t>26864/V1197</t>
  </si>
  <si>
    <t>HOÀNG NGỌC THANH</t>
  </si>
  <si>
    <t>17/12/2001</t>
  </si>
  <si>
    <t>1286A103513</t>
  </si>
  <si>
    <t>NGUYỄN TIẾN HẠNH</t>
  </si>
  <si>
    <t>08/02/1981</t>
  </si>
  <si>
    <t>1286A103514</t>
  </si>
  <si>
    <t>26868/V1200</t>
  </si>
  <si>
    <t>HOÀNG THỊ ĐÀO</t>
  </si>
  <si>
    <t>04/08/1984</t>
  </si>
  <si>
    <t>Hình ảnh nhân thùy phải tuyến giáp kích thước lớn nhất: 7 x 5 mm (TIRADS 3)</t>
  </si>
  <si>
    <t>Hình ảnh nhân tuyến vú phải kích thước: 4.3 mm (BIRADS 3)</t>
  </si>
  <si>
    <t>1286A103515</t>
  </si>
  <si>
    <t>NGÔ THỊ KIỂM</t>
  </si>
  <si>
    <t xml:space="preserve">Hình ảnh nhân xơ tử cung kích thước: 30 x 22 mm. </t>
  </si>
  <si>
    <t xml:space="preserve">Hình ảnh nhân tuyến vú trái kích thước: 4.9 mm (BIRADS 3). </t>
  </si>
  <si>
    <t>1286A103516</t>
  </si>
  <si>
    <t>23/07/1981</t>
  </si>
  <si>
    <t>Hình ảnh nang thận phải kích thước: 12mm</t>
  </si>
  <si>
    <t>1286A103517</t>
  </si>
  <si>
    <t>1286A103518</t>
  </si>
  <si>
    <t>NGUYỄN THỊ  KHUYÊN</t>
  </si>
  <si>
    <t>1286A103519</t>
  </si>
  <si>
    <t>26927/V1204</t>
  </si>
  <si>
    <t>02/09/1982</t>
  </si>
  <si>
    <t>Hình ảnh đa nang thùy trái tuyến giáp kích thước lớn nhất: 4mm (TIRADS 2)</t>
  </si>
  <si>
    <t>1286A103520</t>
  </si>
  <si>
    <t>26932/V1203</t>
  </si>
  <si>
    <t>TẠ THỊ  XUYÊN</t>
  </si>
  <si>
    <t>1286A103521</t>
  </si>
  <si>
    <t>26935/V1202</t>
  </si>
  <si>
    <t>Hình ảnh nhân tuyến vú phải kích thước: 4.5 mm (BIRADS 3)</t>
  </si>
  <si>
    <t>1286A103522</t>
  </si>
  <si>
    <t>26951/V1208</t>
  </si>
  <si>
    <t>23/10/1980</t>
  </si>
  <si>
    <t>1286A103523</t>
  </si>
  <si>
    <t>ĐẶNG THỊ  THƠM</t>
  </si>
  <si>
    <t>20/01/1981</t>
  </si>
  <si>
    <t>Hình ảnh u máu gan phải kích thước: 23 x 18 mm. Sỏi túi mật kích thước: 21 mm. U xơ tử cung kích thước: 33 x 33 mm.</t>
  </si>
  <si>
    <t>1286A103524</t>
  </si>
  <si>
    <t>1286A103525</t>
  </si>
  <si>
    <t>20/08/1983</t>
  </si>
  <si>
    <t>1286A103526</t>
  </si>
  <si>
    <t>1286A103527</t>
  </si>
  <si>
    <t>NGUYỄN THỊ  THUẦN</t>
  </si>
  <si>
    <t xml:space="preserve">Bình thường| Thai 33 tuần 1 ngày trong buồng tử cung. </t>
  </si>
  <si>
    <t>Hình ảnh nang tuyến vú trái kích thước: 20 x 8mm (Birads 2)</t>
  </si>
  <si>
    <t>1286A103528</t>
  </si>
  <si>
    <t>NGUYỄN THỊ  NHUNG</t>
  </si>
  <si>
    <t>1286A103529</t>
  </si>
  <si>
    <t xml:space="preserve">Hình ảnh sỏi thận trái kích thước: 6,6 mm </t>
  </si>
  <si>
    <t>Hình ảnh nang hai thùy tuyến giáp (Nang thùy phải kích thước:3 x 2 mm. Nang thùy trái kích thước: 6 x 5 mm) (Tirads 2)</t>
  </si>
  <si>
    <t>1286A103530</t>
  </si>
  <si>
    <t>26976/V1207</t>
  </si>
  <si>
    <t>NGUYỄN THỊ BÍCH  HOÀ</t>
  </si>
  <si>
    <t>Hình ảnh nhân hai thùy tuyến giáp (Nhân thùy phải kích thước lớn nhất: 13 x 8 mm. Nhân thùy trái kích thước lớn nhất: 10 x 5 mm) (TIRADS III)</t>
  </si>
  <si>
    <t>Hình ảnh nhân tuyến vú phải kích thước lớn nhất: 13 x 9 mm (BIRADS III)</t>
  </si>
  <si>
    <t>1286A103531</t>
  </si>
  <si>
    <t>ĐỖ THỊ  LAN</t>
  </si>
  <si>
    <t xml:space="preserve">Hình ảnh nang thùy phải tuyến giáp kích thước: 2,3mm (Tirdas 2) </t>
  </si>
  <si>
    <t xml:space="preserve">Hình ảnh nang tuyến vú phải kích thước: 6 mm(Birads 2) </t>
  </si>
  <si>
    <t>1286A103532</t>
  </si>
  <si>
    <t>26980/V1209</t>
  </si>
  <si>
    <t>NGUYỄN THỊ  ĐẢN</t>
  </si>
  <si>
    <t>21/10/1987</t>
  </si>
  <si>
    <t>1286A103533</t>
  </si>
  <si>
    <t>05/12/1987</t>
  </si>
  <si>
    <t>1286A103534</t>
  </si>
  <si>
    <t>VÀNG THỊ LỨU</t>
  </si>
  <si>
    <t>20/09/1988</t>
  </si>
  <si>
    <t>Hình ảnh nhân tuyến vú trái kích thước: 7,3 x 6 mm (BIRADS 3) /Nang tuyến vú phải kích thước: 4 x 4,4 mm (BIRADS 2)</t>
  </si>
  <si>
    <t>1286A103536</t>
  </si>
  <si>
    <t>1286A103537</t>
  </si>
  <si>
    <t>1286A103538</t>
  </si>
  <si>
    <t>02/06/1993</t>
  </si>
  <si>
    <t xml:space="preserve">Bình thường| Thai 10 tuần 4 ngày trong buồng tử cung. </t>
  </si>
  <si>
    <t>1286A103539</t>
  </si>
  <si>
    <t>LÒ THỊ   THUỶ</t>
  </si>
  <si>
    <t>09/09/1994</t>
  </si>
  <si>
    <t>1286A103540</t>
  </si>
  <si>
    <t>27014/V1206</t>
  </si>
  <si>
    <t>18/09/1995</t>
  </si>
  <si>
    <t>Hình ảnh nốt vôi hóa gan phải kích thước: 6mm.</t>
  </si>
  <si>
    <t>1286A103541</t>
  </si>
  <si>
    <t>27019/V1210</t>
  </si>
  <si>
    <t>22/05/1996</t>
  </si>
  <si>
    <t>1286A103542</t>
  </si>
  <si>
    <t>NGHIÊM THỊ NHÀN</t>
  </si>
  <si>
    <t>26/10/1997</t>
  </si>
  <si>
    <t>1286A103543</t>
  </si>
  <si>
    <t>07/11/1998</t>
  </si>
  <si>
    <t>1286A103545</t>
  </si>
  <si>
    <t>TRẦN THỊ HỒNG  GẤM</t>
  </si>
  <si>
    <t>13/12/1999</t>
  </si>
  <si>
    <t>1286A103546</t>
  </si>
  <si>
    <t>TRẦN THỊ  HẰNG</t>
  </si>
  <si>
    <t>03/10/2000</t>
  </si>
  <si>
    <t>Hình ảnh nang buồng trứng trái kích thước: 34 x 23 mm</t>
  </si>
  <si>
    <t>1286A103547</t>
  </si>
  <si>
    <t>27039/V1211</t>
  </si>
  <si>
    <t>LÊ HẰNG  NGA</t>
  </si>
  <si>
    <t>23/08/2000</t>
  </si>
  <si>
    <t>1286A103548</t>
  </si>
  <si>
    <t>27042/V1205</t>
  </si>
  <si>
    <t>NGUYỄN THỊ DIỄM QUỲNH</t>
  </si>
  <si>
    <t>03/12/2001</t>
  </si>
  <si>
    <t>Hình ảnh polyp túi mật kích thước: 5mm.</t>
  </si>
  <si>
    <t>Hình ảnh nang hai thùy trái tuyến giáp (nang thùy phải tuyến giáp kích thước: 4mm, nang thùy trái tuyến giáp kích thước: 5mm) (TIRADS II).</t>
  </si>
  <si>
    <t>Hình ảnh nang tuyến vú trái kích thước: 6mm (BIRADS II).</t>
  </si>
  <si>
    <t>1286A103549</t>
  </si>
  <si>
    <t>ĐINH THỊ  LAN</t>
  </si>
  <si>
    <t>29/06/1990</t>
  </si>
  <si>
    <t>1286A103551</t>
  </si>
  <si>
    <t>27054/V1212</t>
  </si>
  <si>
    <t>ĐỖ THỊ  HƯƠNG</t>
  </si>
  <si>
    <t>16/07/1981</t>
  </si>
  <si>
    <t>1286A103552</t>
  </si>
  <si>
    <t>NGUYỄN THỊ  ÚT</t>
  </si>
  <si>
    <t>27/05/1984</t>
  </si>
  <si>
    <t>1286A103553</t>
  </si>
  <si>
    <t>PHẠM THỊ THU</t>
  </si>
  <si>
    <t>1286A103554</t>
  </si>
  <si>
    <t>10/06/1989</t>
  </si>
  <si>
    <t>Hình ảnh nang tuyến vú trái kích thước: 7mm (BIRADS II).</t>
  </si>
  <si>
    <t>1286A103555</t>
  </si>
  <si>
    <t>PHẠM HOÀNG THỊ LAN</t>
  </si>
  <si>
    <t>03/09/1989</t>
  </si>
  <si>
    <t>1286A103556</t>
  </si>
  <si>
    <t>27069/V1213</t>
  </si>
  <si>
    <t>ĐỖ THỊ THÙY LINH</t>
  </si>
  <si>
    <t>12/07/1989</t>
  </si>
  <si>
    <t>1286A103557</t>
  </si>
  <si>
    <t>27082/V1214</t>
  </si>
  <si>
    <t>HÀ THỊ MỸ  HẠNH</t>
  </si>
  <si>
    <t>15/12/1995</t>
  </si>
  <si>
    <t>1286A103559</t>
  </si>
  <si>
    <t>27099/V1215</t>
  </si>
  <si>
    <t>DƯƠNG THỊ  LIÊN</t>
  </si>
  <si>
    <t>Hình ảnh nhân xơ tử cung kích thước: 17 mm| Nang buồng trứng phải kích thước: 39 mm</t>
  </si>
  <si>
    <t>1286A103560</t>
  </si>
  <si>
    <t>27103/V1216</t>
  </si>
  <si>
    <t>CAO THỊ ĐẢM</t>
  </si>
  <si>
    <t>10/01/1988</t>
  </si>
  <si>
    <t>1286A103561</t>
  </si>
  <si>
    <t>ĐỖ THỊ  MINH</t>
  </si>
  <si>
    <t>1286A103562</t>
  </si>
  <si>
    <t>19/07/1990</t>
  </si>
  <si>
    <t>1286A103563</t>
  </si>
  <si>
    <t>DƯƠNG THỊ  LÝ</t>
  </si>
  <si>
    <t>20/09/1992</t>
  </si>
  <si>
    <t xml:space="preserve">Bình thường| Thai 18 tuần 01 ngày trong buồng tử cung. </t>
  </si>
  <si>
    <t>Hình ảnh nang tuyến vú trái kích thước: 11x 6mm(Birads 2)</t>
  </si>
  <si>
    <t>1286A103565</t>
  </si>
  <si>
    <t>TRẦN THỊ  TUYẾT</t>
  </si>
  <si>
    <t>10/10/1995</t>
  </si>
  <si>
    <t xml:space="preserve">Bình thường| Thai 20 tuần 03 ngày trong buồng tử cung. </t>
  </si>
  <si>
    <t>1286A103566</t>
  </si>
  <si>
    <t>LÊ DIỆU  HẰNG</t>
  </si>
  <si>
    <t>1286A103567</t>
  </si>
  <si>
    <t>TRẦN THỊ SANG</t>
  </si>
  <si>
    <t>21/09/1980</t>
  </si>
  <si>
    <t>1286A103568</t>
  </si>
  <si>
    <t>TRẦN HỒNG THỦY</t>
  </si>
  <si>
    <t>23/03/1980</t>
  </si>
  <si>
    <t>Hình ảnh nang tuyến vú phải kích thước: 4mm. Đa nang tuyến vú trái kích thước lớn nhất: 9x5mm (BIRADS 2)</t>
  </si>
  <si>
    <t>1286A103569</t>
  </si>
  <si>
    <t>18/07/1980</t>
  </si>
  <si>
    <t>1286A103570</t>
  </si>
  <si>
    <t>27154/V1218</t>
  </si>
  <si>
    <t>ĐỖ THỊ  HÒA</t>
  </si>
  <si>
    <t>Hình ảnh nốt vôi hóa thận trái kích thước: 10 mm / Nang buồng trứng phải kích thước: 26 x 15 mm</t>
  </si>
  <si>
    <t>1286A103571</t>
  </si>
  <si>
    <t>27165/V1217</t>
  </si>
  <si>
    <t>TẠ THỊ HOÀI</t>
  </si>
  <si>
    <t>08/06/1987</t>
  </si>
  <si>
    <t>1286A103572</t>
  </si>
  <si>
    <t>VŨ THỊ THẮM</t>
  </si>
  <si>
    <t>14/11/1987</t>
  </si>
  <si>
    <t>1286A103573</t>
  </si>
  <si>
    <t>TRƯƠNG THỊ HÒE</t>
  </si>
  <si>
    <t>27/01/1993</t>
  </si>
  <si>
    <t>Hình ảnh nang tuyến vú phải kích thước lớn nhất: 8x8mm (Birads II)</t>
  </si>
  <si>
    <t>1286A103574</t>
  </si>
  <si>
    <t>NGUYỄN THỊ THANH  VÂN</t>
  </si>
  <si>
    <t>09/04/1994</t>
  </si>
  <si>
    <t xml:space="preserve">Hình ảnh nang tuyến vú trái kích thước: 10 mm (Birads 2) </t>
  </si>
  <si>
    <t>1286A103575</t>
  </si>
  <si>
    <t>HOÀNG THỊ THẢO</t>
  </si>
  <si>
    <t>19/11/1998</t>
  </si>
  <si>
    <t>1286A103576</t>
  </si>
  <si>
    <t>NGUYỄN THỊ  HẬU</t>
  </si>
  <si>
    <t>01/08/1998</t>
  </si>
  <si>
    <t>Hình ảnh nang buồng trứng trái kích thước: 35 x 29 mm</t>
  </si>
  <si>
    <t>1286A103577</t>
  </si>
  <si>
    <t>27224/V1219</t>
  </si>
  <si>
    <t>02/10/1987</t>
  </si>
  <si>
    <t>1286A103578</t>
  </si>
  <si>
    <t>17/10/1995</t>
  </si>
  <si>
    <t>1286A103580</t>
  </si>
  <si>
    <t>VŨ THỊ THU  THẢO</t>
  </si>
  <si>
    <t>Hình ảnh nang thận trái kích thước: 12mm | Nhân xơ tử cung kích thước: 32x33mm</t>
  </si>
  <si>
    <t>Hình ảnh nang tuyến vú trái kích thước: 26x10mm (Birads 2)</t>
  </si>
  <si>
    <t>1286A103581</t>
  </si>
  <si>
    <t>27255/V1221</t>
  </si>
  <si>
    <t xml:space="preserve">Hình ảnh đã cắt bán phần tử cung </t>
  </si>
  <si>
    <t>Hình ảnh đa nang tuyến vú trái kích thước lớn nhất: 4 mm (Birads 2)</t>
  </si>
  <si>
    <t>1286A103582</t>
  </si>
  <si>
    <t>TRỊNH THỊ  HÀ</t>
  </si>
  <si>
    <t>Hình ảnh nhân thùy trái tuyến giáp kích thước: 7 x 3mm(Tirads 3)</t>
  </si>
  <si>
    <t>1286A103583</t>
  </si>
  <si>
    <t xml:space="preserve">Hình ảnh nhân thùy trái tuyến giáp kích thước: 4 mm (TIRADS 3) </t>
  </si>
  <si>
    <t>1286A103584</t>
  </si>
  <si>
    <t>NGÔ THỊ NHẠN</t>
  </si>
  <si>
    <t>1286A103585</t>
  </si>
  <si>
    <t>27271/V1220</t>
  </si>
  <si>
    <t>LÝ THỊ  NHẤT</t>
  </si>
  <si>
    <t>09/02/1987</t>
  </si>
  <si>
    <t>1286A103586</t>
  </si>
  <si>
    <t>22/03/1989</t>
  </si>
  <si>
    <t>1286A103587</t>
  </si>
  <si>
    <t>27297/V1224</t>
  </si>
  <si>
    <t>NGUYỄN THỊ THUÝ PHIN</t>
  </si>
  <si>
    <t>1286A103588</t>
  </si>
  <si>
    <t>27318/V1229</t>
  </si>
  <si>
    <t>VƯƠNG THỊ PHƯƠNG</t>
  </si>
  <si>
    <t>11/01/1990</t>
  </si>
  <si>
    <t xml:space="preserve">Bình thường| Thai 09 tuần 03 ngày trong buồng tử cung. </t>
  </si>
  <si>
    <t>1286A103589</t>
  </si>
  <si>
    <t>LÊ THỊ LUYỆN</t>
  </si>
  <si>
    <t>09/09/1995</t>
  </si>
  <si>
    <t>1286A103590</t>
  </si>
  <si>
    <t>TẠ THỊ HỒNG NHUNG</t>
  </si>
  <si>
    <t>19/10/2001</t>
  </si>
  <si>
    <t>1286A103591</t>
  </si>
  <si>
    <t>1286A103592</t>
  </si>
  <si>
    <t>27345/V1225</t>
  </si>
  <si>
    <t>Ê - NÊ - ĐÊ - THỊ NGUYỆT</t>
  </si>
  <si>
    <t>25/03/1990</t>
  </si>
  <si>
    <t>1286A103593</t>
  </si>
  <si>
    <t>27347/V1226</t>
  </si>
  <si>
    <t>1286A103594</t>
  </si>
  <si>
    <t>27350/V1223</t>
  </si>
  <si>
    <t>HOÀNG THỊ LIỄU</t>
  </si>
  <si>
    <t>05/02/1981</t>
  </si>
  <si>
    <t>1286A103595</t>
  </si>
  <si>
    <t>27359/V1231</t>
  </si>
  <si>
    <t>NGUYỄN THỊ  NGA</t>
  </si>
  <si>
    <t>1286A103597</t>
  </si>
  <si>
    <t>27361/V1227</t>
  </si>
  <si>
    <t>ĐẶNG THỊ NHUNG</t>
  </si>
  <si>
    <t>1286A103598</t>
  </si>
  <si>
    <t>ĐÀO THỊ  MỪNG</t>
  </si>
  <si>
    <t>09/08/1986</t>
  </si>
  <si>
    <t xml:space="preserve">Hình ảnh nang thùy trái tuyến giáp kích thước: 2.8 mm (TIRADS 2). </t>
  </si>
  <si>
    <t>1286A103599</t>
  </si>
  <si>
    <t>27369/V1228</t>
  </si>
  <si>
    <t>08/02/1993</t>
  </si>
  <si>
    <t>1286A103600</t>
  </si>
  <si>
    <t>27384/V1222</t>
  </si>
  <si>
    <t>06/03/1999</t>
  </si>
  <si>
    <t>Theo dõi viêm tuyến giáp mạn tính</t>
  </si>
  <si>
    <t>1286A103601</t>
  </si>
  <si>
    <t>ĐÀO THỊ LÀNH</t>
  </si>
  <si>
    <t>20/05/1981</t>
  </si>
  <si>
    <t>1286A103602</t>
  </si>
  <si>
    <t>QUÁCH THỊ HỒNG GIANG</t>
  </si>
  <si>
    <t>10/06/1983</t>
  </si>
  <si>
    <t>1286A103603</t>
  </si>
  <si>
    <t>27412/V1233</t>
  </si>
  <si>
    <t>05/01/1988</t>
  </si>
  <si>
    <t>1286A103604</t>
  </si>
  <si>
    <t>27431/V1234</t>
  </si>
  <si>
    <t>28/07/1996</t>
  </si>
  <si>
    <t>Hình ảnh đa nang hai thùy tuyến giáp (Nang thùy phải kích thước lớn nhất: 4 x 3 mm. Nang thùy trái kích thước lớn nhất: 8 x 5 mm) - Tirads 2</t>
  </si>
  <si>
    <t>1286A103605</t>
  </si>
  <si>
    <t>27445/V1232</t>
  </si>
  <si>
    <t>PHẠM THỊ  THOA</t>
  </si>
  <si>
    <t>Hình ảnh u xơ tử cung kích thước: 52 x 35mm.</t>
  </si>
  <si>
    <t>Hình ảnh nang tuyến vú hai bên (Nang tuyến vú phải kích thước: 6mm. Nang tuyến vú trái kích thước: 18 x 8 mm) (Birads 2)</t>
  </si>
  <si>
    <t>1286A103606</t>
  </si>
  <si>
    <t>27447/V1235</t>
  </si>
  <si>
    <t>PHẠM THỊ  LÊ</t>
  </si>
  <si>
    <t>16/09/1991</t>
  </si>
  <si>
    <t>1286A103607</t>
  </si>
  <si>
    <t>Hình ảnh sỏi thận phải kích thước lớn nhất: 13.6 mm</t>
  </si>
  <si>
    <t>Hình ảnh nhân thùy phải tuyến giáp kích thước: 3.6 mm (TIRADS III)</t>
  </si>
  <si>
    <t>1286A103608</t>
  </si>
  <si>
    <t>27457/V1237</t>
  </si>
  <si>
    <t>20/04/1984</t>
  </si>
  <si>
    <t>Hình ảnh nang Naboth cổ tử cung kích thước: 6mm</t>
  </si>
  <si>
    <t>Hình ảnh nhân thùy phải tuyến giáp kích thước: 4 x 3mm (Tirads 3)</t>
  </si>
  <si>
    <t>1286A103609</t>
  </si>
  <si>
    <t>28/09/1985</t>
  </si>
  <si>
    <t>1286A103610</t>
  </si>
  <si>
    <t>27470/V1236</t>
  </si>
  <si>
    <t xml:space="preserve">Hình ảnh sỏi túi mật kích thước: 12mm. </t>
  </si>
  <si>
    <t>Hình ảnh nang tuyến vú phải kích thước: 11 mm. Đa nang tuyến vú trái kích thước lớn nhất: 15mm(Birads 2)</t>
  </si>
  <si>
    <t>1286A103611</t>
  </si>
  <si>
    <t>31/10/1990</t>
  </si>
  <si>
    <t>1286A103612</t>
  </si>
  <si>
    <t>10/09/1992</t>
  </si>
  <si>
    <t xml:space="preserve">Hình ảnh sỏi thận phải kích thước: 7 mm </t>
  </si>
  <si>
    <t>1286A103613</t>
  </si>
  <si>
    <t>12/09/1992</t>
  </si>
  <si>
    <t>1286A103614</t>
  </si>
  <si>
    <t>27501/V1241</t>
  </si>
  <si>
    <t>TRƯƠNG THỊ KIM ANH</t>
  </si>
  <si>
    <t>16/04/1992</t>
  </si>
  <si>
    <t>1286A103615</t>
  </si>
  <si>
    <t>CAO THỊ  ƯỚC</t>
  </si>
  <si>
    <t>1286A103616</t>
  </si>
  <si>
    <t>NGUYỄN THỊ  HIỀN</t>
  </si>
  <si>
    <t>1286A103617</t>
  </si>
  <si>
    <t>27512/V1238</t>
  </si>
  <si>
    <t>1286A103618</t>
  </si>
  <si>
    <t>27515/V1239</t>
  </si>
  <si>
    <t>07/02/1994</t>
  </si>
  <si>
    <t>1286A103619</t>
  </si>
  <si>
    <t>27538/V1240</t>
  </si>
  <si>
    <t>HÀ THỊ GẤM</t>
  </si>
  <si>
    <t>28/11/2001</t>
  </si>
  <si>
    <t>Hình ảnh đa nang hai thùy tuyến giáp (Nang thùy phải kích thước lớn nhất: 11mm/ Nang thùy trái kích thước lớn nhất: 5mm) (TIRADS 2)</t>
  </si>
  <si>
    <t>1286A103620</t>
  </si>
  <si>
    <t>05/11/1981</t>
  </si>
  <si>
    <t>Hình ảnh gan nhiễm mỡ / Nhân xơ tử cung kích thước: 52 x 41 mm</t>
  </si>
  <si>
    <t>Hình ảnh nhân tuyến vú trái kích thước: 9,2 x 6,5 mm (BIRADS 3)</t>
  </si>
  <si>
    <t>1286A103621</t>
  </si>
  <si>
    <t>QUÁCH THỊ GIANG</t>
  </si>
  <si>
    <t>1286A103622</t>
  </si>
  <si>
    <t>27575/V1243</t>
  </si>
  <si>
    <t>Hình ảnh nang thùy phải tuyến giáp kích thước: 5mm (Tirads 2) | Nhân thùy phải tuyến giáp kích thước: 6mm (Tirads 3)</t>
  </si>
  <si>
    <t>1286A103623</t>
  </si>
  <si>
    <t>NGUYỄN THỊ TUẾ</t>
  </si>
  <si>
    <t>1286A103624</t>
  </si>
  <si>
    <t>27585/V1242</t>
  </si>
  <si>
    <t>23/01/1991</t>
  </si>
  <si>
    <t xml:space="preserve">Theo dõi hình ảnh nang buồng trứng phải kích thước: 29 x 29 mm </t>
  </si>
  <si>
    <t>1286A103625</t>
  </si>
  <si>
    <t>27603/V1246</t>
  </si>
  <si>
    <t>26/07/1996</t>
  </si>
  <si>
    <t>1286A103626</t>
  </si>
  <si>
    <t>PHAN THỊ THỦY</t>
  </si>
  <si>
    <t>14/02/2002</t>
  </si>
  <si>
    <t>Hình ảnh nang tuyến vú phải kích thước: 3x2mm (Birads II)</t>
  </si>
  <si>
    <t>1286A103627</t>
  </si>
  <si>
    <t>NGUYỄN THỊ HỒNG  TRANG</t>
  </si>
  <si>
    <t>14/06/2002</t>
  </si>
  <si>
    <t xml:space="preserve">Bình thường| Thai 24 tuần 0 ngày trong buồng tử cung. </t>
  </si>
  <si>
    <t>1286A103628</t>
  </si>
  <si>
    <t>27638/V1244</t>
  </si>
  <si>
    <t>15/08/1991</t>
  </si>
  <si>
    <t xml:space="preserve">Bình thường| Thai 32 tuần 2 ngày trong buồng tử cung. </t>
  </si>
  <si>
    <t>1286A103629</t>
  </si>
  <si>
    <t>27640/V1245</t>
  </si>
  <si>
    <t>30/11/1995</t>
  </si>
  <si>
    <t xml:space="preserve">Hình ảnh nốt vôi hóa gan phải kích thước: 5 mm </t>
  </si>
  <si>
    <t>Hình ảnh nang thùy phải tuyến giáp kích thước: 3 x 2 mm (TIRADS 2)</t>
  </si>
  <si>
    <t>1286A103630</t>
  </si>
  <si>
    <t>09/04/1980</t>
  </si>
  <si>
    <t>Hình ảnh nang tuyến vú phải kích thước: 6x3mm (Birads 2)</t>
  </si>
  <si>
    <t>1286A103631</t>
  </si>
  <si>
    <t>HOÀNG THỊ  MIỀN</t>
  </si>
  <si>
    <t>1286A103632</t>
  </si>
  <si>
    <t>27651/V1254</t>
  </si>
  <si>
    <t>1286A103633</t>
  </si>
  <si>
    <t>27657/V1255</t>
  </si>
  <si>
    <t>09/01/1987</t>
  </si>
  <si>
    <t>1286A103634</t>
  </si>
  <si>
    <t xml:space="preserve">NGUYỄN THỊ  AN </t>
  </si>
  <si>
    <t>04/06/1990</t>
  </si>
  <si>
    <t>Hình ảnh nhân tuyến vú phải kích thước: 11 x 7 mm và 6 x 4 mm (Birads 3)| Đa nang tuyến vú trái kích thước lớn nhất: 6 mm (Birads 2)</t>
  </si>
  <si>
    <t>1286A103635</t>
  </si>
  <si>
    <t>27671/V1247</t>
  </si>
  <si>
    <t>LÊ THỊ HƯƠNG XUÂN</t>
  </si>
  <si>
    <t>12/09/1993</t>
  </si>
  <si>
    <t>1286A103636</t>
  </si>
  <si>
    <t>NGUYỄN LAN  HƯƠNG</t>
  </si>
  <si>
    <t>03/11/1994</t>
  </si>
  <si>
    <t>1286A103637</t>
  </si>
  <si>
    <t>27703/V1249</t>
  </si>
  <si>
    <t>ĐẶNG THỊ  LINH</t>
  </si>
  <si>
    <t>28/02/2001</t>
  </si>
  <si>
    <t>1286A103638</t>
  </si>
  <si>
    <t>VƯƠNG THU HOÀI</t>
  </si>
  <si>
    <t>05/12/2001</t>
  </si>
  <si>
    <t xml:space="preserve">Bình thường| Thai 21 tuần 4 ngày trong buồng tử cung. </t>
  </si>
  <si>
    <t>1286A103639</t>
  </si>
  <si>
    <t>27717/V1253</t>
  </si>
  <si>
    <t>ĐINH THỊ THANH TÂM</t>
  </si>
  <si>
    <t>01/05/1981</t>
  </si>
  <si>
    <t>1286A103640</t>
  </si>
  <si>
    <t>27718/V1250</t>
  </si>
  <si>
    <t>1286A103641</t>
  </si>
  <si>
    <t>27724/V1252</t>
  </si>
  <si>
    <t>ĐỖ XUÂN HOÀI</t>
  </si>
  <si>
    <t>05/12/1996</t>
  </si>
  <si>
    <t>1286A103642</t>
  </si>
  <si>
    <t xml:space="preserve">Hình ảnh sỏi thận phải kích thước: 11mm </t>
  </si>
  <si>
    <t>Hình ảnh nang tuyến vú trái kích thước: 5mm (BIRADS 2)</t>
  </si>
  <si>
    <t>1286A103643</t>
  </si>
  <si>
    <t>27746/V1256</t>
  </si>
  <si>
    <t>16/12/1989</t>
  </si>
  <si>
    <t>1286A103644</t>
  </si>
  <si>
    <t>HOÀNG THỊ THOAN</t>
  </si>
  <si>
    <t>1286A103645</t>
  </si>
  <si>
    <t xml:space="preserve">NGUYỄN THỊ HỒNG THẮM </t>
  </si>
  <si>
    <t>05/09/1997</t>
  </si>
  <si>
    <t>1286A103646</t>
  </si>
  <si>
    <t>12/01/2002</t>
  </si>
  <si>
    <t>Hình ảnh đa nang tuyến vú hai bên (đa nang tuyến vú trái kích thước lớn nhất:7x5mm, đa nang tuyến vú phải kích thước lớn nhất: 4x3mm) (Birads II)</t>
  </si>
  <si>
    <t>1286A103647</t>
  </si>
  <si>
    <t>27783/V1257</t>
  </si>
  <si>
    <t>LÊ THỊ TOAN</t>
  </si>
  <si>
    <t>08/02/1980</t>
  </si>
  <si>
    <t>Hình ảnh nang hai thùy tuyến giáp (Nang thùy phải kích thước:3 mm. Nang thùy trái kích thước:3 mm) (Tirads 2)</t>
  </si>
  <si>
    <t xml:space="preserve">Hình ảnh đa nhân tuyến vú hai bên(nhân tuyến vú phải kích thước lớn nhất: 11 x 7mm. nhân tuyến vú trái kích thước lớn nhất:12 x 6 mm) (Birads 3) </t>
  </si>
  <si>
    <t>1286A103648</t>
  </si>
  <si>
    <t>27791/V1258</t>
  </si>
  <si>
    <t>HOÀNG THỊ TRANG</t>
  </si>
  <si>
    <t>Hình ảnh nang tuyến vú hai bên (Nang tuyến vú phải kích thước:5,1 x5,6 mm. Nang tuyến vú trái kích thước: 6,9 x 4,7mm) (Birads 2)</t>
  </si>
  <si>
    <t>1286A103649</t>
  </si>
  <si>
    <t>27796/V1259</t>
  </si>
  <si>
    <t>LƯU THỊ TƯƠI</t>
  </si>
  <si>
    <t>Hình ảnh nang tuyến vú trái kích thước lớn nhất: 8x5mm (Birads II)</t>
  </si>
  <si>
    <t>1286A103650</t>
  </si>
  <si>
    <t>27812/V1262</t>
  </si>
  <si>
    <t>26/05/1989</t>
  </si>
  <si>
    <t>1286A103651</t>
  </si>
  <si>
    <t>27817/V1264</t>
  </si>
  <si>
    <t>10/06/1990</t>
  </si>
  <si>
    <t xml:space="preserve">Hình ảnh nang Naboth cổ tử cung kích thước: 11 x 10 mm </t>
  </si>
  <si>
    <t>1286A103652</t>
  </si>
  <si>
    <t>HOÀNG THỊ  THÀNH</t>
  </si>
  <si>
    <t>1286A103653</t>
  </si>
  <si>
    <t>25/12/1993</t>
  </si>
  <si>
    <t>1286A103654</t>
  </si>
  <si>
    <t>16/10/1994</t>
  </si>
  <si>
    <t>1286A103655</t>
  </si>
  <si>
    <t>10/07/1997</t>
  </si>
  <si>
    <t>1286A103656</t>
  </si>
  <si>
    <t>27849/V1260</t>
  </si>
  <si>
    <t>DOÃN THỊ HỒNG THẮM</t>
  </si>
  <si>
    <t>15/05/1998</t>
  </si>
  <si>
    <t>1286A103657</t>
  </si>
  <si>
    <t xml:space="preserve">Bình thường| Thai 21 tuần 06 ngày trong buồng tử cung. </t>
  </si>
  <si>
    <t>1286A103658</t>
  </si>
  <si>
    <t>27870/V1265</t>
  </si>
  <si>
    <t>NGUYỄN THỊ VỊNH</t>
  </si>
  <si>
    <t>13/11/1983</t>
  </si>
  <si>
    <t>1286A103659</t>
  </si>
  <si>
    <t>27876/V1261</t>
  </si>
  <si>
    <t>Hình ảnh nhân thùy trái tuyến giáp kích thước: 7.2 x 6.1 mm (TIRADS 3)</t>
  </si>
  <si>
    <t>1286A103660</t>
  </si>
  <si>
    <t>27878/V1263</t>
  </si>
  <si>
    <t>TRẦN THỊ  HUYỀN</t>
  </si>
  <si>
    <t>13/11/1994</t>
  </si>
  <si>
    <t>1286A103661</t>
  </si>
  <si>
    <t>VI THỊ  THÍCH</t>
  </si>
  <si>
    <t>1286A103662</t>
  </si>
  <si>
    <t>27888/V1266</t>
  </si>
  <si>
    <t>01/11/1982</t>
  </si>
  <si>
    <t xml:space="preserve">Hình ảnh nang tuyến vú hai bên (Nang tuyến vú phải kích thước: 2mm, Nang tuyến vú trái kích thước:3mm) (Birads 2) </t>
  </si>
  <si>
    <t>1286A103663</t>
  </si>
  <si>
    <t>27909/V1267</t>
  </si>
  <si>
    <t>TRẦN THỊ  HOÀ</t>
  </si>
  <si>
    <t>21/12/1989</t>
  </si>
  <si>
    <t>1286A103664</t>
  </si>
  <si>
    <t>LÊ THỊ  YẾN</t>
  </si>
  <si>
    <t>08/01/1990</t>
  </si>
  <si>
    <t>1286A103665</t>
  </si>
  <si>
    <t>27912/V1268</t>
  </si>
  <si>
    <t>Hình ảnh nang thùy phải tuyến giáp kích thước: 6mm (Tirads II)</t>
  </si>
  <si>
    <t>1286A103666</t>
  </si>
  <si>
    <t>27953/V1271</t>
  </si>
  <si>
    <t>1286A103667</t>
  </si>
  <si>
    <t>27958/V1272</t>
  </si>
  <si>
    <t>NÔNG THỊ  ÁNH</t>
  </si>
  <si>
    <t>29/11/1982</t>
  </si>
  <si>
    <t>1286A103668</t>
  </si>
  <si>
    <t>NGUYỄN THỊ  BẮC</t>
  </si>
  <si>
    <t>25/12/1984</t>
  </si>
  <si>
    <t>1286A103669</t>
  </si>
  <si>
    <t>NGÔ THỊ HẰNG</t>
  </si>
  <si>
    <t>1286A103671</t>
  </si>
  <si>
    <t>27994/V1269</t>
  </si>
  <si>
    <t>TRỊNH THỊ BÍCH HỒNG</t>
  </si>
  <si>
    <t>12/06/1994</t>
  </si>
  <si>
    <t xml:space="preserve">Hình ảnh nang naboth cổ tử cung kích thước: 10 x 11 mm </t>
  </si>
  <si>
    <t>1286A103672</t>
  </si>
  <si>
    <t>HÀ THỊ  DIỄN</t>
  </si>
  <si>
    <t>1286A103673</t>
  </si>
  <si>
    <t xml:space="preserve">Bình thường| Thai 13 tuần 0 ngày trong buồng tử cung. </t>
  </si>
  <si>
    <t>1286A103674</t>
  </si>
  <si>
    <t>CHÚC THỊ XUYẾN</t>
  </si>
  <si>
    <t>15/01/1999</t>
  </si>
  <si>
    <t>Hình ảnh nhân hai thùy tuyến giáp (Nhân thùy phải kích thước: 5mm. Nhân thùy trái kích thước: 10 x 9mm) (Tirads 3)</t>
  </si>
  <si>
    <t>1286A103675</t>
  </si>
  <si>
    <t>28047/V1274</t>
  </si>
  <si>
    <t>KIM THỊ NHUNG</t>
  </si>
  <si>
    <t>1286A103676</t>
  </si>
  <si>
    <t xml:space="preserve">Hình ảnh nang buồng trứng phải kích thước: 38 x 29 mm. </t>
  </si>
  <si>
    <t>Hình ảnh nhân tuyến vú trái kích thước: 10 x 5 mm (BIRADS 3)</t>
  </si>
  <si>
    <t>1286A103677</t>
  </si>
  <si>
    <t>VI THỊ THẮM</t>
  </si>
  <si>
    <t>05/01/1994</t>
  </si>
  <si>
    <t>Hình ảnh đa nang tuyến vú phải kích thước lớn nhất: 17 x 4mm (Birads 2)</t>
  </si>
  <si>
    <t>1286A103678</t>
  </si>
  <si>
    <t>23/03/1996</t>
  </si>
  <si>
    <t>1286A103679</t>
  </si>
  <si>
    <t>VŨ THỊ  PHƯỢNG</t>
  </si>
  <si>
    <t>11/01/1996</t>
  </si>
  <si>
    <t xml:space="preserve">Hình ảnh gan nhiễm mỡ| Thai 13 tuần 03 ngày trong buồng tử cung. </t>
  </si>
  <si>
    <t>1286A103680</t>
  </si>
  <si>
    <t>28067/V1273</t>
  </si>
  <si>
    <t>MA THỊ HUẾ</t>
  </si>
  <si>
    <t>30/12/1998</t>
  </si>
  <si>
    <t>1286A103681</t>
  </si>
  <si>
    <t>TRẦN THỊ OANH</t>
  </si>
  <si>
    <t>1286A103682</t>
  </si>
  <si>
    <t>1286A103683</t>
  </si>
  <si>
    <t>NGUYỄN THANH HƯỜNG</t>
  </si>
  <si>
    <t>1286A103684</t>
  </si>
  <si>
    <t>28103/V1275</t>
  </si>
  <si>
    <t>DƯƠNG HUYỀN MAI</t>
  </si>
  <si>
    <t>27/09/1996</t>
  </si>
  <si>
    <t>Hình ảnh nốt vôi hóa gan phải kích thước: 9mm.</t>
  </si>
  <si>
    <t>1286A103686</t>
  </si>
  <si>
    <t>PHÙNG THỊ NGA</t>
  </si>
  <si>
    <t>Hình ảnh gan nhiễm mỡ. Sỏi thận trái kích thước: 6mm</t>
  </si>
  <si>
    <t>Hình ảnh đa nang hai thùy tuyến giáp (Nang thùy phải kích thước lớn nhất: 5mm. Nang thùy trái kích thước lớn nhất: 4mm) (Tirads 2)</t>
  </si>
  <si>
    <t>1286A103687</t>
  </si>
  <si>
    <t>TRƯƠNG VĂN HẠNH</t>
  </si>
  <si>
    <t>23/12/1988</t>
  </si>
  <si>
    <t>Hình ảnh gan nhiễm mỡ. Nang thận trái kích thước: 14mm</t>
  </si>
  <si>
    <t>1286A103688</t>
  </si>
  <si>
    <t>28133/V1277</t>
  </si>
  <si>
    <t>PHẠM THANH HÀ</t>
  </si>
  <si>
    <t>1286A103689</t>
  </si>
  <si>
    <t>28136/V1279</t>
  </si>
  <si>
    <t>NGÔ VĂN THẮNG</t>
  </si>
  <si>
    <t>05/02/1991</t>
  </si>
  <si>
    <t>Hình ảnh nhân thùy phải tuyến giáp kích thước: 6 mm (TIRADS 3)</t>
  </si>
  <si>
    <t>1286A103690</t>
  </si>
  <si>
    <t>28137/V1280</t>
  </si>
  <si>
    <t>TRẦN VĂN QUÂN</t>
  </si>
  <si>
    <t>19/12/1991</t>
  </si>
  <si>
    <t xml:space="preserve">Hình ảnh nang thận trái kích thước: 13 mm </t>
  </si>
  <si>
    <t>1286A103691</t>
  </si>
  <si>
    <t>28138/V1276</t>
  </si>
  <si>
    <t>LINH VĂN ĐOÀN</t>
  </si>
  <si>
    <t>1286A103692</t>
  </si>
  <si>
    <t>HOÀNG BẢO NGỌC</t>
  </si>
  <si>
    <t>16/12/1992</t>
  </si>
  <si>
    <t xml:space="preserve">Hình ảnh nang gan phải kích thước: 12 mm </t>
  </si>
  <si>
    <t>1286A103693</t>
  </si>
  <si>
    <t>28145/V1278</t>
  </si>
  <si>
    <t>NGUYỄN QUỐC VIỆT</t>
  </si>
  <si>
    <t>16/11/1993</t>
  </si>
  <si>
    <t>1286A103694</t>
  </si>
  <si>
    <t>NGUYỄN TIẾN CƯỜNG</t>
  </si>
  <si>
    <t>15/01/1994</t>
  </si>
  <si>
    <t>1286A103695</t>
  </si>
  <si>
    <t>ĐỖ TUẤN ANH</t>
  </si>
  <si>
    <t>19/03/1995</t>
  </si>
  <si>
    <t>1286A103696</t>
  </si>
  <si>
    <t>TRẦN QUANG TIẾN</t>
  </si>
  <si>
    <t>07/05/1996</t>
  </si>
  <si>
    <t>1286A103697</t>
  </si>
  <si>
    <t>16/09/1996</t>
  </si>
  <si>
    <t>1286A103698</t>
  </si>
  <si>
    <t>09/11/1980</t>
  </si>
  <si>
    <t>Hình ảnh u máu gan phải kích thước: 26 x 23 mm</t>
  </si>
  <si>
    <t>1286A103699</t>
  </si>
  <si>
    <t>28165/V1286</t>
  </si>
  <si>
    <t>HOÀNG THỊ HỒNG LIÊM</t>
  </si>
  <si>
    <t>02/10/1980</t>
  </si>
  <si>
    <t xml:space="preserve">Hình ảnh nhân xơ tử cung kích thước: 34x28mm. 
</t>
  </si>
  <si>
    <t>1286A103700</t>
  </si>
  <si>
    <t>11/09/1981</t>
  </si>
  <si>
    <t>1286A103701</t>
  </si>
  <si>
    <t>12/12/1986</t>
  </si>
  <si>
    <t>Hình ảnh nang buồng trứng phải kích thước: 31 x 30mm.</t>
  </si>
  <si>
    <t>Hình ảnh nhân hỗn hợp thùy trái tuyến giáp kích thước: 7 x 4 mm (Tirads 3)</t>
  </si>
  <si>
    <t>1286A103702</t>
  </si>
  <si>
    <t>1286A103703</t>
  </si>
  <si>
    <t>28190/V1287</t>
  </si>
  <si>
    <t>11/02/1995</t>
  </si>
  <si>
    <t>Hình ảnh u cơ mỡ mạch thận phải kích thước: 10 mm</t>
  </si>
  <si>
    <t>1286A103704</t>
  </si>
  <si>
    <t>28197/V1285</t>
  </si>
  <si>
    <t>VŨ NGỌC LAN</t>
  </si>
  <si>
    <t>08/11/2001</t>
  </si>
  <si>
    <t>1286A103705</t>
  </si>
  <si>
    <t>ĐÀO THỊ LAN</t>
  </si>
  <si>
    <t>07/01/1987</t>
  </si>
  <si>
    <t>1286A103706</t>
  </si>
  <si>
    <t>LƯU THỊ MAI</t>
  </si>
  <si>
    <t>04/09/1994</t>
  </si>
  <si>
    <t>1286A103707</t>
  </si>
  <si>
    <t>NGUYỄN THỊ LỞI</t>
  </si>
  <si>
    <t>01/03/1980</t>
  </si>
  <si>
    <t>1286A103708</t>
  </si>
  <si>
    <t>TRẦN VĂN CẢNH</t>
  </si>
  <si>
    <t>1286A103709</t>
  </si>
  <si>
    <t>HOÀNG ANH HIỀN</t>
  </si>
  <si>
    <t>22/10/1991</t>
  </si>
  <si>
    <t>1286A103710</t>
  </si>
  <si>
    <t>28215/V1283</t>
  </si>
  <si>
    <t>BÙI ĐỨC HỌC</t>
  </si>
  <si>
    <t>1286A103711</t>
  </si>
  <si>
    <t>ĐÀO QUANG MẠNH</t>
  </si>
  <si>
    <t>1286A103712</t>
  </si>
  <si>
    <t>19/12/1996</t>
  </si>
  <si>
    <t>1286A103713</t>
  </si>
  <si>
    <t>ĐỒNG VĂN HƯNG</t>
  </si>
  <si>
    <t>1286A103714</t>
  </si>
  <si>
    <t>NGUYỄN XUÂN CHIẾN</t>
  </si>
  <si>
    <t>23/05/1992</t>
  </si>
  <si>
    <t>1286A103715</t>
  </si>
  <si>
    <t>28225/V1282</t>
  </si>
  <si>
    <t>TẠ VĂN VỊ</t>
  </si>
  <si>
    <t>08/10/1995</t>
  </si>
  <si>
    <t xml:space="preserve">Hình ảnh đa nang thận phải kích thước lớn nhất: 17 mm </t>
  </si>
  <si>
    <t>1286A103716</t>
  </si>
  <si>
    <t>05/11/1996</t>
  </si>
  <si>
    <t>1286A103717</t>
  </si>
  <si>
    <t>HOÀNG ANH TÙNG</t>
  </si>
  <si>
    <t>1286A103718</t>
  </si>
  <si>
    <t>28231/V1284</t>
  </si>
  <si>
    <t>NGUYỄN TIẾN TOÀN</t>
  </si>
  <si>
    <t>1286A103719</t>
  </si>
  <si>
    <t xml:space="preserve">ĐỖ THỊ HẢI YẾN </t>
  </si>
  <si>
    <t>1286A103720</t>
  </si>
  <si>
    <t>TRẦN THỊ HỢI</t>
  </si>
  <si>
    <t>Hình ảnh đa nang tuyến vú phải kích thước lớn nhất: 7mm (Birads 2)</t>
  </si>
  <si>
    <t>1286A103721</t>
  </si>
  <si>
    <t>28248/V1289</t>
  </si>
  <si>
    <t>BÙI THỊ KIM OANH</t>
  </si>
  <si>
    <t>1286A103722</t>
  </si>
  <si>
    <t>1286A103724</t>
  </si>
  <si>
    <t>NGUYỄN THỊ  TRINH</t>
  </si>
  <si>
    <t>1286A103725</t>
  </si>
  <si>
    <t>28284/V1288</t>
  </si>
  <si>
    <t>NGUYỄN THỊ THỎA</t>
  </si>
  <si>
    <t>1286A103726</t>
  </si>
  <si>
    <t>13/08/1995</t>
  </si>
  <si>
    <t>Hình ảnh nang thận trái kích thước: 31 mm</t>
  </si>
  <si>
    <t>1286A103727</t>
  </si>
  <si>
    <t>28291/V1290</t>
  </si>
  <si>
    <t>ĐỖ VIẾT DŨNG</t>
  </si>
  <si>
    <t>04/10/1996</t>
  </si>
  <si>
    <t>Hình ảnh nang tuyến tiền liệt kích thước: 9mm</t>
  </si>
  <si>
    <t>1286A103728</t>
  </si>
  <si>
    <t>27/08/2002</t>
  </si>
  <si>
    <t xml:space="preserve">Bình thường| Thai 20 tuần 02 ngày trong buồng tử cung. </t>
  </si>
  <si>
    <t>Hình ảnh đa nang thùy phải tuyến giáp kích thước lớn nhất: 4 x 4 mm (Tirads 2)</t>
  </si>
  <si>
    <t>1286A103730</t>
  </si>
  <si>
    <t>NGUYỄN HỒNG HUỆ</t>
  </si>
  <si>
    <t>06/04/1997</t>
  </si>
  <si>
    <t>Hình ảnh nang buồng trứng phải kích thước: 44 x 35mm</t>
  </si>
  <si>
    <t>1286A103731</t>
  </si>
  <si>
    <t>ĐỖ VĂN SƠN</t>
  </si>
  <si>
    <t>08/01/1994</t>
  </si>
  <si>
    <t>1286A103732</t>
  </si>
  <si>
    <t xml:space="preserve">Hình ảnh nang buồng trứng phải kích thước: 32 x 24 mm. </t>
  </si>
  <si>
    <t>1286A103733</t>
  </si>
  <si>
    <t>28386/V1294</t>
  </si>
  <si>
    <t>1286A103734</t>
  </si>
  <si>
    <t>28389/V1292</t>
  </si>
  <si>
    <t xml:space="preserve">TRẦN THỊ HUỆ </t>
  </si>
  <si>
    <t>16/07/1990</t>
  </si>
  <si>
    <t>Hình ảnh đa nang tuyến vú trái kích thước lớn nhất: 7mm (BIRADS 2)| Nhân tuyến vú trái kích thước: 31x30mm (BIRADS 3)</t>
  </si>
  <si>
    <t>1286A103735</t>
  </si>
  <si>
    <t>NGUYỄN THỊ THAO</t>
  </si>
  <si>
    <t>30/12/1992</t>
  </si>
  <si>
    <t>1286A103736</t>
  </si>
  <si>
    <t>TRỊNH THU HẰNG</t>
  </si>
  <si>
    <t>1286A103737</t>
  </si>
  <si>
    <t>TRỊNH THỊ  MINH</t>
  </si>
  <si>
    <t>31/07/1994</t>
  </si>
  <si>
    <t xml:space="preserve">Bình thường| Thai 35 tuần 0 ngày trong buồng tử cung. </t>
  </si>
  <si>
    <t>1286A103738</t>
  </si>
  <si>
    <t>28425/V1297</t>
  </si>
  <si>
    <t>NGUYỄN THỊ DỊU</t>
  </si>
  <si>
    <t>Hình ảnh nang gan phải kích thước: 15 mm</t>
  </si>
  <si>
    <t>1286A103739</t>
  </si>
  <si>
    <t>28436/V1299</t>
  </si>
  <si>
    <t>NGUYỄN THỊ  YÊN</t>
  </si>
  <si>
    <t>28/10/1988</t>
  </si>
  <si>
    <t>1286A103740</t>
  </si>
  <si>
    <t>DIÊM THỊ ĐIỂM</t>
  </si>
  <si>
    <t>09/02/1990</t>
  </si>
  <si>
    <t>1286A103741</t>
  </si>
  <si>
    <t>MAI THỊ GIANG</t>
  </si>
  <si>
    <t>03/12/1991</t>
  </si>
  <si>
    <t>1286A103742</t>
  </si>
  <si>
    <t>28463/V1295</t>
  </si>
  <si>
    <t>ĐỖ THỊ  THỜI</t>
  </si>
  <si>
    <t>10/07/2001</t>
  </si>
  <si>
    <t>Hình ảnh nang buồng trứng trái kích thước: 49 x 32 mm</t>
  </si>
  <si>
    <t>1286A103743</t>
  </si>
  <si>
    <t>28467/V1298</t>
  </si>
  <si>
    <t>NGUYỄN THỊ  TUYẾN</t>
  </si>
  <si>
    <t>1286A103745</t>
  </si>
  <si>
    <t>23/03/1985</t>
  </si>
  <si>
    <t>1286A103746</t>
  </si>
  <si>
    <t>XA THỊ HẢI</t>
  </si>
  <si>
    <t>13/03/1989</t>
  </si>
  <si>
    <t>1286A103748</t>
  </si>
  <si>
    <t>NGÔ THỊ NGỌC LINH</t>
  </si>
  <si>
    <t>11/10/1997</t>
  </si>
  <si>
    <t>Hình ảnh nang tuyến vú hai bên (Nang vú phải kích thước: 3 mm. Nang vú trái kích thước lớn nhất: 7 mm) (BIRADS 2)</t>
  </si>
  <si>
    <t>1286A103749</t>
  </si>
  <si>
    <t>NGUYỄN THỊ  KHÁNH</t>
  </si>
  <si>
    <t xml:space="preserve">Hình ảnh nang tuyến vú hai bên (Nang vú phải kích thước lớn nhất: 19 x 11 mm. Nang vú trái kích thước: 5 mm) (BIRADS 2). </t>
  </si>
  <si>
    <t>1286A103750</t>
  </si>
  <si>
    <t>LƯƠNG THỊ  QUỲNH</t>
  </si>
  <si>
    <t>Hình ảnh phì đại tuyến giáp (Theo dõi Basedow)</t>
  </si>
  <si>
    <t>1286A103751</t>
  </si>
  <si>
    <t>LO THỊ HOÀI</t>
  </si>
  <si>
    <t>1286A103752</t>
  </si>
  <si>
    <t>14/01/1986</t>
  </si>
  <si>
    <t>Hình ảnh nang tuyến vú trái kích thước: 11 x 4 mm (Birads 2)</t>
  </si>
  <si>
    <t>1286A103753</t>
  </si>
  <si>
    <t>28554/V1300</t>
  </si>
  <si>
    <t>TRẦN THÚY HƯƠNG</t>
  </si>
  <si>
    <t>26/03/1996</t>
  </si>
  <si>
    <t>Hình ảnh nốt vôi hóa gan phải kích thước: 7mm. Sỏi túi mật kích thước: 8mm. | Lách to kích thước: 140mm</t>
  </si>
  <si>
    <t>1286A103754</t>
  </si>
  <si>
    <t>TẠ THỊ KIM</t>
  </si>
  <si>
    <t>29/06/2002</t>
  </si>
  <si>
    <t>1286A103755</t>
  </si>
  <si>
    <t>NGUYỄN THỊ  NHỊ</t>
  </si>
  <si>
    <t>1286A103756</t>
  </si>
  <si>
    <t>HỒ THỊ TRỌNG</t>
  </si>
  <si>
    <t>Hình ảnh sỏi túi mật kích thước: 10 mm / Nhân xơ tử cung kích thước: 22 x 19 mm</t>
  </si>
  <si>
    <t>1286A103757</t>
  </si>
  <si>
    <t>28/08/1992</t>
  </si>
  <si>
    <t>1286A103758</t>
  </si>
  <si>
    <t>LƯU THỊ KIM DUNG</t>
  </si>
  <si>
    <t>09/03/1996</t>
  </si>
  <si>
    <t>1286A103759</t>
  </si>
  <si>
    <t>28598/V1301</t>
  </si>
  <si>
    <t>01/10/1980</t>
  </si>
  <si>
    <t>Hình ảnh nang buồng trứng trái kích thước: 23mm</t>
  </si>
  <si>
    <t>Hình ảnh nhân hỗn hợp thùy trái tuyến giáp kích thước: 12x5mm (TIRADS 3)</t>
  </si>
  <si>
    <t>1286A103760</t>
  </si>
  <si>
    <t>06/05/1980</t>
  </si>
  <si>
    <t>1286A103761</t>
  </si>
  <si>
    <t>ĐÁN THỊ PHƯƠNG</t>
  </si>
  <si>
    <t>15/05/1991</t>
  </si>
  <si>
    <t xml:space="preserve">Hình ảnh u máu gan phải kích thước lớn nhất: 30 x 21 mm| Nang thận trái kích thước: 28 mm 
</t>
  </si>
  <si>
    <t>Theo dõi hình ảnh hạch hố nách phải.</t>
  </si>
  <si>
    <t>1286A103762</t>
  </si>
  <si>
    <t>BÙI THỊ THUÝ</t>
  </si>
  <si>
    <t>Hình ảnh đa nang hai thùy tuyến giáp (Nang thùy phải kích thước lớn nhất: 4 x 3mm. Nang thùy trái kích thước lớn nhất: 7x 5 mm) (Tirads 2)</t>
  </si>
  <si>
    <t>1286A103763</t>
  </si>
  <si>
    <t>10/07/1995</t>
  </si>
  <si>
    <t>1286A103764</t>
  </si>
  <si>
    <t>NGUYỄN THỊ  TÂM</t>
  </si>
  <si>
    <t>13/03/2000</t>
  </si>
  <si>
    <t>Hình ảnh gan nhiễm mỡ| Nang buồng trứng trái kích thước: 39 x 40mm.</t>
  </si>
  <si>
    <t>1286A103765</t>
  </si>
  <si>
    <t>28646/V1302</t>
  </si>
  <si>
    <t>TẠ THỊ LỢI</t>
  </si>
  <si>
    <t>16/05/1982</t>
  </si>
  <si>
    <t>Hình ảnh nang buồng trứng trái kích thước: 42x28mm | Polyp túi mật kích thước: 8mm</t>
  </si>
  <si>
    <t>1286A103766</t>
  </si>
  <si>
    <t>1286A103767</t>
  </si>
  <si>
    <t>NGUYỄN THỊ  ĐÀO</t>
  </si>
  <si>
    <t>04/12/1989</t>
  </si>
  <si>
    <t>Hình ảnh đa polyp túi mật kích thước lớn nhất:6,2 mm</t>
  </si>
  <si>
    <t>1286A103768</t>
  </si>
  <si>
    <t>11/09/1991</t>
  </si>
  <si>
    <t>1286A103769</t>
  </si>
  <si>
    <t>28672/V1304</t>
  </si>
  <si>
    <t>01/06/1998</t>
  </si>
  <si>
    <t>Hình ảnh giãn đài bể thận trái.</t>
  </si>
  <si>
    <t>1286A103770</t>
  </si>
  <si>
    <t>BÙI THỊ  HẠNH</t>
  </si>
  <si>
    <t>05/05/2001</t>
  </si>
  <si>
    <t xml:space="preserve">Hình ảnh nang buồng trứng phải kích thước: 21 x 16 mm. </t>
  </si>
  <si>
    <t>1286A103771</t>
  </si>
  <si>
    <t>26/10/2002</t>
  </si>
  <si>
    <t>Hình ảnh sỏi thận phải kích thước: 7 mm</t>
  </si>
  <si>
    <t>1286A103772</t>
  </si>
  <si>
    <t>28685/V1303</t>
  </si>
  <si>
    <t>1286A103773</t>
  </si>
  <si>
    <t>BÙI THỊ HẰNG</t>
  </si>
  <si>
    <t>02/06/1984</t>
  </si>
  <si>
    <t>1286A103774</t>
  </si>
  <si>
    <t>31/01/1999</t>
  </si>
  <si>
    <t>Hình ảnh nhân thùy trái tuyến giáp kích thước: 3,5 x 4 mm(TIRADS 3)</t>
  </si>
  <si>
    <t>1286A103775</t>
  </si>
  <si>
    <t>28722/V1307</t>
  </si>
  <si>
    <t>HOÀNG THỊ  DOANH</t>
  </si>
  <si>
    <t>1286A103776</t>
  </si>
  <si>
    <t xml:space="preserve">PHẠM THỊ THU HIỀN </t>
  </si>
  <si>
    <t>01/03/1992</t>
  </si>
  <si>
    <t>1286A103777</t>
  </si>
  <si>
    <t>28745/V1306</t>
  </si>
  <si>
    <t>PHẠM THỊ   NHUNG</t>
  </si>
  <si>
    <t>26/12/2000</t>
  </si>
  <si>
    <t>1286A103778</t>
  </si>
  <si>
    <t>28746/V1308</t>
  </si>
  <si>
    <t>NGUYỄN THÚY  KIỀU</t>
  </si>
  <si>
    <t>21/12/2000</t>
  </si>
  <si>
    <t>Hình ảnh nang hai thùy tuyến giáp (Nang thùy phải kích thước lớn nhất: 5 mm. Nang thùy trái kích thước: 3 mm) (Tirads 2)</t>
  </si>
  <si>
    <t>1286A103780</t>
  </si>
  <si>
    <t>28758/V1305</t>
  </si>
  <si>
    <t>18/08/1984</t>
  </si>
  <si>
    <t>Hình ảnh sỏi túi mật kích thước: 11mm</t>
  </si>
  <si>
    <t>Hình ảnh đa nhân thùy phải tuyến giáp kích thước lớn nhất: 8mm (Tirads 3)</t>
  </si>
  <si>
    <t>1286A103781</t>
  </si>
  <si>
    <t>VÀNG THỊ SÀO</t>
  </si>
  <si>
    <t>1286A103782</t>
  </si>
  <si>
    <t>HOÀNG THỊ THẢO VÂN</t>
  </si>
  <si>
    <t>04/05/2001</t>
  </si>
  <si>
    <t>1286A103783</t>
  </si>
  <si>
    <t>28803/V1310</t>
  </si>
  <si>
    <t>LÊ THỊ HẬU</t>
  </si>
  <si>
    <t>1286A103784</t>
  </si>
  <si>
    <t>NGUYỄN THỊ HỒNG TÍNH</t>
  </si>
  <si>
    <t>28/09/2002</t>
  </si>
  <si>
    <t>1286A103785</t>
  </si>
  <si>
    <t xml:space="preserve">Hình ảnh nang tuyến vú phải kích thước: 5 mm (Birads 2)| Nhân tuyến vú trái kích thước:5,5 x 4,6 mm (Birads 3) </t>
  </si>
  <si>
    <t>1286A103786</t>
  </si>
  <si>
    <t>1286A103787</t>
  </si>
  <si>
    <t>LÊ HOÀNG LINH</t>
  </si>
  <si>
    <t>1286A103788</t>
  </si>
  <si>
    <t>28/02/1997</t>
  </si>
  <si>
    <t xml:space="preserve">Hình ảnh không quan sát thấy thận phải trong hố thận| Thai 09 tuần 04 ngày trong buồng tử cung. </t>
  </si>
  <si>
    <t>1286A103789</t>
  </si>
  <si>
    <t>28844/V1309</t>
  </si>
  <si>
    <t>LÊ THỊ OANH</t>
  </si>
  <si>
    <t>07/03/2001</t>
  </si>
  <si>
    <t xml:space="preserve">Bình thường| Thai 28 tuần 6 ngày trong buồng tử cung. </t>
  </si>
  <si>
    <t>Hình ảnh nang thùy trái tuyến giáp kích thước: 2,5mm (Tirads 2)</t>
  </si>
  <si>
    <t>1286A103790</t>
  </si>
  <si>
    <t xml:space="preserve">Hình ảnh đa polyp túi mật kích thước lớn nhất: 7mm.| Theo dõi Thai 5 tuần 5 ngày trong buồng tử cung. </t>
  </si>
  <si>
    <t>Hình ảnh nhân thùy phải tuyến giáp kích thước: 11x7mm (TIRADS III).</t>
  </si>
  <si>
    <t>1286A103791</t>
  </si>
  <si>
    <t>NGUYỄN KIM  THỊ</t>
  </si>
  <si>
    <t>01/12/1996</t>
  </si>
  <si>
    <t>1286A103792</t>
  </si>
  <si>
    <t>QUÀNG THỊ PÂNG</t>
  </si>
  <si>
    <t>05/06/1999</t>
  </si>
  <si>
    <t>1286A103793</t>
  </si>
  <si>
    <t>HÀ THỊ THANH NGA</t>
  </si>
  <si>
    <t>1286A103794</t>
  </si>
  <si>
    <t>08/03/1994</t>
  </si>
  <si>
    <t xml:space="preserve">Hình ảnh gan nhiễm mỡ | Thai 30 tuần 01 ngày trong buồng tử cung. </t>
  </si>
  <si>
    <t>1286A103795</t>
  </si>
  <si>
    <t xml:space="preserve">Hình ảnh gan nhiễm mỡ. Nhân xơ tử cung kích thước: 26 x 26mm. </t>
  </si>
  <si>
    <t>1286A103796</t>
  </si>
  <si>
    <t>LÊ THỊ HỒNG LY</t>
  </si>
  <si>
    <t>09/12/1981</t>
  </si>
  <si>
    <t>Hình ảnh nhân tuyến vú hai bên (Nhân tuyến vú phải kích thước: 7x4mm/ Nhân tuyến vú trái kích thước: 9x5mm) (BIRADS 3)</t>
  </si>
  <si>
    <t>1286A103798</t>
  </si>
  <si>
    <t>28922/V1312</t>
  </si>
  <si>
    <t>17/01/1981</t>
  </si>
  <si>
    <t>1286A103799</t>
  </si>
  <si>
    <t>28927/V1313</t>
  </si>
  <si>
    <t>DƯƠNG THỊ BÍCH  THỤ</t>
  </si>
  <si>
    <t>1286A103800</t>
  </si>
  <si>
    <t>28928/V1315</t>
  </si>
  <si>
    <t>CHU THỊ PHƯỢNG</t>
  </si>
  <si>
    <t>11/09/1980</t>
  </si>
  <si>
    <t>Hình ảnh nang thận phải kích thước: 44mm và 28mm</t>
  </si>
  <si>
    <t>Hình ảnh nang hai thùy tuyến giáp (Nang thùy phải kích thước: 3mm/ Nang thùy trái kích thước: 3mm). Nhân thùy phải tuyến giáp kích thước: 7x3mm (TIRADS 3)</t>
  </si>
  <si>
    <t>1286A103801</t>
  </si>
  <si>
    <t xml:space="preserve">LÊ THỊ THU HƯƠNG </t>
  </si>
  <si>
    <t xml:space="preserve">Hình ảnh siêu âm nhân eo tuyến giáp kích thước: 5 x 3 mm (Tirads 3) </t>
  </si>
  <si>
    <t>1286A103802</t>
  </si>
  <si>
    <t>08/01/2000</t>
  </si>
  <si>
    <t>Hình ảnh đa nang hai thùy tuyến giáp (Đa nang thùy phải kích thước lớn nhất: 5,1mm.Đa nang thùy trái kích thước lớn nhất: 2 mm) (Tirads 2)</t>
  </si>
  <si>
    <t>Hình ảnh đa nang tuyến vú hai bên (Đa nang tuyến vú phải kích thước lớn nhất: 6,3mm.Đa nang tuyến vú trái kích thước lớn nhất: 8,8 x 5,4 mm) (Birads 2). Nhân tuyến vú trái kích thước: 6,7 x 4,2 mm (Birads 3)</t>
  </si>
  <si>
    <t>1286A103803</t>
  </si>
  <si>
    <t>HOÀNG THỊ VÂN</t>
  </si>
  <si>
    <t>Hình ảnh nang tuyến vú phải kích thước: 4mm (Birads 2)</t>
  </si>
  <si>
    <t>1286A103804</t>
  </si>
  <si>
    <t>HOÀNG THỊ PHƯƠNG NGỌC</t>
  </si>
  <si>
    <t>21/09/1985</t>
  </si>
  <si>
    <t>Hình ảnh nhân thùy phải tuyến giáp kích thước: 5x4mm/ Đa nhân thùy trái tuyến giáp kích thước lớn nhất: 15x9mm (TIRADS 3)</t>
  </si>
  <si>
    <t>1286A103805</t>
  </si>
  <si>
    <t>VƯƠNG THỊ THU HẰNG</t>
  </si>
  <si>
    <t>1286A103806</t>
  </si>
  <si>
    <t>LƯU THỊ  HƯƠNG</t>
  </si>
  <si>
    <t>Hình ảnh nhân thùy phải tuyến giáp kích thước: 8 x 6 mm (Tirads 3)</t>
  </si>
  <si>
    <t>1286A103807</t>
  </si>
  <si>
    <t>ĐÀO THỊ HẰNG</t>
  </si>
  <si>
    <t>21/03/2000</t>
  </si>
  <si>
    <t xml:space="preserve">Bình thường| Thai 19 tuần 01 ngày trong buồng tử cung. </t>
  </si>
  <si>
    <t>1286A103808</t>
  </si>
  <si>
    <t>29045/V1318</t>
  </si>
  <si>
    <t xml:space="preserve">PHẠM THỊ  HUYỀN </t>
  </si>
  <si>
    <t>Hình ảnh u xơ tử cung kích thước: 36 x 43 mm</t>
  </si>
  <si>
    <t>1286A103809</t>
  </si>
  <si>
    <t>29046/V1317</t>
  </si>
  <si>
    <t>NGUYỄN THỊ MAI ANH</t>
  </si>
  <si>
    <t>1286A103810</t>
  </si>
  <si>
    <t>NGUYỄN THỊ MINH THÙY</t>
  </si>
  <si>
    <t>30/12/2002</t>
  </si>
  <si>
    <t xml:space="preserve">Bình thường| Thai 22 tuần 6 ngày trong buồng tử cung. </t>
  </si>
  <si>
    <t>1286A103811</t>
  </si>
  <si>
    <t>29070/V1319</t>
  </si>
  <si>
    <t>LƯU THỊ HƯƠNG</t>
  </si>
  <si>
    <t>1286A103813</t>
  </si>
  <si>
    <t>NGÔ THỊ BÉ</t>
  </si>
  <si>
    <t>10/12/1988</t>
  </si>
  <si>
    <t>1286A103814</t>
  </si>
  <si>
    <t>13/08/1983</t>
  </si>
  <si>
    <t>Hình ảnh nang Naboth cổ tử cung kích thước: 15 mm</t>
  </si>
  <si>
    <t>1286A103815</t>
  </si>
  <si>
    <t>VƯƠNG THỊ HƯỜNG</t>
  </si>
  <si>
    <t>25/04/1991</t>
  </si>
  <si>
    <t>1286A103816</t>
  </si>
  <si>
    <t>29104/V1323</t>
  </si>
  <si>
    <t>DƯƠNG THỊ YẾN NHI</t>
  </si>
  <si>
    <t>Hình ảnh nhân thùy trái tuyến giáp kích thước: 4 mm (TIRADS 3)</t>
  </si>
  <si>
    <t>1286A103817</t>
  </si>
  <si>
    <t>29109/V1324</t>
  </si>
  <si>
    <t>CAO THỊ DUNG</t>
  </si>
  <si>
    <t>19/09/1996</t>
  </si>
  <si>
    <t>1286A103818</t>
  </si>
  <si>
    <t>HOÀNG MẠNH DŨNG</t>
  </si>
  <si>
    <t>1286A103819</t>
  </si>
  <si>
    <t>29119/V1320</t>
  </si>
  <si>
    <t>NGUYỄN THẾ THẮNG</t>
  </si>
  <si>
    <t>22/12/1994</t>
  </si>
  <si>
    <t xml:space="preserve">Hình ảnh polyp túi mật kích thước: 6 mm /Gan nhiễm mỡ </t>
  </si>
  <si>
    <t>1286A103820</t>
  </si>
  <si>
    <t>NGUYỄN MINH CÔNG</t>
  </si>
  <si>
    <t>12/08/1997</t>
  </si>
  <si>
    <t>Hình ảnh đa polyp túi mật kích thước lớn nhất: 6mm</t>
  </si>
  <si>
    <t>1286A103821</t>
  </si>
  <si>
    <t>21/08/1983</t>
  </si>
  <si>
    <t>Hình ảnh nhân thùy trái tuyến giáp kích thước: 5 x 3 mm (Tirads 3)| Nang thùy phải tuyến giáp kích thước: 3 mm (Tirads 2)</t>
  </si>
  <si>
    <t>1286A103822</t>
  </si>
  <si>
    <t>ĐỖ THỊ  THU</t>
  </si>
  <si>
    <t>1286A103823</t>
  </si>
  <si>
    <t>ĐỖ THỊ PHƯƠNG  THÚY</t>
  </si>
  <si>
    <t>1286A103824</t>
  </si>
  <si>
    <t>NGUYỄN THỊ  HẰNG</t>
  </si>
  <si>
    <t>Hình ảnh nang hai thùy tuyến giáp (Nang thùy phải kích thước: 3 mm. Nang thùy trái kích thước: 3 mm) (Tirads 2)| Nhân thùy phải tuyến giáp kích thước: 10 x 7 mm (Tirads 3)</t>
  </si>
  <si>
    <t>1286A103825</t>
  </si>
  <si>
    <t>09/04/1986</t>
  </si>
  <si>
    <t>1286A103826</t>
  </si>
  <si>
    <t>NGUYỄN THỊ  THIỆN</t>
  </si>
  <si>
    <t>1286A103827</t>
  </si>
  <si>
    <t>29159/V1322</t>
  </si>
  <si>
    <t>TRƯƠNG THỊ THÙY LINH</t>
  </si>
  <si>
    <t>06/10/1990</t>
  </si>
  <si>
    <t>Hình ảnh nhân xơ tử cung kích thước: 17 x 15mm</t>
  </si>
  <si>
    <t>Hình ảnh nhân tuyến vú phải kích thước: 12 x 7mm (Birads 3)</t>
  </si>
  <si>
    <t>1286A103828</t>
  </si>
  <si>
    <t>PHẠM THỊ THƠ</t>
  </si>
  <si>
    <t>29/07/1990</t>
  </si>
  <si>
    <t>1286A103829</t>
  </si>
  <si>
    <t>VŨ THỊ HOA LÊ</t>
  </si>
  <si>
    <t>07/03/1991</t>
  </si>
  <si>
    <t>1286A103830</t>
  </si>
  <si>
    <t>BÙI THỊ  LỆ</t>
  </si>
  <si>
    <t>1286A103831</t>
  </si>
  <si>
    <t>TRẦN THU TRANG</t>
  </si>
  <si>
    <t>10/06/1992</t>
  </si>
  <si>
    <t>1286A103832</t>
  </si>
  <si>
    <t>NGUYỄN THỊ THỜI</t>
  </si>
  <si>
    <t>26/07/1994</t>
  </si>
  <si>
    <t xml:space="preserve">Bình thường| Thai 15 tuần 05 ngày trong buồng tử cung. </t>
  </si>
  <si>
    <t>1286A103833</t>
  </si>
  <si>
    <t>NÔNG THỊ THU</t>
  </si>
  <si>
    <t>24/06/1998</t>
  </si>
  <si>
    <t>1286A103835</t>
  </si>
  <si>
    <t>29194/V1321</t>
  </si>
  <si>
    <t>23/07/2001</t>
  </si>
  <si>
    <t>1286A103836</t>
  </si>
  <si>
    <t>29197/V1327</t>
  </si>
  <si>
    <t>29/12/1986</t>
  </si>
  <si>
    <t>1286A103837</t>
  </si>
  <si>
    <t>29199/V1325</t>
  </si>
  <si>
    <t>VŨ THỊ  NỤ</t>
  </si>
  <si>
    <t>22/10/1984</t>
  </si>
  <si>
    <t>Hình ảnh nang tuyến vú phải kích thước: 6x4mm (Birads 2)</t>
  </si>
  <si>
    <t>1286A103838</t>
  </si>
  <si>
    <t>04/01/1986</t>
  </si>
  <si>
    <t>1286A103839</t>
  </si>
  <si>
    <t>29205/V1326</t>
  </si>
  <si>
    <t>1286A103840</t>
  </si>
  <si>
    <t>NGUYỄN THI  DUNG</t>
  </si>
  <si>
    <t>Hình ảnh nang thận trái kích thước: 15x13mm.</t>
  </si>
  <si>
    <t>Hình ảnh tuyến giáp đã cắt</t>
  </si>
  <si>
    <t>1286A103841</t>
  </si>
  <si>
    <t>31/07/1983</t>
  </si>
  <si>
    <t>Hình ảnh nang buồng trứng phải kích thước: 33 x 33 mm</t>
  </si>
  <si>
    <t>Hình ảnh nhân tuyến vú phải kích thước: 11 x 6 mm (Birads 3)</t>
  </si>
  <si>
    <t>1286A103842</t>
  </si>
  <si>
    <t>06/12/1983</t>
  </si>
  <si>
    <t>Hình ảnh nhân thùy phải tuyến giáp kích thước: 8 x 4 mm (TIRADS III)</t>
  </si>
  <si>
    <t>1286A103843</t>
  </si>
  <si>
    <t>1286A103844</t>
  </si>
  <si>
    <t>29228/V1328</t>
  </si>
  <si>
    <t>30/07/1996</t>
  </si>
  <si>
    <t xml:space="preserve">Bình thường| Thai 12 tuần 01 ngày trong buồng tử cung. </t>
  </si>
  <si>
    <t>1286A103845</t>
  </si>
  <si>
    <t>NGUYỄN THỊ BÍCH ĐÀO</t>
  </si>
  <si>
    <t>07/01/1989</t>
  </si>
  <si>
    <t>Hình ảnh nang thùy phải tuyến giáp kích thước lớn nhất: 6x2mm (Tirads 2) | Nhân thùy trái tuyến giáp kích thước: 12x14mm (Tirads 3)</t>
  </si>
  <si>
    <t>Hình ảnh nang tuyến vú trái kích thước: 7x5mm (Birads 2)</t>
  </si>
  <si>
    <t>1286A103846</t>
  </si>
  <si>
    <t xml:space="preserve">Hình ảnh u máu gan phải kích thước: 18 x 18 mm </t>
  </si>
  <si>
    <t>1286A103847</t>
  </si>
  <si>
    <t>19/02/1991</t>
  </si>
  <si>
    <t>1286A103848</t>
  </si>
  <si>
    <t>Hình ảnh nhân tuyến vú hai bên (nhân tuyến vú phải kích thước: 5mm, nhân tuyến vú trái kích thước:5mm) (BIRADS III)</t>
  </si>
  <si>
    <t>1286A103849</t>
  </si>
  <si>
    <t>NGUYỄN THỊ HÈ</t>
  </si>
  <si>
    <t>03/09/1993</t>
  </si>
  <si>
    <t>1286A103850</t>
  </si>
  <si>
    <t>29249/V1335</t>
  </si>
  <si>
    <t>04/2/1996</t>
  </si>
  <si>
    <t>1286A103851</t>
  </si>
  <si>
    <t>29253/V1330</t>
  </si>
  <si>
    <t>08/12/1999</t>
  </si>
  <si>
    <t xml:space="preserve">Hình ảnh nốt vôi hóa gan phải kích thước: 18 mm. </t>
  </si>
  <si>
    <t>1286A103852</t>
  </si>
  <si>
    <t>29264/V1332</t>
  </si>
  <si>
    <t>06/06/1983</t>
  </si>
  <si>
    <t>1286A103853</t>
  </si>
  <si>
    <t>29265/V1333</t>
  </si>
  <si>
    <t>30/03/1984</t>
  </si>
  <si>
    <t>1286A103854</t>
  </si>
  <si>
    <t>1286A103855</t>
  </si>
  <si>
    <t>29272/V1329</t>
  </si>
  <si>
    <t>24/06/1984</t>
  </si>
  <si>
    <t xml:space="preserve">Hình ảnh nốt vôi hóa gan phải kích thước: 8 mm </t>
  </si>
  <si>
    <t>1286A103856</t>
  </si>
  <si>
    <t>20/01/1988</t>
  </si>
  <si>
    <t>1286A103857</t>
  </si>
  <si>
    <t>16/09/1993</t>
  </si>
  <si>
    <t>Hình ảnh nhân thùy phải tuyến giáp kích thước: 3 x 2 mm (Tirads 3)</t>
  </si>
  <si>
    <t>1286A103858</t>
  </si>
  <si>
    <t>TRIỆU THỊ  HỢP</t>
  </si>
  <si>
    <t>1286A103859</t>
  </si>
  <si>
    <t>ĐẶNG THỊ HỒNG NGUYÊN</t>
  </si>
  <si>
    <t>02/04/1996</t>
  </si>
  <si>
    <t xml:space="preserve">Hình ảnh buồng trứng phải đã cắt </t>
  </si>
  <si>
    <t>1286A103861</t>
  </si>
  <si>
    <t>29307/V1334</t>
  </si>
  <si>
    <t>NGUYỄN THU  TRANG</t>
  </si>
  <si>
    <t>1286A103862</t>
  </si>
  <si>
    <t>ĐƯỜNG THỊ BÍCH HẰNG</t>
  </si>
  <si>
    <t>1286A103863</t>
  </si>
  <si>
    <t>16/03/1983</t>
  </si>
  <si>
    <t>1286A103864</t>
  </si>
  <si>
    <t>29328/V1337</t>
  </si>
  <si>
    <t>PHÙNG THỊ  TOAN</t>
  </si>
  <si>
    <t>1286A103865</t>
  </si>
  <si>
    <t>NGUYỄN THỊ HẢI GIANG</t>
  </si>
  <si>
    <t>Hình ảnh nhân xơ tử cung kích thước: 25 x 29 mm</t>
  </si>
  <si>
    <t>Hình ảnh nhân hai thùy tuyến giáp (Nhân thùy phải kích thước: 10 x 15 mm / Nhân thùy trái kích thước: 5,6 x 6,4 mm) (TIRADS 3)</t>
  </si>
  <si>
    <t>1286A103866</t>
  </si>
  <si>
    <t>NGUYỄN THỊ  LIM</t>
  </si>
  <si>
    <t>07/06/1987</t>
  </si>
  <si>
    <t>Hình ảnh nang thận phải kích thước: 8mm.</t>
  </si>
  <si>
    <t>Hình ảnh nang tuyến vú phải kích thước: 7 x 3 mm (Birads 2)</t>
  </si>
  <si>
    <t>1286A103867</t>
  </si>
  <si>
    <t>11/03/1988</t>
  </si>
  <si>
    <t>1286A103868</t>
  </si>
  <si>
    <t>HÀ THỊ  HOA</t>
  </si>
  <si>
    <t>Hình ảnh nhân thùy phải tuyến giáp kích thước: 8 x 6 mm (TIRADS 3)</t>
  </si>
  <si>
    <t>1286A103869</t>
  </si>
  <si>
    <t>NGUYỄN THỊ THANH NGÁT</t>
  </si>
  <si>
    <t>30/06/1991</t>
  </si>
  <si>
    <t>1286A103870</t>
  </si>
  <si>
    <t>BÙI THỊ  TUYÊN</t>
  </si>
  <si>
    <t>1286A103871</t>
  </si>
  <si>
    <t>06/03/2001</t>
  </si>
  <si>
    <t>1286A103872</t>
  </si>
  <si>
    <t>NGUYỄN HOÀNG ANH</t>
  </si>
  <si>
    <t>22/12/1997</t>
  </si>
  <si>
    <t>1286A103873</t>
  </si>
  <si>
    <t>29371/V1336</t>
  </si>
  <si>
    <t>NGUYỄN THẾ TUYẾN</t>
  </si>
  <si>
    <t>16/11/1997</t>
  </si>
  <si>
    <t>Hình ảnh nang hai thùy tuyến giáp (Nang thùy trái tuyến giáp kích thước: 5 mm/Nang thùy phải tuyến giáp kích thước: 4 mm) (TIRADS 2)</t>
  </si>
  <si>
    <t>1286A103874</t>
  </si>
  <si>
    <t>NGUYỄN TIẾN TÙNG</t>
  </si>
  <si>
    <t>02/06/1991</t>
  </si>
  <si>
    <t>Hình ảnh sỏi thận trái kích thước: 23mm</t>
  </si>
  <si>
    <t>1286A103875</t>
  </si>
  <si>
    <t>NGUYỄN THỊ MINH HẢI</t>
  </si>
  <si>
    <t>04/12/1981</t>
  </si>
  <si>
    <t>1286A103876</t>
  </si>
  <si>
    <t>LUÂN MẠC THỊ HIỀN</t>
  </si>
  <si>
    <t>04/01/1981</t>
  </si>
  <si>
    <t>1286A103877</t>
  </si>
  <si>
    <t>LÊ NGỌC LY</t>
  </si>
  <si>
    <t>29/11/1987</t>
  </si>
  <si>
    <t>1286A103878</t>
  </si>
  <si>
    <t>NGUYỄN HẢI YẾN</t>
  </si>
  <si>
    <t>1286A103879</t>
  </si>
  <si>
    <t>TRIỆU THỊ HƯỚNG</t>
  </si>
  <si>
    <t>02/01/1981</t>
  </si>
  <si>
    <t>Hình ảnh gan nhiễm mỡ. Polyp túi mật kích thước: 5 mm | Cặn sỏi thận phải kích thước: 5 mm. Nang thận trái kích thước: 15 x 14 mm</t>
  </si>
  <si>
    <t>1286A103880</t>
  </si>
  <si>
    <t>ĐẠI THỊ LÝ</t>
  </si>
  <si>
    <t>Hình ảnh nang thận phải kích thước: 13 x 10,3 mm</t>
  </si>
  <si>
    <t>Hình ảnh nhân hai thùy tuyến giáp (Nhân thùy phải kích thước: 5,6 x 4,2 mm (TIRADS 3)/ Nhân thùy trái kích thước: 14 x 26 mm(TIRADS 3 - 4) / Cổ trái có hạch kích thước: 4 mm</t>
  </si>
  <si>
    <t>1286A103881</t>
  </si>
  <si>
    <t>Hình ảnh nang gan trái kích thước: 17 x 14 mm| Cặn sỏi thận phải kích thước: 5 mm</t>
  </si>
  <si>
    <t>1286A103882</t>
  </si>
  <si>
    <t>1286A103883</t>
  </si>
  <si>
    <t>ĐINH THỊ ĐOÀN</t>
  </si>
  <si>
    <t xml:space="preserve">Bình thường| Thai 22 tuần 5 ngày trong buồng tử cung. </t>
  </si>
  <si>
    <t>1286A103884</t>
  </si>
  <si>
    <t>Hình ảnh nang thận trái kích thước: 10x8mm</t>
  </si>
  <si>
    <t>1286A103885</t>
  </si>
  <si>
    <t>05/04/2001</t>
  </si>
  <si>
    <t>Hình ảnh nang buồng trứng trái kích thước: 38x28mm</t>
  </si>
  <si>
    <t>1286A103886</t>
  </si>
  <si>
    <t>29449/V1338</t>
  </si>
  <si>
    <t>NGUYỄN THỊ THIÊM</t>
  </si>
  <si>
    <t xml:space="preserve">Bình thường| Thai 28 tuần 4 ngày trong buồng tử cung. </t>
  </si>
  <si>
    <t>Hình ảnh nhân thùy phải tuyến giáp kích thước: 10 x 6 mm (Tirads 3)</t>
  </si>
  <si>
    <t>1286A103887</t>
  </si>
  <si>
    <t>NGÔ THỊ QUỲNH</t>
  </si>
  <si>
    <t>20/03/1995</t>
  </si>
  <si>
    <t>1286A103888</t>
  </si>
  <si>
    <t>05/09/1982</t>
  </si>
  <si>
    <t>1286A103889</t>
  </si>
  <si>
    <t>NGUYỄN THỊ BÍCH THƠ</t>
  </si>
  <si>
    <t>18/02/1984</t>
  </si>
  <si>
    <t xml:space="preserve">Hình ảnh polyp túi mật kích thước: 5 mm. Nang naboth cổ tử cung kích thước: 11 x 11 mm </t>
  </si>
  <si>
    <t>1286A103890</t>
  </si>
  <si>
    <t>NGUYỄN THỊ  LINH</t>
  </si>
  <si>
    <t>19/01/1984</t>
  </si>
  <si>
    <t>1286A103891</t>
  </si>
  <si>
    <t>Hình ảnh nhân tuyến vú phải kích thước: 10x7mm (BIRADS 3)| Nang tuyến vú trái kích thước: 4mm</t>
  </si>
  <si>
    <t>1286A103892</t>
  </si>
  <si>
    <t>29472/V1341</t>
  </si>
  <si>
    <t>DƯƠNG HOÀNG HÀ</t>
  </si>
  <si>
    <t>05/09/1988</t>
  </si>
  <si>
    <t>1286A103893</t>
  </si>
  <si>
    <t>NGUYỄN THỊ THANH HẢI</t>
  </si>
  <si>
    <t>14/12/1992</t>
  </si>
  <si>
    <t>1286A103894</t>
  </si>
  <si>
    <t>MAI NGỌC ÁNH</t>
  </si>
  <si>
    <t>15/09/1994</t>
  </si>
  <si>
    <t>1286A103895</t>
  </si>
  <si>
    <t>HÀ THỊ  DINH</t>
  </si>
  <si>
    <t>1286A103896</t>
  </si>
  <si>
    <t>23/09/1996</t>
  </si>
  <si>
    <t>1286A103897</t>
  </si>
  <si>
    <t>29517/V1339</t>
  </si>
  <si>
    <t>02/11/2002</t>
  </si>
  <si>
    <t>Theo dõi hình ảnh hạch hố thượng đòn trái kích thước: 10 x 6 mm</t>
  </si>
  <si>
    <t>1286A103898</t>
  </si>
  <si>
    <t>29518/V1340</t>
  </si>
  <si>
    <t>NGUYỄN THỊ LÀNH</t>
  </si>
  <si>
    <t>Hình ảnh nang tuyến vú phải kích thước: 10 x 3 mm (BIRADS II)</t>
  </si>
  <si>
    <t>1286A103899</t>
  </si>
  <si>
    <t>TẠ DUY KHANG</t>
  </si>
  <si>
    <t>28/04/1995</t>
  </si>
  <si>
    <t>1286A103900</t>
  </si>
  <si>
    <t>ĐỖ THỊ NGA</t>
  </si>
  <si>
    <t>13/06/1983</t>
  </si>
  <si>
    <t>1286A103901</t>
  </si>
  <si>
    <t>29538/V1342</t>
  </si>
  <si>
    <t>1286A103902</t>
  </si>
  <si>
    <t>29549/V1344</t>
  </si>
  <si>
    <t>02/06/1995</t>
  </si>
  <si>
    <t>1286A103903</t>
  </si>
  <si>
    <t>DOÃN THỊ HÀ</t>
  </si>
  <si>
    <t>04/04/1982</t>
  </si>
  <si>
    <t>Hình ảnh sỏi thận phải kích thước: 12mm</t>
  </si>
  <si>
    <t>Hình ảnh nang thùy phải tuyến giáp kích thước: 4 x 2mm(Tirads 2)</t>
  </si>
  <si>
    <t>1286A103904</t>
  </si>
  <si>
    <t>29570/V1343</t>
  </si>
  <si>
    <t>23/07/1988</t>
  </si>
  <si>
    <t>Hình ảnh nốt giảm âm thùy trái tuyến giáp kích thước: 5mm (TIRADS 3)</t>
  </si>
  <si>
    <t>1286A103905</t>
  </si>
  <si>
    <t>22/04/1985</t>
  </si>
  <si>
    <t>1286A103907</t>
  </si>
  <si>
    <t>19/05/1981</t>
  </si>
  <si>
    <t>Hình ảnh nang thận trái kích thước: 13x14mm | Sỏi thận trái kích thước: 6mm</t>
  </si>
  <si>
    <t xml:space="preserve">Hình ảnh nang thùy trái tuyến giáp kích thước: 8x3mm (Tirads II) | Nhân thùy trái tuyến giáp kích thước: 3x3mm (Tirads III) </t>
  </si>
  <si>
    <t>1286A103908</t>
  </si>
  <si>
    <t>NGUYỄN THỊ  XUÂN</t>
  </si>
  <si>
    <t>22/10/1983</t>
  </si>
  <si>
    <t>Hình ảnh đám sỏi túi mật kích thước 27 mm</t>
  </si>
  <si>
    <t>1286A103909</t>
  </si>
  <si>
    <t>29597/V1346</t>
  </si>
  <si>
    <t>LÊ BÍCH  NGỌC</t>
  </si>
  <si>
    <t>1286A103910</t>
  </si>
  <si>
    <t>15/12/1987</t>
  </si>
  <si>
    <t>1286A103911</t>
  </si>
  <si>
    <t>1286A103912</t>
  </si>
  <si>
    <t>HÀ THỊ PHẤN</t>
  </si>
  <si>
    <t>08/01/1993</t>
  </si>
  <si>
    <t>1286A103913</t>
  </si>
  <si>
    <t>11/12/1993</t>
  </si>
  <si>
    <t>1286A103914</t>
  </si>
  <si>
    <t>ĐẶNG THỊ TON</t>
  </si>
  <si>
    <t>03/08/1994</t>
  </si>
  <si>
    <t>1286A103915</t>
  </si>
  <si>
    <t xml:space="preserve">HÀ THỊ  HẠNH </t>
  </si>
  <si>
    <t>16/01/2001</t>
  </si>
  <si>
    <t>Hình ảnh nang tuyến vú phải kích thước: 10mm</t>
  </si>
  <si>
    <t>1286A103916</t>
  </si>
  <si>
    <t>NGUYỄN DOÃN HẢI</t>
  </si>
  <si>
    <t>05/03/1993</t>
  </si>
  <si>
    <t>Hình ảnh nhân thùy phải tuyến giáp kích thước: 19 x 11 mm (TIRADS 3)</t>
  </si>
  <si>
    <t>1286A103917</t>
  </si>
  <si>
    <t>29652/V1345</t>
  </si>
  <si>
    <t>20/11/1997</t>
  </si>
  <si>
    <t>1286A103918</t>
  </si>
  <si>
    <t>HOÀNG THỊ HẠNH</t>
  </si>
  <si>
    <t>Hình ảnh nhân xơ tử cung kích thước: 62 x 61mm</t>
  </si>
  <si>
    <t>1286A103919</t>
  </si>
  <si>
    <t>HÀ THỊ  HƯỜNG</t>
  </si>
  <si>
    <t>1286A103920</t>
  </si>
  <si>
    <t>Hình ảnh sỏi thận phải kích thước: 7mm</t>
  </si>
  <si>
    <t>1286A103921</t>
  </si>
  <si>
    <t>NGUYỄN THỊ  HOÀ</t>
  </si>
  <si>
    <t>1286A103922</t>
  </si>
  <si>
    <t>29665/V1348</t>
  </si>
  <si>
    <t>1286A103923</t>
  </si>
  <si>
    <t>05/07/1987</t>
  </si>
  <si>
    <t>Hình ảnh polyp túi mật kích thước: 8mm. Nốt vôi hóa gan phải kích thước: 9mm</t>
  </si>
  <si>
    <t>1286A103924</t>
  </si>
  <si>
    <t>DƯƠNG THỊ NỤ</t>
  </si>
  <si>
    <t>1286A103925</t>
  </si>
  <si>
    <t>29681/V1350</t>
  </si>
  <si>
    <t>TRƯƠNG THỊ HỒNG</t>
  </si>
  <si>
    <t>Hình ảnh nốt vôi hóa gan phải kích thước: 7 mm. Nang thận phải kích thước: 18 x 17 mm</t>
  </si>
  <si>
    <t>1286A103926</t>
  </si>
  <si>
    <t>1286A103927</t>
  </si>
  <si>
    <t>29690/V1349</t>
  </si>
  <si>
    <t xml:space="preserve">VŨ THỊ   HỢI </t>
  </si>
  <si>
    <t>20/07/1995</t>
  </si>
  <si>
    <t>Hình ảnh gan nhiễm mỡ. | Theo dõi hình ảnh xốp tủy thận hai bên.| Nang naboth cổ tử cung kích thước: 6mm.</t>
  </si>
  <si>
    <t>Hình ảnh đa nang tuyến vú hai bên (đa nang tuyến vú phải kích thước lớn nhất: 6x4mm, đa nang tuyến vú trái kích thước lớn nhất: 8x6mm (Birads II)</t>
  </si>
  <si>
    <t>1286A103928</t>
  </si>
  <si>
    <t>07/02/1996</t>
  </si>
  <si>
    <t>1286A103929</t>
  </si>
  <si>
    <t>LÝ THỊ  NGỌC</t>
  </si>
  <si>
    <t>10/11/1999</t>
  </si>
  <si>
    <t>1286A103930</t>
  </si>
  <si>
    <t>29719/V1347</t>
  </si>
  <si>
    <t>1286A103931</t>
  </si>
  <si>
    <t>ĐỖ VĂN LONG</t>
  </si>
  <si>
    <t>10/03/1997</t>
  </si>
  <si>
    <t>1286A103932</t>
  </si>
  <si>
    <t>28/04/1998</t>
  </si>
  <si>
    <t>1286A103933</t>
  </si>
  <si>
    <t>25/03/1988</t>
  </si>
  <si>
    <t>1286A103934</t>
  </si>
  <si>
    <t>29776/V1352</t>
  </si>
  <si>
    <t>NGUYỄN  THỊ THANH</t>
  </si>
  <si>
    <t>20/02/1994</t>
  </si>
  <si>
    <t>1286A103935</t>
  </si>
  <si>
    <t>07/07/1998</t>
  </si>
  <si>
    <t xml:space="preserve">Hình ảnh gan nhiễm mỡ| Thai 31 tuần 5 ngày trong buồng tử cung. </t>
  </si>
  <si>
    <t xml:space="preserve">Hình ảnh nhân tuyến vú phải kích thước: 7 x 6 mm (BIRADS 3) </t>
  </si>
  <si>
    <t>1286A103936</t>
  </si>
  <si>
    <t>29782/V1353</t>
  </si>
  <si>
    <t>HOÀNG THỊ PHƯỢNG</t>
  </si>
  <si>
    <t>1286A103937</t>
  </si>
  <si>
    <t>1286A103938</t>
  </si>
  <si>
    <t>LÝ THỊ THANH</t>
  </si>
  <si>
    <t>03/09/1981</t>
  </si>
  <si>
    <t>Hình ảnh nang tuyến vú hai bên (Nang tuyến vú phải kích thước: 12 x 5 mm. Nang tuyến vú trái kích thước: 5 mm) (Birads 2)</t>
  </si>
  <si>
    <t>1286A103939</t>
  </si>
  <si>
    <t>NGUYỄN THỊ  THUÝ HẰNG</t>
  </si>
  <si>
    <t>Hình ảnh nang hai thùy tuyến giáp (Nang thùy phải kích thước: 5 mm. Nang thùy trái kích thước: 6 mm) (Tirads 2)</t>
  </si>
  <si>
    <t>1286A103940</t>
  </si>
  <si>
    <t>08/05/1985</t>
  </si>
  <si>
    <t>1286A103941</t>
  </si>
  <si>
    <t>28/02/1986</t>
  </si>
  <si>
    <t>Hình ảnh nang tuyến vú phải kích thước: 6 x 3mm (Birads 2)</t>
  </si>
  <si>
    <t>1286A103942</t>
  </si>
  <si>
    <t>Hình ảnh nang thùy phải tuyến giáp kích thước: 7 mm (Tirads 2)</t>
  </si>
  <si>
    <t>1286A103943</t>
  </si>
  <si>
    <t>KHƯƠNG MINH PHƯỢNG</t>
  </si>
  <si>
    <t>29/10/1990</t>
  </si>
  <si>
    <t>1286A103944</t>
  </si>
  <si>
    <t>LÒ THỊ NGỌC  CHÍNH</t>
  </si>
  <si>
    <t>28/04/2002</t>
  </si>
  <si>
    <t>Hình ảnh nang thùy trái tuyến giáp kích thước: 6mm (TIRADS II).</t>
  </si>
  <si>
    <t>1286A103945</t>
  </si>
  <si>
    <t>29843/V1351</t>
  </si>
  <si>
    <t>TRIỆU VĂN TON</t>
  </si>
  <si>
    <t>06/12/1996</t>
  </si>
  <si>
    <t>1286A103946</t>
  </si>
  <si>
    <t>NGUYỄN THỊ  TUYỀN</t>
  </si>
  <si>
    <t>25/06/1986</t>
  </si>
  <si>
    <t>Hình ảnh sỏi túi mật kích thước: 13,1mm</t>
  </si>
  <si>
    <t>1286A103947</t>
  </si>
  <si>
    <t>VI THỊ GIANG</t>
  </si>
  <si>
    <t>17/08/1987</t>
  </si>
  <si>
    <t>1286A103948</t>
  </si>
  <si>
    <t>23/08/1988</t>
  </si>
  <si>
    <t>1286A103949</t>
  </si>
  <si>
    <t>13/10/1991</t>
  </si>
  <si>
    <t>1286A103950</t>
  </si>
  <si>
    <t>CHU THỊ HẰNG</t>
  </si>
  <si>
    <t>02/09/1995</t>
  </si>
  <si>
    <t>1286A103951</t>
  </si>
  <si>
    <t>LÒ THỊ ĐOÁN</t>
  </si>
  <si>
    <t>23/08/2002</t>
  </si>
  <si>
    <t>1286A103952</t>
  </si>
  <si>
    <t>07/10/1981</t>
  </si>
  <si>
    <t>Hình ảnh nang hai thùy tuyến giáp (nang thùy phải tuyến giáp kích thước: 4x3mm , Nang thùy trái tuyến giáp kích thước: 2mm) (Tirads 2)</t>
  </si>
  <si>
    <t>1286A103953</t>
  </si>
  <si>
    <t>29909/V1357</t>
  </si>
  <si>
    <t>12/01/1982</t>
  </si>
  <si>
    <t>1286A103954</t>
  </si>
  <si>
    <t>NGÔ THỊ THU DUNG</t>
  </si>
  <si>
    <t>17/03/1990</t>
  </si>
  <si>
    <t>1286A103955</t>
  </si>
  <si>
    <t>14/09/1994</t>
  </si>
  <si>
    <t xml:space="preserve">Hình ảnh theo dõi nốt giảm âm gan phải kích thước: 14.6 x 21.9 mm. </t>
  </si>
  <si>
    <t xml:space="preserve">Hình ảnh nang thùy phải tuyến giáp kích thước: 5 mm (TIRADS 2). </t>
  </si>
  <si>
    <t>1286A103956</t>
  </si>
  <si>
    <t>LÊ THỊ TUYẾT</t>
  </si>
  <si>
    <t>16/05/1995</t>
  </si>
  <si>
    <t>1286A103957</t>
  </si>
  <si>
    <t>29951/V1354</t>
  </si>
  <si>
    <t>TRẦN THỊ KIM OANH</t>
  </si>
  <si>
    <t>Hình ảnh nang buồng trứng phải kích thước: 27 x 23 mm.</t>
  </si>
  <si>
    <t>1286A103958</t>
  </si>
  <si>
    <t>29955/V1355</t>
  </si>
  <si>
    <t>1286A103959</t>
  </si>
  <si>
    <t>29956/V1356</t>
  </si>
  <si>
    <t>08/08/1986</t>
  </si>
  <si>
    <t>1286A103960</t>
  </si>
  <si>
    <t>29966/V1358</t>
  </si>
  <si>
    <t>LÊ THỊ HOÀI LINH</t>
  </si>
  <si>
    <t>Hình ảnh gan nhiễm mỡ /Nang buồng trứng phải kích thước: 17,5 mm</t>
  </si>
  <si>
    <t>1286A103961</t>
  </si>
  <si>
    <t>29972/V1359</t>
  </si>
  <si>
    <t>1286A103962</t>
  </si>
  <si>
    <t>29977/V1361</t>
  </si>
  <si>
    <t xml:space="preserve">Hình ảnh nang buồng trứng phải kích thước: 18 x 18 mm. </t>
  </si>
  <si>
    <t>1286A103963</t>
  </si>
  <si>
    <t>TRẦN KIM THOA</t>
  </si>
  <si>
    <t>1286A103964</t>
  </si>
  <si>
    <t>NGUYỄN THỊ MAI  LAN</t>
  </si>
  <si>
    <t>1286A103965</t>
  </si>
  <si>
    <t>ĐOÀN THỊ HƯƠNG</t>
  </si>
  <si>
    <t>24/11/1994</t>
  </si>
  <si>
    <t>1286A103966</t>
  </si>
  <si>
    <t>19/11/2002</t>
  </si>
  <si>
    <t>1286A103967</t>
  </si>
  <si>
    <t>29993/V1360</t>
  </si>
  <si>
    <t>NGUYỄN THỊ  VƯỢNG</t>
  </si>
  <si>
    <t>Hình ảnh nhu mô tuyến giáp không dồng nhất</t>
  </si>
  <si>
    <t>1286A103968</t>
  </si>
  <si>
    <t>1286A103969</t>
  </si>
  <si>
    <t>1286A103970</t>
  </si>
  <si>
    <t>26/08/1984</t>
  </si>
  <si>
    <t xml:space="preserve">Hình ảnh nang naboth cổ tử cung kích thước: 8 x 8 mm </t>
  </si>
  <si>
    <t>1286A103971</t>
  </si>
  <si>
    <t>TÔ THỊ VĨNH</t>
  </si>
  <si>
    <t>Hình ảnh nhân hai thùy tuyến giáp (Nhân thùy phải kích thước: 7 x 7 mm. Nhân thùy trái kích thước lớn nhất: 10 x 6 mm) (Tirads 3)| Hạch hố thượng đòn trái kích thước lớn nhất: 8 x 5 mm</t>
  </si>
  <si>
    <t>1286A103973</t>
  </si>
  <si>
    <t>1286A103974</t>
  </si>
  <si>
    <t>NGUYỄN THỊ SON</t>
  </si>
  <si>
    <t>20/03/1994</t>
  </si>
  <si>
    <t xml:space="preserve">Bình thường| Thai 14 tuần 2 ngày trong buồng tử cung. </t>
  </si>
  <si>
    <t>1286A103975</t>
  </si>
  <si>
    <t xml:space="preserve">Hình ảnh gan nhiễm mỡ | Nang buồng trứng phải kích thước: 29 x 22 mm </t>
  </si>
  <si>
    <t xml:space="preserve">Hình ảnh nang tuyến vú trái kích thước: 4 mm(Birads 2) </t>
  </si>
  <si>
    <t>1286A103976</t>
  </si>
  <si>
    <t>01/10/1998</t>
  </si>
  <si>
    <t>1286A103977</t>
  </si>
  <si>
    <t>NGÔ XUÂN TRƯỜNG</t>
  </si>
  <si>
    <t>04/06/1997</t>
  </si>
  <si>
    <t>1286A103978</t>
  </si>
  <si>
    <t>30072/V1363</t>
  </si>
  <si>
    <t>05/03/1998</t>
  </si>
  <si>
    <t xml:space="preserve">Hình ảnh nốt vôi hóa tiền liệt tuyến kích thước: 6 mm </t>
  </si>
  <si>
    <t>1286A103979</t>
  </si>
  <si>
    <t>30073/V1364</t>
  </si>
  <si>
    <t>NGUYỄN TẤT ĐẠT</t>
  </si>
  <si>
    <t>1286A103980</t>
  </si>
  <si>
    <t>NGUYỄN VĂN ĐỒNG</t>
  </si>
  <si>
    <t>30/04/1987</t>
  </si>
  <si>
    <t>1286A103981</t>
  </si>
  <si>
    <t>TRẦN ĐÌNH TRỌNG</t>
  </si>
  <si>
    <t>1286A103982</t>
  </si>
  <si>
    <t>NGUYỄN VĂN THƯ</t>
  </si>
  <si>
    <t>26/11/1993</t>
  </si>
  <si>
    <t>1286A103983</t>
  </si>
  <si>
    <t>NGUYỄN MẠNH HÙNG</t>
  </si>
  <si>
    <t>04/09/1996</t>
  </si>
  <si>
    <t>Hình ảnh nang thận trái kích thước: 10mm</t>
  </si>
  <si>
    <t>1286A103984</t>
  </si>
  <si>
    <t>NGUYỄN XUÂN TRƯỜNG</t>
  </si>
  <si>
    <t>09/07/1999</t>
  </si>
  <si>
    <t>1286A103985</t>
  </si>
  <si>
    <t>NGUYỄN VĂN TÙNG</t>
  </si>
  <si>
    <t>03/09/1999</t>
  </si>
  <si>
    <t>Hình ảnh nang hai thùy tuyến giáp (Nang thùy phải kích thước lớn nhất: 3 mm. Nang thùy trái kích thước lớn nhất: 3 mm) (TIRADS II)</t>
  </si>
  <si>
    <t>1286A103986</t>
  </si>
  <si>
    <t>1286A103987</t>
  </si>
  <si>
    <t>1286A103988</t>
  </si>
  <si>
    <t>1286A103989</t>
  </si>
  <si>
    <t>30116/V1367</t>
  </si>
  <si>
    <t>NGÔ THỊ TUYẾN</t>
  </si>
  <si>
    <t>Hình ảnh đa polyp túi mật kích thước lớn nhất: 3,2 mm</t>
  </si>
  <si>
    <t>1286A103990</t>
  </si>
  <si>
    <t>30160/V1366</t>
  </si>
  <si>
    <t>NGUYỄN THIỆN MINH</t>
  </si>
  <si>
    <t>17/03/1999</t>
  </si>
  <si>
    <t>1286A103991</t>
  </si>
  <si>
    <t xml:space="preserve">Hình ảnh đa polyp túi mật kích thước lớn nhất: 7 mm </t>
  </si>
  <si>
    <t>1286A103992</t>
  </si>
  <si>
    <t>NGUYỄN VĂN NGUYÊN</t>
  </si>
  <si>
    <t>1286A103993</t>
  </si>
  <si>
    <t>NGÔ VĂN THỂ</t>
  </si>
  <si>
    <t>07/11/1988</t>
  </si>
  <si>
    <t>1286A103994</t>
  </si>
  <si>
    <t>NGUYỄN KIẾN THÀNH</t>
  </si>
  <si>
    <t>1286A103995</t>
  </si>
  <si>
    <t>NGÔ VĂN CƯỜNG</t>
  </si>
  <si>
    <t>1286A103996</t>
  </si>
  <si>
    <t>BÙI VĂN QUYẾT</t>
  </si>
  <si>
    <t>15/02/1993</t>
  </si>
  <si>
    <t>1286A103997</t>
  </si>
  <si>
    <t>NGUYỄN DUY NAM</t>
  </si>
  <si>
    <t>07/03/1998</t>
  </si>
  <si>
    <t>1286A103998</t>
  </si>
  <si>
    <t>LƯU THỊ BÍCH  THẢO</t>
  </si>
  <si>
    <t>09/06/1982</t>
  </si>
  <si>
    <t>Hình ảnh nang thùy phải tuyến giáp kích thước: 11x5mm (Tirads 2)</t>
  </si>
  <si>
    <t>1286A103999</t>
  </si>
  <si>
    <t>DƯƠNG THỊ THU HƯỜNG</t>
  </si>
  <si>
    <t>20/02/2000</t>
  </si>
  <si>
    <t>1286A104001</t>
  </si>
  <si>
    <t>30252/V1368</t>
  </si>
  <si>
    <t>04/06/1986</t>
  </si>
  <si>
    <t>1286A104002</t>
  </si>
  <si>
    <t>TRẦN TIẾN ĐẠT</t>
  </si>
  <si>
    <t>1286A104003</t>
  </si>
  <si>
    <t>LÊ VĂN NAM</t>
  </si>
  <si>
    <t>17/11/1994</t>
  </si>
  <si>
    <t>1286A104004</t>
  </si>
  <si>
    <t>NGUYỄN HỮU ĐẠT</t>
  </si>
  <si>
    <t>16/05/1998</t>
  </si>
  <si>
    <t>1286A104005</t>
  </si>
  <si>
    <t>TRIỆU VĂN HOAN</t>
  </si>
  <si>
    <t>05/08/1998</t>
  </si>
  <si>
    <t>1286A104006</t>
  </si>
  <si>
    <t>LÊ THỊ KIM  TUYẾT</t>
  </si>
  <si>
    <t>1286A104007</t>
  </si>
  <si>
    <t>LÊ THỊ THANH HIỀN</t>
  </si>
  <si>
    <t>1286A104008</t>
  </si>
  <si>
    <t>30306/V1370</t>
  </si>
  <si>
    <t xml:space="preserve">NGUYỄN THỊ   YẾN </t>
  </si>
  <si>
    <t>15/10/1995</t>
  </si>
  <si>
    <t>1286A104009</t>
  </si>
  <si>
    <t>NGUYỄN VĂN TUYỀN</t>
  </si>
  <si>
    <t>27/08/1989</t>
  </si>
  <si>
    <t>1286A104010</t>
  </si>
  <si>
    <t>NGUYỄN MẠNH TIẾN</t>
  </si>
  <si>
    <t>16/04/1989</t>
  </si>
  <si>
    <t>1286A104011</t>
  </si>
  <si>
    <t>1286A104012</t>
  </si>
  <si>
    <t>1286A104013</t>
  </si>
  <si>
    <t>KIỀU VĂN HỮU</t>
  </si>
  <si>
    <t>21/09/1995</t>
  </si>
  <si>
    <t>1286A104014</t>
  </si>
  <si>
    <t>TẠ TRUNG ĐỈNH</t>
  </si>
  <si>
    <t>12/09/1996</t>
  </si>
  <si>
    <t>1286A104015</t>
  </si>
  <si>
    <t>NGUYỄN THỊ  HOÀI</t>
  </si>
  <si>
    <t>20/06/1997</t>
  </si>
  <si>
    <t>1286A104016</t>
  </si>
  <si>
    <t>30372/V1373</t>
  </si>
  <si>
    <t>1286A104017</t>
  </si>
  <si>
    <t>30373/V1372</t>
  </si>
  <si>
    <t>NGUYỄN VĂN ÁNH</t>
  </si>
  <si>
    <t>1286A104018</t>
  </si>
  <si>
    <t>NGUYỄN VĂN ĐƯƠNG</t>
  </si>
  <si>
    <t>03/10/1986</t>
  </si>
  <si>
    <t xml:space="preserve">Hình ảnh gan nhiễm mỡ/Nốt vôi hóa thận trái kích thước: 8 mm </t>
  </si>
  <si>
    <t>1286A104019</t>
  </si>
  <si>
    <t>30389/V1379</t>
  </si>
  <si>
    <t>HOÀNG THỊ NGỌC</t>
  </si>
  <si>
    <t>1286A104020</t>
  </si>
  <si>
    <t>DƯ THỊ  HIỀN</t>
  </si>
  <si>
    <t>20/01/1990</t>
  </si>
  <si>
    <t>1286A104021</t>
  </si>
  <si>
    <t>THI THỊ THÚY</t>
  </si>
  <si>
    <t>1286A104022</t>
  </si>
  <si>
    <t>30429/V1380</t>
  </si>
  <si>
    <t>PHAN THỊ   TUYẾT</t>
  </si>
  <si>
    <t>1286A104023</t>
  </si>
  <si>
    <t>LỤC THỊ TUYẾT NHUNG</t>
  </si>
  <si>
    <t>04/06/1995</t>
  </si>
  <si>
    <t>1286A104024</t>
  </si>
  <si>
    <t>30448/V1377</t>
  </si>
  <si>
    <t>06/07/1996</t>
  </si>
  <si>
    <t>1286A104025</t>
  </si>
  <si>
    <t>30455/V1378</t>
  </si>
  <si>
    <t>HOÀNG THỊ BÍCH PHƯƠNG</t>
  </si>
  <si>
    <t>26/11/1998</t>
  </si>
  <si>
    <t>1286A104026</t>
  </si>
  <si>
    <t>30463/V1376</t>
  </si>
  <si>
    <t>BÀN THỊ LAN</t>
  </si>
  <si>
    <t>14/10/2000</t>
  </si>
  <si>
    <t>1286A104027</t>
  </si>
  <si>
    <t>30476/V1374</t>
  </si>
  <si>
    <t>ĐOÀN VĂN KHOA</t>
  </si>
  <si>
    <t>02/02/1992</t>
  </si>
  <si>
    <t>Hình ảnh gan nhiễm mỡ. Nốt vôi hóa tiền liệt tuyến kích thước: 6,4mm</t>
  </si>
  <si>
    <t>1286A104028</t>
  </si>
  <si>
    <t>NGUYỄN VĂN THÁI</t>
  </si>
  <si>
    <t>15/08/1999</t>
  </si>
  <si>
    <t>1286A104029</t>
  </si>
  <si>
    <t>ĐỖ QUANG GIANG</t>
  </si>
  <si>
    <t>10/07/1992</t>
  </si>
  <si>
    <t>1286A104030</t>
  </si>
  <si>
    <t>12/10/1994</t>
  </si>
  <si>
    <t>1286A104031</t>
  </si>
  <si>
    <t>NGUYỄN VĂN DŨNG</t>
  </si>
  <si>
    <t>17/05/1994</t>
  </si>
  <si>
    <t>1286A104032</t>
  </si>
  <si>
    <t>30498/V1375</t>
  </si>
  <si>
    <t>ĐỖ VĂN DƯƠNG</t>
  </si>
  <si>
    <t>23/07/1998</t>
  </si>
  <si>
    <t>Hình ảnh đa nang hai thùy tuyến giáp (Nang thùy phải kích thước lớn nhất: 4mm. Nang thùy trái kích thước lớn nhất: 4mm) (Tirads 2)</t>
  </si>
  <si>
    <t>1286A104033</t>
  </si>
  <si>
    <t>PHẠM NGỌC HÙNG</t>
  </si>
  <si>
    <t>06/04/1998</t>
  </si>
  <si>
    <t>1286A104034</t>
  </si>
  <si>
    <t>TRẦN THỊ HOÀI</t>
  </si>
  <si>
    <t>Hình ảnh đa nhân xơ tử cung kích thước lớn nhất: 32 x 26 mm</t>
  </si>
  <si>
    <t>1286A104035</t>
  </si>
  <si>
    <t>30519/V1381</t>
  </si>
  <si>
    <t>1286A104036</t>
  </si>
  <si>
    <t>19/01/1989</t>
  </si>
  <si>
    <t>1286A104037</t>
  </si>
  <si>
    <t>30557/V1382</t>
  </si>
  <si>
    <t>NGUYỄN THỊ LONG</t>
  </si>
  <si>
    <t>04/05/2002</t>
  </si>
  <si>
    <t>1286A104038</t>
  </si>
  <si>
    <t>NGUYỄN VĂN CÒN</t>
  </si>
  <si>
    <t>1286A104039</t>
  </si>
  <si>
    <t xml:space="preserve"> PHAN THỊ  HIỀN</t>
  </si>
  <si>
    <t xml:space="preserve">General Affair Department </t>
  </si>
  <si>
    <t>Hình ảnh gan nhiễm mỡ | Polyp túi mật kích thước: 7 mm</t>
  </si>
  <si>
    <t>Hình ảnh đa nang tuyến vú hai bên (Nang tuyến vú phải kích thước lớn nhất: 11 x 5 mm. Nang tuyến vú trái kích thước lớn nhất: 15 x 5 mm) (Birads 2)</t>
  </si>
  <si>
    <t>1286A104040</t>
  </si>
  <si>
    <t>30574/V1383</t>
  </si>
  <si>
    <t>TRƯƠNG THỊ DUNG</t>
  </si>
  <si>
    <t>Hình ảnh nang hai thùy tuyến giáp (Nang thùy phải kích thước: 4 mm / Nang thùy trái kích thước: 4 mm) (TIRADS 2)/ Nhân thùy trái kích thước: 6 x 4 mm (TIRADS 3)</t>
  </si>
  <si>
    <t>1286A104041</t>
  </si>
  <si>
    <t>Hình ảnh nang hai thùy tuyến giáp (Nang thùy phải kích thước: 3 mm. Nang thùy trái kích thước: 3 mm) (Tirads 2)| Nhân thùy trái tuyến giáp kích thước: 5 x 7 mm (Tirads 3)</t>
  </si>
  <si>
    <t>1286A104042</t>
  </si>
  <si>
    <t>PHẠM THỊ   HIỀN</t>
  </si>
  <si>
    <t>05/09/1990</t>
  </si>
  <si>
    <t>1286A104043</t>
  </si>
  <si>
    <t>Hình ảnh nhân tuyến vú phải kích thước: 11 x 5 mm (BIRADS 3)</t>
  </si>
  <si>
    <t>1286A104044</t>
  </si>
  <si>
    <t>TRƯƠNG NGỌC ANH</t>
  </si>
  <si>
    <t>1286A104045</t>
  </si>
  <si>
    <t>30617/V1820</t>
  </si>
  <si>
    <t>NGÔ THỊ YẾN</t>
  </si>
  <si>
    <t>18/03/1996</t>
  </si>
  <si>
    <t xml:space="preserve">Bình thường| Thai 20 tuần 3 ngày trong buồng tử cung. </t>
  </si>
  <si>
    <t>1286A104047</t>
  </si>
  <si>
    <t>KHỔNG THỊ HỒNG THẮM</t>
  </si>
  <si>
    <t>05/06/1981</t>
  </si>
  <si>
    <t>Hình ảnh nhân tuyến vú phải kích thước: 6 x 6 mm (Birads 3)</t>
  </si>
  <si>
    <t>1286A104048</t>
  </si>
  <si>
    <t>23/03/1983</t>
  </si>
  <si>
    <t>1286A104049</t>
  </si>
  <si>
    <t>HOÀNG THỊ  NGHI</t>
  </si>
  <si>
    <t>1286A104050</t>
  </si>
  <si>
    <t>DƯƠNG CHUNG SƠN</t>
  </si>
  <si>
    <t>15/02/1994</t>
  </si>
  <si>
    <t>1286A104051</t>
  </si>
  <si>
    <t>TRẤN THỊ HÒA</t>
  </si>
  <si>
    <t>Hình ảnh đa nang tuyến vú phải kích thước lớn nhất: 9mm. Nang tuyến vú trái kích thước: 6mm (BIRADS 2)</t>
  </si>
  <si>
    <t>1286A104052</t>
  </si>
  <si>
    <t>Hình ảnh nang tuyến vú phải kích thước lớn nhất: 7 mm (Birads 2)</t>
  </si>
  <si>
    <t>1286A104053</t>
  </si>
  <si>
    <t>NGUYỄN THỊ SINH ĐẢNG</t>
  </si>
  <si>
    <t>25/05/1988</t>
  </si>
  <si>
    <t>Hình ảnh thận phải giãn độ III, nhu mô mỏng. Niệu quản đoạn trên giãn kích thước: 12mm.</t>
  </si>
  <si>
    <t>1286A104054</t>
  </si>
  <si>
    <t>Hình ảnh polyp túi mật kích thước 3 mm| Nốt vôi hóa gan phải kích thước 5 mm</t>
  </si>
  <si>
    <t>Hình ảnh nang tuyến vú phải kích thước 5 mm(Birads 2)</t>
  </si>
  <si>
    <t>1286A104055</t>
  </si>
  <si>
    <t>30727/V1384</t>
  </si>
  <si>
    <t>Hình ảnh nang thùy trái tuyến giáp kích thước: 2.3 mm (TIRADS II)</t>
  </si>
  <si>
    <t>1286A104056</t>
  </si>
  <si>
    <t>23/04/1984</t>
  </si>
  <si>
    <t>1286A104057</t>
  </si>
  <si>
    <t>PHẠM THỊ  VUI</t>
  </si>
  <si>
    <t>30/09/1985</t>
  </si>
  <si>
    <t xml:space="preserve">Hình ảnh nhân thùy phải tuyến giáp kích thước: 6 x 7 mm (Tirads 3) </t>
  </si>
  <si>
    <t>1286A104058</t>
  </si>
  <si>
    <t>TRẦN THỊ HẢI NAM</t>
  </si>
  <si>
    <t>18/01/1986</t>
  </si>
  <si>
    <t>1286A104059</t>
  </si>
  <si>
    <t>15/07/1989</t>
  </si>
  <si>
    <t>1286A104060</t>
  </si>
  <si>
    <t>1286A104062</t>
  </si>
  <si>
    <t>Hình ảnh nang tuyến vú trái kích thước: 6,7 x 5 mm (BIRADS 2)</t>
  </si>
  <si>
    <t>1286A104063</t>
  </si>
  <si>
    <t>Hình ảnh nang thận phải kích thước: 9x10mm</t>
  </si>
  <si>
    <t>1286A104064</t>
  </si>
  <si>
    <t>NGUYỄN THỊ MAI  ANH</t>
  </si>
  <si>
    <t>14/12/1985</t>
  </si>
  <si>
    <t>1286A104065</t>
  </si>
  <si>
    <t>TRIỆU THỊ CHÍN</t>
  </si>
  <si>
    <t>1286A104066</t>
  </si>
  <si>
    <t>1286A104067</t>
  </si>
  <si>
    <t>LƯU NGỌC  LAN</t>
  </si>
  <si>
    <t>02/05/2002</t>
  </si>
  <si>
    <t>1286A104068</t>
  </si>
  <si>
    <t>1286A104070</t>
  </si>
  <si>
    <t>21/11/1981</t>
  </si>
  <si>
    <t>1286A104071</t>
  </si>
  <si>
    <t>08/07/1983</t>
  </si>
  <si>
    <t>1286A104072</t>
  </si>
  <si>
    <t>NGÔ THỊ  THÚY</t>
  </si>
  <si>
    <t>Hình ảnh nang tuyến vú hai bên (Nang vú phải kích thước lớn nhất: 7 x 5 mm. Nang vú trái kích thước: 7 mm) (BIRADS 2)</t>
  </si>
  <si>
    <t>1286A104073</t>
  </si>
  <si>
    <t>NGUYỄN THỊ  THƠM</t>
  </si>
  <si>
    <t>05/04/1986</t>
  </si>
  <si>
    <t>1286A104074</t>
  </si>
  <si>
    <t>TỪ THỊ THÚY</t>
  </si>
  <si>
    <t>31/07/1990</t>
  </si>
  <si>
    <t>1286A104075</t>
  </si>
  <si>
    <t>1286A104076</t>
  </si>
  <si>
    <t>1286A104077</t>
  </si>
  <si>
    <t>NGUYỄN VĂN NGÀ</t>
  </si>
  <si>
    <t>19/02/1990</t>
  </si>
  <si>
    <t>1286A104078</t>
  </si>
  <si>
    <t>LÊ THANH CHIÊN</t>
  </si>
  <si>
    <t>1286A104079</t>
  </si>
  <si>
    <t>TỪ THỊ VUI</t>
  </si>
  <si>
    <t>07/12/1990</t>
  </si>
  <si>
    <t>Hình ảnh nhân thùy phải tuyến giáp kích thước: 5.5x3mm (TIRADS 3)</t>
  </si>
  <si>
    <t>1286A104080</t>
  </si>
  <si>
    <t>31023/V1385</t>
  </si>
  <si>
    <t>CHU THỊ HÀ TIÊN</t>
  </si>
  <si>
    <t>05/09/1993</t>
  </si>
  <si>
    <t>Hình ảnh nhân xơ tử cung kích thước: 19x9mm</t>
  </si>
  <si>
    <t>1286A104081</t>
  </si>
  <si>
    <t>25/09/1995</t>
  </si>
  <si>
    <t xml:space="preserve">Hình ảnh dịch túi cùng Douglas ~ 8 mm. </t>
  </si>
  <si>
    <t>1286A104082</t>
  </si>
  <si>
    <t>DƯƠNG VĂN THUẬN</t>
  </si>
  <si>
    <t>15/04/1995</t>
  </si>
  <si>
    <t>1286A104083</t>
  </si>
  <si>
    <t>17/12/1981</t>
  </si>
  <si>
    <t>1286A104084</t>
  </si>
  <si>
    <t>BÙI THỊ ĐÀO</t>
  </si>
  <si>
    <t xml:space="preserve">Hình ảnh tử cung suy giảm thể tích kích thước: 50 x 23 mm </t>
  </si>
  <si>
    <t>1286A104085</t>
  </si>
  <si>
    <t>22/04/1983</t>
  </si>
  <si>
    <t>Hình ảnh đa nhân hai thùy tuyến giáp (Nhân thùy phải kích thước lớn nhất: 16 x 8 mm. Nhân thùy trái kích thước lớn nhất: 14 x 7mm). Đa nang hai thùy tuyến giáp (Nang thùy phải kích thước lớn nhất:10 mm. Nang thùy trái kích thước lớn nhất: 5mm) (Tirads 3)| Nang giáp móng kích thước: 7,5mm. Nang eo tuyến giáp kích thước: 4mm.</t>
  </si>
  <si>
    <t>1286A104086</t>
  </si>
  <si>
    <t>31070/V1386</t>
  </si>
  <si>
    <t>16/04/1985</t>
  </si>
  <si>
    <t>Hình ảnh nhân thùy phải tuyến giáp kích thước: 6 x 5 mm (TIRADS 3)</t>
  </si>
  <si>
    <t>1286A104087</t>
  </si>
  <si>
    <t>20/06/1991</t>
  </si>
  <si>
    <t>1286A104088</t>
  </si>
  <si>
    <t>22/09/1991</t>
  </si>
  <si>
    <t>Hình ảnh nang thận hai bên (Nang thận phải kích thước: 10 mm. Nang thận trái kích thước: 11 mm)</t>
  </si>
  <si>
    <t>1286A104089</t>
  </si>
  <si>
    <t>17/03/1997</t>
  </si>
  <si>
    <t>1286A104091</t>
  </si>
  <si>
    <t>LÊ VĂN HÙNG</t>
  </si>
  <si>
    <t>1286A104092</t>
  </si>
  <si>
    <t>31130/V1387</t>
  </si>
  <si>
    <t>NGUYỄN THỊ THIỀN</t>
  </si>
  <si>
    <t>1286A104093</t>
  </si>
  <si>
    <t xml:space="preserve">QUÁCH THỊ  THỊNH </t>
  </si>
  <si>
    <t>1286A104094</t>
  </si>
  <si>
    <t>VŨ THỊ QUYÊN</t>
  </si>
  <si>
    <t>Hình ảnh nang thận trái kích thước:12mm.</t>
  </si>
  <si>
    <t>1286A104095</t>
  </si>
  <si>
    <t>24/01/1995</t>
  </si>
  <si>
    <t>Hình ảnh nang thùy phải tuyến giáp kích thước: 5,8 mm (tirads 2)</t>
  </si>
  <si>
    <t>1286A104096</t>
  </si>
  <si>
    <t>NGUYỄN THỊ KHÁNH  LINH</t>
  </si>
  <si>
    <t>02/10/2001</t>
  </si>
  <si>
    <t>1286A104097</t>
  </si>
  <si>
    <t>NGUYỄN THỊ  HÒA</t>
  </si>
  <si>
    <t>Hình ảnh nhân tuyến vú trái kích thước: 12x14mm (BIRADS 3)</t>
  </si>
  <si>
    <t>1286A104098</t>
  </si>
  <si>
    <t>NGUYỄN VĂN VIÊN</t>
  </si>
  <si>
    <t xml:space="preserve">Hình ảnh nang thận trái kích thước: 17 mm </t>
  </si>
  <si>
    <t>1286A104099</t>
  </si>
  <si>
    <t>NGUYỄN CÔNG TOÁN</t>
  </si>
  <si>
    <t>20/04/1998</t>
  </si>
  <si>
    <t>1286A104100</t>
  </si>
  <si>
    <t>NGUYỄN THỊ ÁNH TUYẾT</t>
  </si>
  <si>
    <t>20/07/2000</t>
  </si>
  <si>
    <t>Hình ảnh nang hai thùy tuyến giáp (Nang thùy phải kích thước: 5mm/ Nang thùy trái kích thước: 3mm) (TIRADS 2)</t>
  </si>
  <si>
    <t>1286A104101</t>
  </si>
  <si>
    <t>14/01/1987</t>
  </si>
  <si>
    <t xml:space="preserve">Hình ảnh tuyến giáp đã cắt. </t>
  </si>
  <si>
    <t>1286A104102</t>
  </si>
  <si>
    <t>22/10/1987</t>
  </si>
  <si>
    <t>1286A104103</t>
  </si>
  <si>
    <t>31261/V1388</t>
  </si>
  <si>
    <t>NGUYỄN THỊ THẬT</t>
  </si>
  <si>
    <t>12/06/1989</t>
  </si>
  <si>
    <t xml:space="preserve">Hình ảnh đa nhân hai thùy tuyến giáp (Nhân thùy phải tuyến giáp kích thước lớn nhất: 8 mm/Nhân thùy trái tuyến giáp kích thước lớn nhất: 9 mm) (TIRADS 3) </t>
  </si>
  <si>
    <t>1286A104104</t>
  </si>
  <si>
    <t>31263/V1389</t>
  </si>
  <si>
    <t>Hình ảnh nhân xơ tử cung kích thước: 14 mm</t>
  </si>
  <si>
    <t>1286A104105</t>
  </si>
  <si>
    <t>03/02/1990</t>
  </si>
  <si>
    <t>1286A104106</t>
  </si>
  <si>
    <t>Hình ảnh nang thận trái kích thước: 21 x 14mm</t>
  </si>
  <si>
    <t>1286A104107</t>
  </si>
  <si>
    <t>ĐOÀN THỊ TÚ</t>
  </si>
  <si>
    <t>14/03/2000</t>
  </si>
  <si>
    <t>Hình ảnh đa nang tuyến vú phải kích thước lớn nhất: 14x4mm (Birads II)</t>
  </si>
  <si>
    <t>1286A104108</t>
  </si>
  <si>
    <t>DƯƠNG VĂN GIÁP</t>
  </si>
  <si>
    <t>1286A104109</t>
  </si>
  <si>
    <t>NGUYỄN ĐÌNH VĂN</t>
  </si>
  <si>
    <t>27/12/1997</t>
  </si>
  <si>
    <t>1286A104110</t>
  </si>
  <si>
    <t>Hình ảnh u máu gan phải kích thước: 28 x 27 mm</t>
  </si>
  <si>
    <t>Hình ảnh nang thùy phải tuyến giáp kích thước: 4 mm| Nhân thùy trái tuyến giáp kích thước: 6 mm (Tirads 3)</t>
  </si>
  <si>
    <t>1286A104111</t>
  </si>
  <si>
    <t>LẠI THỊ NGA</t>
  </si>
  <si>
    <t>04/03/1982</t>
  </si>
  <si>
    <t>Hình ảnh nang naboth cổ tử cung kích thước: 6mm</t>
  </si>
  <si>
    <t>Hình ảnh nang tuyến vú hai bên (Nang tuyến vú phải kích thước: 6mm. Nang tuyến vú trái kích thước:5 mm).Hình ảnh nhân tuyến vú trái kích thước: 7 x 5mm (Birads 3)</t>
  </si>
  <si>
    <t>1286A104112</t>
  </si>
  <si>
    <t>NGUYỄN THỊ  HÒE</t>
  </si>
  <si>
    <t>29/07/1985</t>
  </si>
  <si>
    <t>Hình ảnh nang buồng trứng phải kích thước: 22 mm</t>
  </si>
  <si>
    <t>Hình ảnh nhân thùy phải tuyến giáp kích thước: 3,1 mm (TIRADS 3)</t>
  </si>
  <si>
    <t>1286A104113</t>
  </si>
  <si>
    <t>LÂM THỊ PEN</t>
  </si>
  <si>
    <t>Hình ảnh sỏi thận phải kích thước: 7mm.</t>
  </si>
  <si>
    <t>1286A104114</t>
  </si>
  <si>
    <t>03/05/1988</t>
  </si>
  <si>
    <t>1286A104115</t>
  </si>
  <si>
    <t>Hình ảnh nhân thùy trái tuyến giáp kích thước: 6 x 6 mm (Tirads 3)</t>
  </si>
  <si>
    <t>1286A104116</t>
  </si>
  <si>
    <t>1286A104117</t>
  </si>
  <si>
    <t>12/04/1993</t>
  </si>
  <si>
    <t>1286A104118</t>
  </si>
  <si>
    <t>NGUYỄN THỊ THÚY HẠNH</t>
  </si>
  <si>
    <t>29/05/1998</t>
  </si>
  <si>
    <t>Hình ảnh u máu gan phải kích thước: 33x26mm.</t>
  </si>
  <si>
    <t>1286A104119</t>
  </si>
  <si>
    <t>TRẦN MINH THUẬT</t>
  </si>
  <si>
    <t>04/01/1997</t>
  </si>
  <si>
    <t>1286A104120</t>
  </si>
  <si>
    <t>ĐỖ QUANG TÚ</t>
  </si>
  <si>
    <t>12/01/1986</t>
  </si>
  <si>
    <t>Hình ảnh giãn đài bể thận phải do sỏi niệu quản kích thước sỏi: 19 mm /Sỏi thận phải kích thước: 11 mm/Cặn sỏi thận trái kích thước: 5 mm.</t>
  </si>
  <si>
    <t>1286A104121</t>
  </si>
  <si>
    <t>LƯỜNG THỊ LOAN</t>
  </si>
  <si>
    <t>Hình ảnh nang buồng trứng trái kích thước: 34 x 32 mm</t>
  </si>
  <si>
    <t>Hình ảnh đa nhân tuyến vú phải kích thước lớn nhất: 16 x 13 mm - Birads 3. | Đa Nang tuyến vú hai bên (Nang tuyến vú phải kích thước lớn nhất: 12 x 6 mm. Nang tuyến vú trái kích thước lớn nhất: 10 x 6 mm)- Birads 2)</t>
  </si>
  <si>
    <t>1286A104122</t>
  </si>
  <si>
    <t xml:space="preserve">Hình ảnh buồng trứng phải không quan sát thấy </t>
  </si>
  <si>
    <t>1286A104123</t>
  </si>
  <si>
    <t>31386/V1391</t>
  </si>
  <si>
    <t>NGUYỄN THỊ ÁNH NGỌC</t>
  </si>
  <si>
    <t>20/11/1999</t>
  </si>
  <si>
    <t>1286A104124</t>
  </si>
  <si>
    <t>31393/V1390</t>
  </si>
  <si>
    <t>NGUYỄN DANH MÃO</t>
  </si>
  <si>
    <t>1286A104125</t>
  </si>
  <si>
    <t>27/08/1999</t>
  </si>
  <si>
    <t>1286A104126</t>
  </si>
  <si>
    <t>1286A104127</t>
  </si>
  <si>
    <t>LÊ THỊ HỒNG NGÁT</t>
  </si>
  <si>
    <t>14/02/2003</t>
  </si>
  <si>
    <t>1286A104128</t>
  </si>
  <si>
    <t>NGUYỄN TIẾN HƯNG</t>
  </si>
  <si>
    <t>Hình ảnh polyp túi mật kích thước 4 mm</t>
  </si>
  <si>
    <t>1286A104129</t>
  </si>
  <si>
    <t>SÁI DUY HIỂN</t>
  </si>
  <si>
    <t>15/12/1992</t>
  </si>
  <si>
    <t xml:space="preserve">Hình ảnh nang thận phải kích thước: 31 x 30 mm </t>
  </si>
  <si>
    <t>1286A104130</t>
  </si>
  <si>
    <t>31439/V1392</t>
  </si>
  <si>
    <t>ĐINH THỊ  LOAN</t>
  </si>
  <si>
    <t>1286A104131</t>
  </si>
  <si>
    <t>31440/V1393</t>
  </si>
  <si>
    <t>NGUYỄN CÔNG TUẤN</t>
  </si>
  <si>
    <t>22/12/1996</t>
  </si>
  <si>
    <t>1286A104133</t>
  </si>
  <si>
    <t>17/12/2000</t>
  </si>
  <si>
    <t>1286A104134</t>
  </si>
  <si>
    <t>TRẦN THỊ MỸ CHUNG</t>
  </si>
  <si>
    <t>1286A104135</t>
  </si>
  <si>
    <t>NGUYỄN THỊ PHỨC</t>
  </si>
  <si>
    <t xml:space="preserve">Hình ảnh u xơ tử cung kích thước: 32 x 39 mm. </t>
  </si>
  <si>
    <t>1286A104136</t>
  </si>
  <si>
    <t xml:space="preserve">Hình ảnh gan nhiễm mỡ.Dịch túi cùng Douglas: 14 mm. </t>
  </si>
  <si>
    <t>1286A104137</t>
  </si>
  <si>
    <t>NGUYỄN THỊ MỪNG</t>
  </si>
  <si>
    <t>24/04/1997</t>
  </si>
  <si>
    <t>1286A104138</t>
  </si>
  <si>
    <t>31485/V1395</t>
  </si>
  <si>
    <t>10/08/1998</t>
  </si>
  <si>
    <t>Hình ảnh gan nhiễm mỡ | Sỏi túi mật kích thước: 18 x 13 mm</t>
  </si>
  <si>
    <t>Hình ảnh nhân hai thùy tuyến giáp (Nhân thùy phải kích thước lớn nhất: 12 x 7 mm. Nhân thùy trái kích thước: 9 x 5 mm) (Tirads 3)</t>
  </si>
  <si>
    <t>1286A104139</t>
  </si>
  <si>
    <t>ĐẶNG THỊ CHINH</t>
  </si>
  <si>
    <t>28/02/1982</t>
  </si>
  <si>
    <t>1286A104140</t>
  </si>
  <si>
    <t>31496/V1402</t>
  </si>
  <si>
    <t>1286A104141</t>
  </si>
  <si>
    <t>29/11/1988</t>
  </si>
  <si>
    <t xml:space="preserve">Hình ảnh nhân thùy phải tuyến giáp kích thước: 14 x 11 mm (Tirads 3)| Nang thùy trái tuyến giáp kích thước: 3 mm| </t>
  </si>
  <si>
    <t>1286A104142</t>
  </si>
  <si>
    <t>31502/V1399</t>
  </si>
  <si>
    <t xml:space="preserve">Bình thường| Thai 9 tuần 2 ngày trong buồng tử cung. </t>
  </si>
  <si>
    <t>1286A104143</t>
  </si>
  <si>
    <t>1286A104144</t>
  </si>
  <si>
    <t>31508/V1400</t>
  </si>
  <si>
    <t>1286A104145</t>
  </si>
  <si>
    <t>31510/V1398</t>
  </si>
  <si>
    <t>NGUYỄN THỊ YẾN LINH</t>
  </si>
  <si>
    <t>21/01/2001</t>
  </si>
  <si>
    <t>1286A104146</t>
  </si>
  <si>
    <t>31512/V1401</t>
  </si>
  <si>
    <t>ĐỖ THỊ THÚY HƯỜNG</t>
  </si>
  <si>
    <t>15/12/2003</t>
  </si>
  <si>
    <t>1286A104147</t>
  </si>
  <si>
    <t>PHẠM VĂN PHÚC</t>
  </si>
  <si>
    <t>24/11/1995</t>
  </si>
  <si>
    <t>1286A104148</t>
  </si>
  <si>
    <t>31515/V1396</t>
  </si>
  <si>
    <t>NGUYỄN VĂN AN</t>
  </si>
  <si>
    <t>1286A104149</t>
  </si>
  <si>
    <t>31517/V1397</t>
  </si>
  <si>
    <t>24/05/2000</t>
  </si>
  <si>
    <t xml:space="preserve">Hình ảnh polyp túi mật kích thước: 8 mm </t>
  </si>
  <si>
    <t>1286A104150</t>
  </si>
  <si>
    <t>31519/V1410</t>
  </si>
  <si>
    <t>Hình ảnh đa nang tuyến vú hai bên (Nang tuyến vú phải kích thước lớn nhất: 8 x 5 mm. Nang tuyến vú trái kích thước lớn nhất: 10 x 4 mm) (Birads 2)</t>
  </si>
  <si>
    <t>1286A104151</t>
  </si>
  <si>
    <t>1286A104152</t>
  </si>
  <si>
    <t>ĐINH THỊ TUYẾT</t>
  </si>
  <si>
    <t>1286A104153</t>
  </si>
  <si>
    <t>31529/V1408</t>
  </si>
  <si>
    <t>DƯƠNG THỊ THU</t>
  </si>
  <si>
    <t>03/09/1985</t>
  </si>
  <si>
    <t>1286A104154</t>
  </si>
  <si>
    <t>10/05/1986</t>
  </si>
  <si>
    <t>1286A104155</t>
  </si>
  <si>
    <t xml:space="preserve">Hình ảnh polyp túi mật kích thước: 5 mm. </t>
  </si>
  <si>
    <t>1286A104156</t>
  </si>
  <si>
    <t>27/09/1991</t>
  </si>
  <si>
    <t>1286A104157</t>
  </si>
  <si>
    <t>31551/V1409</t>
  </si>
  <si>
    <t>10/05/1993</t>
  </si>
  <si>
    <t xml:space="preserve">Hình ảnh nang thận trái kích thước: 11mm. 
</t>
  </si>
  <si>
    <t>1286A104159</t>
  </si>
  <si>
    <t>31557/V1407</t>
  </si>
  <si>
    <t>NGUYỄN NGỌC CHINH</t>
  </si>
  <si>
    <t>22/10/1997</t>
  </si>
  <si>
    <t xml:space="preserve">Bình thường| Thai 17 tuần 04 ngày trong buồng tử cung. </t>
  </si>
  <si>
    <t>1286A104161</t>
  </si>
  <si>
    <t>31568/V1405</t>
  </si>
  <si>
    <t>ĐỖ ĐĂNG ĐỨC</t>
  </si>
  <si>
    <t>21/09/2000</t>
  </si>
  <si>
    <t>1286A104162</t>
  </si>
  <si>
    <t>NGUYỄN VĂN  HOÀNG</t>
  </si>
  <si>
    <t>24/06/2000</t>
  </si>
  <si>
    <t xml:space="preserve">Hình ảnh nhân thùy phải tuyến giáp kích thước: 5 x 10 mm (TIRADS 3) </t>
  </si>
  <si>
    <t>1286A104163</t>
  </si>
  <si>
    <t>TRẦN THỊ  HUỆ</t>
  </si>
  <si>
    <t>1286A104164</t>
  </si>
  <si>
    <t>31580/V1411</t>
  </si>
  <si>
    <t>1286A104165</t>
  </si>
  <si>
    <t>03/09/1986</t>
  </si>
  <si>
    <t>1286A104166</t>
  </si>
  <si>
    <t>01/04/1996</t>
  </si>
  <si>
    <t>1286A104167</t>
  </si>
  <si>
    <t>31604/V1413</t>
  </si>
  <si>
    <t>12/04/1999</t>
  </si>
  <si>
    <t xml:space="preserve">Bình thường| Thai 25 tuần 05 ngày trong buồng tử cung. </t>
  </si>
  <si>
    <t>1286A104168</t>
  </si>
  <si>
    <t>17/07/1982</t>
  </si>
  <si>
    <t xml:space="preserve">Hình ảnh nhân xơ tử cung kích thước: 15 x 10 mm. Nang naboth cổ tử cung kích thước: 10 x 10 mm </t>
  </si>
  <si>
    <t>1286A104169</t>
  </si>
  <si>
    <t>30/09/1987</t>
  </si>
  <si>
    <t>1286A104170</t>
  </si>
  <si>
    <t>31621/V1414</t>
  </si>
  <si>
    <t>05/10/1988</t>
  </si>
  <si>
    <t>Hình ảnh nang tuyến vú trái kích thước: 8mm (Birads 2)</t>
  </si>
  <si>
    <t>1286A104171</t>
  </si>
  <si>
    <t>1286A104172</t>
  </si>
  <si>
    <t>LƯU THỊ TUYẾT</t>
  </si>
  <si>
    <t>1286A104173</t>
  </si>
  <si>
    <t>31632/V1416</t>
  </si>
  <si>
    <t xml:space="preserve">Hình ảnh nang buồng trứng phải kích thước: 52 x 45 mm. Dịch túi cùng Douglas: 10 mm. </t>
  </si>
  <si>
    <t xml:space="preserve">Hình ảnh nhu mô tuyến giáp giảm âm không đều. </t>
  </si>
  <si>
    <t>1286A104174</t>
  </si>
  <si>
    <t>1286A104175</t>
  </si>
  <si>
    <t>LÊ THỊ BÍNH</t>
  </si>
  <si>
    <t>1286A104176</t>
  </si>
  <si>
    <t>21/03/1996</t>
  </si>
  <si>
    <t>1286A104177</t>
  </si>
  <si>
    <t>LỖ THỊ HÀ</t>
  </si>
  <si>
    <t>27/06/1997</t>
  </si>
  <si>
    <t>1286A104178</t>
  </si>
  <si>
    <t>28/10/1999</t>
  </si>
  <si>
    <t>1286A104179</t>
  </si>
  <si>
    <t>31642/V1415</t>
  </si>
  <si>
    <t>03/12/2000</t>
  </si>
  <si>
    <t xml:space="preserve">Hình ảnh gan nhiễm mỡ. Xốp tủy thận hai bên. </t>
  </si>
  <si>
    <t>1286A104180</t>
  </si>
  <si>
    <t xml:space="preserve">Bình thường| Thai 16 tuần 05 ngày trong buồng tử cung. </t>
  </si>
  <si>
    <t>1286A104181</t>
  </si>
  <si>
    <t>19/11/1992</t>
  </si>
  <si>
    <t>1286A104182</t>
  </si>
  <si>
    <t>31661/V1417</t>
  </si>
  <si>
    <t>21/07/1992</t>
  </si>
  <si>
    <t>Hình ảnh nhân thùy phải tuyến giáp kích thước: 6 x 5 mm</t>
  </si>
  <si>
    <t>1286A104183</t>
  </si>
  <si>
    <t>31664/V1419</t>
  </si>
  <si>
    <t>06/09/1995</t>
  </si>
  <si>
    <t>1286A104184</t>
  </si>
  <si>
    <t>14/02/1997</t>
  </si>
  <si>
    <t>1286A104185</t>
  </si>
  <si>
    <t>TÔ THỊ HỒNG NHUNG</t>
  </si>
  <si>
    <t>04/11/1999</t>
  </si>
  <si>
    <t>Hình ảnh giãn đài bể thận hai bên.</t>
  </si>
  <si>
    <t>1286A104186</t>
  </si>
  <si>
    <t>31678/V1418</t>
  </si>
  <si>
    <t>16/07/2003</t>
  </si>
  <si>
    <t>1286A104187</t>
  </si>
  <si>
    <t>23/04/2000</t>
  </si>
  <si>
    <t>Hình ảnh đa nang thùy phải tuyến giáp kích thước lớn nhất: 5,5mm (Tirads 2)</t>
  </si>
  <si>
    <t>1286A104188</t>
  </si>
  <si>
    <t xml:space="preserve">CAO THỊ  NHUẦN </t>
  </si>
  <si>
    <t>10/01/1995</t>
  </si>
  <si>
    <t>Theo dõi hình ảnh Basedow</t>
  </si>
  <si>
    <t>1286A104189</t>
  </si>
  <si>
    <t>31688/V1420</t>
  </si>
  <si>
    <t>NGUYỄN THỊ TY</t>
  </si>
  <si>
    <t>03/08/1986</t>
  </si>
  <si>
    <t>Hình ảnh sỏi túi mật kích thước: 19 mm</t>
  </si>
  <si>
    <t>1286A104190</t>
  </si>
  <si>
    <t>14/12/1989</t>
  </si>
  <si>
    <t>1286A104191</t>
  </si>
  <si>
    <t>31712/V1423</t>
  </si>
  <si>
    <t>NGUYỄN THỊ TUẤT</t>
  </si>
  <si>
    <t xml:space="preserve">Hình ảnh sỏi túi mật kích thước: 35 x 13 mm| Gan nhiễm mỡ| Đa u xơ tử cung kích thước lớn nhất: 54 x 43 mm| </t>
  </si>
  <si>
    <t>1286A104192</t>
  </si>
  <si>
    <t>31713/V1424</t>
  </si>
  <si>
    <t>1286A104193</t>
  </si>
  <si>
    <t>31721/V1421</t>
  </si>
  <si>
    <t>HOÀNG BÍCH DIỆP</t>
  </si>
  <si>
    <t xml:space="preserve">Hình ảnh polyp túi mật kích thước: 3mm. </t>
  </si>
  <si>
    <t>Hình ảnh nhân thùy phải tuyến giáp kích thước: 6 x5 mm (Tirads 4)</t>
  </si>
  <si>
    <t>Hình ảnh nang tuyến vú trái kích thước: 11 x 6 mm (Birads 2)</t>
  </si>
  <si>
    <t>1286A104194</t>
  </si>
  <si>
    <t>31724/V1422</t>
  </si>
  <si>
    <t>1286A104195</t>
  </si>
  <si>
    <t>1286A104196</t>
  </si>
  <si>
    <t>NGUYỄN QUÝ TOÁN</t>
  </si>
  <si>
    <t>Hình ảnh nhân thùy phải tuyến giáp kích thước: 6 x 4, 3 mm (TIRADS 3)</t>
  </si>
  <si>
    <t>1286A104197</t>
  </si>
  <si>
    <t>1286A104198</t>
  </si>
  <si>
    <t>31738/V1425</t>
  </si>
  <si>
    <t>05/09/1987</t>
  </si>
  <si>
    <t>1286A104199</t>
  </si>
  <si>
    <t>VŨ THỊ BÀI</t>
  </si>
  <si>
    <t>Hình ảnh nang tuyến vú phải kích thước: 5x3mm. Nhân tuyến vú trái kích thước: 9x4mm (BIRADS 3)</t>
  </si>
  <si>
    <t>1286A104200</t>
  </si>
  <si>
    <t>1286A104201</t>
  </si>
  <si>
    <t>1286A104202</t>
  </si>
  <si>
    <t>1286A104203</t>
  </si>
  <si>
    <t>1286A104204</t>
  </si>
  <si>
    <t>11/08/1987</t>
  </si>
  <si>
    <t>Hình ảnh nhân thùy phải tuyến giáp kích thước: 10 x 8 mm (Tirads 3)</t>
  </si>
  <si>
    <t>1286A104205</t>
  </si>
  <si>
    <t>LÊ THANH HƯƠNG</t>
  </si>
  <si>
    <t>28/04/1988</t>
  </si>
  <si>
    <t>1286A104206</t>
  </si>
  <si>
    <t>1286A104207</t>
  </si>
  <si>
    <t>Hình ảnh sỏi thận trái kích thước: 10 mm</t>
  </si>
  <si>
    <t>1286A104208</t>
  </si>
  <si>
    <t>16/02/1993</t>
  </si>
  <si>
    <t>1286A104209</t>
  </si>
  <si>
    <t>08/01/1996</t>
  </si>
  <si>
    <t>1286A104210</t>
  </si>
  <si>
    <t>23/09/1998</t>
  </si>
  <si>
    <t>Hình ảnh nang tuyến vú trái kích thước lớn nhất: 6 mm (BIRADS 2)</t>
  </si>
  <si>
    <t>1286A104211</t>
  </si>
  <si>
    <t>31792/V1427</t>
  </si>
  <si>
    <t>NGÔ THỊ THANH HOA</t>
  </si>
  <si>
    <t>04/05/1999</t>
  </si>
  <si>
    <t>Hình ảnh nang buồng trứng phải kích thước: 14 mm và nang buồng trứng trái kích thước: 14 mm| Nang naboth cổ tử cung kích thước: 11mm</t>
  </si>
  <si>
    <t>Hình ảnh nang tuyến vú hai bên (Nang tuyến vú phải kích thước: 5 mm. Nang tuyến vú trái kích thước: 5 mm) (Birads 2)</t>
  </si>
  <si>
    <t>1286A104212</t>
  </si>
  <si>
    <t>31793/V1426</t>
  </si>
  <si>
    <t>NGUYỄN LAN HƯƠNG</t>
  </si>
  <si>
    <t>25/10/1999</t>
  </si>
  <si>
    <t>Hình ảnh nhân eo tuyến giáp kích thước: 5mm (Tirads 3)</t>
  </si>
  <si>
    <t>1286A104213</t>
  </si>
  <si>
    <t>ĐẶNG THỊ THÙY DƯƠNG</t>
  </si>
  <si>
    <t>16/01/2000</t>
  </si>
  <si>
    <t>1286A104214</t>
  </si>
  <si>
    <t>TRẦN THỊ THU LINH</t>
  </si>
  <si>
    <t>14/01/2000</t>
  </si>
  <si>
    <t>1286A104215</t>
  </si>
  <si>
    <t>TẠ THU NGA</t>
  </si>
  <si>
    <t>25/08/2000</t>
  </si>
  <si>
    <t>1286A104216</t>
  </si>
  <si>
    <t>31807/V1428</t>
  </si>
  <si>
    <t>BÙI THU TRANG</t>
  </si>
  <si>
    <t>27/08/2003</t>
  </si>
  <si>
    <t>Hình ảnh nang buồng trứng trái kích thước: 37 x 23 mm</t>
  </si>
  <si>
    <t>1286A104217</t>
  </si>
  <si>
    <t>31810/V1433</t>
  </si>
  <si>
    <t>ĐÀO THỊ HẢO</t>
  </si>
  <si>
    <t>11/07/1982</t>
  </si>
  <si>
    <t>1286A104218</t>
  </si>
  <si>
    <t>1286A104219</t>
  </si>
  <si>
    <t>31823/V1431</t>
  </si>
  <si>
    <t xml:space="preserve">Hình ảnh nốt vôi hóa gan phải kích thước: 16 mm | Thai 21 tuần 1 ngày trong buồng tử cung. </t>
  </si>
  <si>
    <t>1286A104220</t>
  </si>
  <si>
    <t>31825/V1434</t>
  </si>
  <si>
    <t>Hình ảnh nhân thùy trái tuyến giáp kích thước: 12 x 11 mm (TIRADS 3)</t>
  </si>
  <si>
    <t>1286A104221</t>
  </si>
  <si>
    <t xml:space="preserve">Hình ảnh đa nang tuyến vú trái kích thước lớn nhất: 6 mm (Birads 2) </t>
  </si>
  <si>
    <t>1286A104222</t>
  </si>
  <si>
    <t>31828/V1432</t>
  </si>
  <si>
    <t>NGUYỄN THỊ PHƯƠNG THÚY</t>
  </si>
  <si>
    <t>16/10/1988</t>
  </si>
  <si>
    <t>1286A104223</t>
  </si>
  <si>
    <t>31833/V1437</t>
  </si>
  <si>
    <t>Hình ảnh polyp túi mật kích thước: 4.4 mm</t>
  </si>
  <si>
    <t>1286A104225</t>
  </si>
  <si>
    <t>25/10/1992</t>
  </si>
  <si>
    <t>Hình ảnh giãn đài bể thận phải (Sau mổ)</t>
  </si>
  <si>
    <t>1286A104226</t>
  </si>
  <si>
    <t>13/09/1993</t>
  </si>
  <si>
    <t>1286A104227</t>
  </si>
  <si>
    <t>31849/V1430</t>
  </si>
  <si>
    <t>LƯỜNG THỊ THẢO</t>
  </si>
  <si>
    <t>15/08/1996</t>
  </si>
  <si>
    <t xml:space="preserve">Bình thường| Thai 15 tuần 3 ngày trong buồng tử cung. </t>
  </si>
  <si>
    <t>1286A104228</t>
  </si>
  <si>
    <t>31853/V1436</t>
  </si>
  <si>
    <t>06/01/1998</t>
  </si>
  <si>
    <t>1286A104229</t>
  </si>
  <si>
    <t>31860/V1435</t>
  </si>
  <si>
    <t>10/03/2001</t>
  </si>
  <si>
    <t>Hình ảnh nang buồng trứng phải kích thước: 44 x 29 mm.</t>
  </si>
  <si>
    <t>1286A104230</t>
  </si>
  <si>
    <t>31863/V1441</t>
  </si>
  <si>
    <t>28/11/1982</t>
  </si>
  <si>
    <t>1286A104231</t>
  </si>
  <si>
    <t>31869/V1440</t>
  </si>
  <si>
    <t>NGUYỄN THỊ CỜ</t>
  </si>
  <si>
    <t>29/03/1984</t>
  </si>
  <si>
    <t>1286A104232</t>
  </si>
  <si>
    <t>31872/V1438</t>
  </si>
  <si>
    <t>PHÙNG THỊ VIỆT HƯƠNG</t>
  </si>
  <si>
    <t>1286A104233</t>
  </si>
  <si>
    <t>31877/V1439</t>
  </si>
  <si>
    <t>TRẦN THỊ THÚY HẢI</t>
  </si>
  <si>
    <t>14/08/1986</t>
  </si>
  <si>
    <t>1286A104234</t>
  </si>
  <si>
    <t>1286A104235</t>
  </si>
  <si>
    <t>Hình ảnh đa nang hai thùy tuyến giáp (Nang thùy phải kích thước lớn nhất: 5 x 3mm, nang thùy trái kích thước lớn nhất: 3 x 4mm) (Tirads 2)/ Nang eo tuyến giáp kích thước: 5mm/ Nhân thùy trái kích thước: 4mm(Tirads 3)</t>
  </si>
  <si>
    <t>Hình ảnh nhân tuyến vú trái kích thước: 11 x 6mm(Birads 3)</t>
  </si>
  <si>
    <t>1286A104236</t>
  </si>
  <si>
    <t>1286A104237</t>
  </si>
  <si>
    <t>ĐỖ THỊ NGỌC</t>
  </si>
  <si>
    <t>20/05/1997</t>
  </si>
  <si>
    <t>1286A104238</t>
  </si>
  <si>
    <t>01/04/1999</t>
  </si>
  <si>
    <t>1286A104239</t>
  </si>
  <si>
    <t>31920/V1442</t>
  </si>
  <si>
    <t>28/02/2000</t>
  </si>
  <si>
    <t>1286A104240</t>
  </si>
  <si>
    <t>TRỊNH THẾ ANH</t>
  </si>
  <si>
    <t>26/10/1996</t>
  </si>
  <si>
    <t>1286A104241</t>
  </si>
  <si>
    <t>HOÀNG ANH HƯNG</t>
  </si>
  <si>
    <t>01/04/1990</t>
  </si>
  <si>
    <t>1286A104242</t>
  </si>
  <si>
    <t>NGUYỄN VĂN TỨ</t>
  </si>
  <si>
    <t>1286A104243</t>
  </si>
  <si>
    <t>31933/V1445</t>
  </si>
  <si>
    <t>TẠ THẾ ANH</t>
  </si>
  <si>
    <t>1286A104244</t>
  </si>
  <si>
    <t>31934/V1446</t>
  </si>
  <si>
    <t>ĐÀO QUANG CẢNH</t>
  </si>
  <si>
    <t>16/03/1995</t>
  </si>
  <si>
    <t xml:space="preserve">Hình ảnh nốt vôi hóa tiền liệt tuyến kích thước: 9 mm </t>
  </si>
  <si>
    <t>1286A104245</t>
  </si>
  <si>
    <t>23/04/1995</t>
  </si>
  <si>
    <t>1286A104246</t>
  </si>
  <si>
    <t>HỨA ĐỨC HUY</t>
  </si>
  <si>
    <t>1286A104247</t>
  </si>
  <si>
    <t>19/05/1997</t>
  </si>
  <si>
    <t>1286A104248</t>
  </si>
  <si>
    <t>31944/V1444</t>
  </si>
  <si>
    <t>ĐỖ VIỆT HOÀNG</t>
  </si>
  <si>
    <t>22/01/2000</t>
  </si>
  <si>
    <t>1286A104249</t>
  </si>
  <si>
    <t>31946/V1447</t>
  </si>
  <si>
    <t>LÝ THỊ HƯƠNG</t>
  </si>
  <si>
    <t>30/09/1988</t>
  </si>
  <si>
    <t>1286A104250</t>
  </si>
  <si>
    <t>31948/V1449</t>
  </si>
  <si>
    <t>1286A104251</t>
  </si>
  <si>
    <t>Hình ảnh nang buồng trứng phải kích thước: 39 x 34 mm</t>
  </si>
  <si>
    <t>1286A104252</t>
  </si>
  <si>
    <t>Theo dõi hình ảnh tuyến giáp lan tỏa</t>
  </si>
  <si>
    <t>1286A104253</t>
  </si>
  <si>
    <t xml:space="preserve">Hình ảnh nang thận phải kích thước: 32 x 28 mm </t>
  </si>
  <si>
    <t>1286A104254</t>
  </si>
  <si>
    <t>HOÀNG THỊ DINH</t>
  </si>
  <si>
    <t>20/04/1995</t>
  </si>
  <si>
    <t>1286A104255</t>
  </si>
  <si>
    <t>08/11/1996</t>
  </si>
  <si>
    <t>1286A104256</t>
  </si>
  <si>
    <t>31963/V1448</t>
  </si>
  <si>
    <t>ĐỖ ANH TUẤN</t>
  </si>
  <si>
    <t>1286A104257</t>
  </si>
  <si>
    <t>TRỊNH THỊ NHO</t>
  </si>
  <si>
    <t>25/04/1997</t>
  </si>
  <si>
    <t>1286A104258</t>
  </si>
  <si>
    <t>31966/V1450</t>
  </si>
  <si>
    <t>NGUYỄN THẾ ANH</t>
  </si>
  <si>
    <t>29/05/1988</t>
  </si>
  <si>
    <t>1286A104259</t>
  </si>
  <si>
    <t>NGUYỄN THỊ NHI</t>
  </si>
  <si>
    <t>1286A104260</t>
  </si>
  <si>
    <t>31974/V1451</t>
  </si>
  <si>
    <t>LƯƠNG THỊ SÂM</t>
  </si>
  <si>
    <t>31/10/1989</t>
  </si>
  <si>
    <t>1286A104261</t>
  </si>
  <si>
    <t>31976/V1455</t>
  </si>
  <si>
    <t>ĐỖ THỊ LIÊN</t>
  </si>
  <si>
    <t>05/11/1987</t>
  </si>
  <si>
    <t>Hình ảnh nhân tuyến vú phải kích thước: 5mm (BIRADS III).</t>
  </si>
  <si>
    <t>1286A104262</t>
  </si>
  <si>
    <t>31977/V1454</t>
  </si>
  <si>
    <t>TRẦN VĂN THƠM</t>
  </si>
  <si>
    <t>25/03/1991</t>
  </si>
  <si>
    <t>1286A104263</t>
  </si>
  <si>
    <t>31979/V1452</t>
  </si>
  <si>
    <t>NGUYỄN CÔNG VŨ</t>
  </si>
  <si>
    <t>1286A104264</t>
  </si>
  <si>
    <t>31982/V1453</t>
  </si>
  <si>
    <t>NGUYỄN THẾ HƯNG</t>
  </si>
  <si>
    <t>23/02/1998</t>
  </si>
  <si>
    <t>1286A104265</t>
  </si>
  <si>
    <t>Hình ảnh không quan sát thấy thận trái trong hố thận và vùng tiểu khung</t>
  </si>
  <si>
    <t>1286A104266</t>
  </si>
  <si>
    <t>31988/V1456</t>
  </si>
  <si>
    <t>TRẦN THỊ  LÝ</t>
  </si>
  <si>
    <t>25/01/1990</t>
  </si>
  <si>
    <t>1286A104267</t>
  </si>
  <si>
    <t>31990/V1457</t>
  </si>
  <si>
    <t>06/08/1997</t>
  </si>
  <si>
    <t>Theo dõi hình ảnh u máu gan phải kích thước: 7 mm</t>
  </si>
  <si>
    <t>1286A104268</t>
  </si>
  <si>
    <t>31991/V1458</t>
  </si>
  <si>
    <t>08/03/1998</t>
  </si>
  <si>
    <t>1286A104269</t>
  </si>
  <si>
    <t>31993/V1459</t>
  </si>
  <si>
    <t>NGUYỄN THỊ MỴ</t>
  </si>
  <si>
    <t>25/11/1988</t>
  </si>
  <si>
    <t>1286A104270</t>
  </si>
  <si>
    <t>31994/V1460</t>
  </si>
  <si>
    <t>1286A104271</t>
  </si>
  <si>
    <t>31998/V1461</t>
  </si>
  <si>
    <t>NGUYỄN THỊ CHÀN</t>
  </si>
  <si>
    <t>01/01/1990</t>
  </si>
  <si>
    <t>1286A104272</t>
  </si>
  <si>
    <t>NGUYỄN THỊ HẢI HẰNG</t>
  </si>
  <si>
    <t>02/10/1994</t>
  </si>
  <si>
    <t>1286A104273</t>
  </si>
  <si>
    <t>18/08/1997</t>
  </si>
  <si>
    <t>Hình ảnh nang buồng trứng phải kích thước: 32x24mm</t>
  </si>
  <si>
    <t>1286A104274</t>
  </si>
  <si>
    <t>32003/V1463</t>
  </si>
  <si>
    <t>13/06/1986</t>
  </si>
  <si>
    <t>1286A104275</t>
  </si>
  <si>
    <t>32007/V1462</t>
  </si>
  <si>
    <t>ĐỖ ĐÌNH PHƯƠNG</t>
  </si>
  <si>
    <t>27/11/1996</t>
  </si>
  <si>
    <t>1286A104276</t>
  </si>
  <si>
    <t>NGUYỄN THỊ THANH  HƯƠNG</t>
  </si>
  <si>
    <t>09/01/1988</t>
  </si>
  <si>
    <t xml:space="preserve">Bình thường| Thai 12 tuần 00 ngày trong buồng tử cung. </t>
  </si>
  <si>
    <t>1286A104277</t>
  </si>
  <si>
    <t>32014/V1471</t>
  </si>
  <si>
    <t>TRẦN THỊ ĐẢNG</t>
  </si>
  <si>
    <t>1286A104278</t>
  </si>
  <si>
    <t>32016/V1468</t>
  </si>
  <si>
    <t>22/07/1992</t>
  </si>
  <si>
    <t>Hình ảnh nang thận phải kích thước: 22 x 23 mm</t>
  </si>
  <si>
    <t xml:space="preserve"> Hình ảnh nang hai thùy tuyến giáp (Nang thùy phải kích thước: 2,6 mm / Nang thùy trái kích thước: 4,7 mm) (TIRADS 2)</t>
  </si>
  <si>
    <t>1286A104279</t>
  </si>
  <si>
    <t>32017/V1469</t>
  </si>
  <si>
    <t>TRẦN THỊ VÂN  ANH</t>
  </si>
  <si>
    <t>01/04/1992</t>
  </si>
  <si>
    <t>1286A104280</t>
  </si>
  <si>
    <t>32020/V1472</t>
  </si>
  <si>
    <t>ĐẶNG THỊ THIỆN</t>
  </si>
  <si>
    <t>18/06/1996</t>
  </si>
  <si>
    <t xml:space="preserve">Bình thường| Thai 11 tuần 3 ngày trong buồng tử cung. </t>
  </si>
  <si>
    <t>1286A104281</t>
  </si>
  <si>
    <t>32021/V1473</t>
  </si>
  <si>
    <t>TÔ THỊ  THÚY</t>
  </si>
  <si>
    <t>04/07/1999</t>
  </si>
  <si>
    <t>1286A104282</t>
  </si>
  <si>
    <t>TẠ QUỐC  ĐỒNG</t>
  </si>
  <si>
    <t>1286A104283</t>
  </si>
  <si>
    <t>32023/V1464</t>
  </si>
  <si>
    <t>NGUYỄN TIẾN TRUNG</t>
  </si>
  <si>
    <t>14/05/1996</t>
  </si>
  <si>
    <t>1286A104284</t>
  </si>
  <si>
    <t>32024/V1466</t>
  </si>
  <si>
    <t>NGUYỄN NGỌC ĐOÀN</t>
  </si>
  <si>
    <t>03/07/1998</t>
  </si>
  <si>
    <t>1286A104285</t>
  </si>
  <si>
    <t>32026/V1465</t>
  </si>
  <si>
    <t>NGUYỄN VIỆT  ANH</t>
  </si>
  <si>
    <t>23/8/2000</t>
  </si>
  <si>
    <t>1286A104286</t>
  </si>
  <si>
    <t>32030/V1483</t>
  </si>
  <si>
    <t>NGUYỄN THỊ THUỲ  DƯƠNG</t>
  </si>
  <si>
    <t>02/11/2005</t>
  </si>
  <si>
    <t>1286A104287</t>
  </si>
  <si>
    <t>32031/V1492</t>
  </si>
  <si>
    <t>KIỀU THỊ  GIANG</t>
  </si>
  <si>
    <t>08/12/2002</t>
  </si>
  <si>
    <t>1286A104288</t>
  </si>
  <si>
    <t>32033/V1484</t>
  </si>
  <si>
    <t>NGUYỄN THỊ THU  HÀ</t>
  </si>
  <si>
    <t>02/04/1999</t>
  </si>
  <si>
    <t>1286A104289</t>
  </si>
  <si>
    <t>32034/V1485</t>
  </si>
  <si>
    <t>NGUYỄN THỊ BÍCH  HUỆ</t>
  </si>
  <si>
    <t>07/11/1999</t>
  </si>
  <si>
    <t>Hình ảnh đa nang tuyến vú trái kích thước lớn nhất: 12 mm (Birads 2)</t>
  </si>
  <si>
    <t>1286A104290</t>
  </si>
  <si>
    <t>32035/V1486</t>
  </si>
  <si>
    <t>NGUYỄN THỊ  HAI</t>
  </si>
  <si>
    <t>25/08/1998</t>
  </si>
  <si>
    <t>1286A104291</t>
  </si>
  <si>
    <t>NGUYỄN THỊ  NHAN</t>
  </si>
  <si>
    <t>1286A104292</t>
  </si>
  <si>
    <t>32038/V1491</t>
  </si>
  <si>
    <t>HOÀNG THỊ NHƯNG</t>
  </si>
  <si>
    <t>27/11/1997</t>
  </si>
  <si>
    <t>1286A104293</t>
  </si>
  <si>
    <t>32043/V1477</t>
  </si>
  <si>
    <t>NGUYỄN THỊ HỒNG THỦY</t>
  </si>
  <si>
    <t>1286A104294</t>
  </si>
  <si>
    <t>32044/V1504</t>
  </si>
  <si>
    <t>ĐỖ THỊ NỞ</t>
  </si>
  <si>
    <t>14/03/1992</t>
  </si>
  <si>
    <t>Hình ảnh đa nhân hai thùy tuyến giáp (Nhân thùy phải kích thước lớn nhất: 6 mm. Nhân thùy trái kích thước lớn nhất: 5 mm) (Tirads 3)</t>
  </si>
  <si>
    <t>1286A104295</t>
  </si>
  <si>
    <t>32045/V1488</t>
  </si>
  <si>
    <t>NGÔ THỊ  HƯỜNG</t>
  </si>
  <si>
    <t>29/07/1992</t>
  </si>
  <si>
    <t>Hình ảnh nang buồng trứng phải kích thước: 30x25mm</t>
  </si>
  <si>
    <t>1286A104296</t>
  </si>
  <si>
    <t>32051/V1495</t>
  </si>
  <si>
    <t>08/11/1990</t>
  </si>
  <si>
    <t>1286A104297</t>
  </si>
  <si>
    <t>32052/V1490</t>
  </si>
  <si>
    <t>Hình ảnh nhân thùy trái tuyến giáp kích thước: 7 x 5 mm (Tirads 4)| Hình ảnh nang hai thùy tuyến giáp (Nang thùy phải kích thước: 3 mm. Nang thùy trái kích thước: 4 x 2 mm) (Tirads 2)</t>
  </si>
  <si>
    <t>Hình ảnh nhân tuyến vú phải kích thước: 16 x 10 mm và 13 x 7 mm (Birads 3)</t>
  </si>
  <si>
    <t>1286A104298</t>
  </si>
  <si>
    <t>NGUYỄN THỊ  HƯỜNG</t>
  </si>
  <si>
    <t>19/11/1988</t>
  </si>
  <si>
    <t>1286A104299</t>
  </si>
  <si>
    <t>32055/V1496</t>
  </si>
  <si>
    <t>Hình ảnh 2 u máu gan phải kích thước lớn nhất: 14 x 13 mm</t>
  </si>
  <si>
    <t>1286A104300</t>
  </si>
  <si>
    <t>32056/V1505</t>
  </si>
  <si>
    <t>Hình ảnh cặn sỏi thận hai bên (Cặn sỏi thận trái kích thước: 3 mm/Cặn sỏi thận phải kích thước: 4 mm)</t>
  </si>
  <si>
    <t>Hình ảnh nang tuyến vú phải kích thước: 10 x 6 mm (BIRADS 2)</t>
  </si>
  <si>
    <t>1286A104301</t>
  </si>
  <si>
    <t>32057/V1497</t>
  </si>
  <si>
    <t>01/09/1988</t>
  </si>
  <si>
    <t>Hình ảnh nhân thùy trái tuyến giáp kích thước: 15 x 6mm (Tirads 3)</t>
  </si>
  <si>
    <t>1286A104302</t>
  </si>
  <si>
    <t>32058/V1498</t>
  </si>
  <si>
    <t>ĐỖ THỊ BÌNH</t>
  </si>
  <si>
    <t>08/09/1988</t>
  </si>
  <si>
    <t>1286A104303</t>
  </si>
  <si>
    <t>32061/V1487</t>
  </si>
  <si>
    <t>ĐÀO THỊ YẾN</t>
  </si>
  <si>
    <t>12/07/1987</t>
  </si>
  <si>
    <t>1286A104304</t>
  </si>
  <si>
    <t>NGUYỄN THỊ HỒNG CHANG</t>
  </si>
  <si>
    <t>30/05/1987</t>
  </si>
  <si>
    <t>1286A104305</t>
  </si>
  <si>
    <t>32063/V1502</t>
  </si>
  <si>
    <t>BÙI THỊ  HOÀN</t>
  </si>
  <si>
    <t>06/09/1987</t>
  </si>
  <si>
    <t>1286A104306</t>
  </si>
  <si>
    <t>32064/V1506</t>
  </si>
  <si>
    <t>LÊ THỊ  VÂN</t>
  </si>
  <si>
    <t>01/10/1987</t>
  </si>
  <si>
    <t>1286A104307</t>
  </si>
  <si>
    <t>32065/V1499</t>
  </si>
  <si>
    <t>1286A104308</t>
  </si>
  <si>
    <t xml:space="preserve">Hình ảnh sỏi túi mật kích thước: 11 mm </t>
  </si>
  <si>
    <t>1286A104309</t>
  </si>
  <si>
    <t>HOÀNG THỊ HÀNH</t>
  </si>
  <si>
    <t>1286A104310</t>
  </si>
  <si>
    <t xml:space="preserve">NGUYỄN THỊ BÍCH  HÙNG </t>
  </si>
  <si>
    <t>1286A104311</t>
  </si>
  <si>
    <t>32070/V1500</t>
  </si>
  <si>
    <t>ĐỖ THỊ ÁNH</t>
  </si>
  <si>
    <t>1286A104312</t>
  </si>
  <si>
    <t>32071/V1503</t>
  </si>
  <si>
    <t xml:space="preserve">Hình ảnh nhân thùy trái tuyến giáp kích thước: 9 x 5.6 mm (TIRADS III) 
</t>
  </si>
  <si>
    <t>1286A104313</t>
  </si>
  <si>
    <t>32072/V1478</t>
  </si>
  <si>
    <t>NGUYỄN VĂN  TÀI</t>
  </si>
  <si>
    <t>1286A104314</t>
  </si>
  <si>
    <t>32074/V1479</t>
  </si>
  <si>
    <t>ĐƯỜNG XUÂN LỘC</t>
  </si>
  <si>
    <t>13/11/1996</t>
  </si>
  <si>
    <t>1286A104315</t>
  </si>
  <si>
    <t>32076/V1481</t>
  </si>
  <si>
    <t>ĐỖ QUANG  THỎA</t>
  </si>
  <si>
    <t>26/10/1994</t>
  </si>
  <si>
    <t>1286A104316</t>
  </si>
  <si>
    <t>32077/V1493</t>
  </si>
  <si>
    <t>NGUYỄN VĂN  CHUNG</t>
  </si>
  <si>
    <t>14/06/1991</t>
  </si>
  <si>
    <t>1286A104317</t>
  </si>
  <si>
    <t>32079/V1507</t>
  </si>
  <si>
    <t>NGUYỄN VĂN HÙY</t>
  </si>
  <si>
    <t>23/08/1991</t>
  </si>
  <si>
    <t>Hình ảnh gan nhiễm mỡ. Nang thận trái kích thước: 11mm</t>
  </si>
  <si>
    <t>1286A104318</t>
  </si>
  <si>
    <t>32081/V1476</t>
  </si>
  <si>
    <t>ĐỖ QUANG THẮNG</t>
  </si>
  <si>
    <t>1286A104319</t>
  </si>
  <si>
    <t>32082/V1475</t>
  </si>
  <si>
    <t>NGUYỄN VĂN SỸ</t>
  </si>
  <si>
    <t xml:space="preserve">Hình ảnh nang thận phải kích thước: 20 mm </t>
  </si>
  <si>
    <t>1286A104320</t>
  </si>
  <si>
    <t>NGUYỄN VĂN  ĐÔNG</t>
  </si>
  <si>
    <t>06/12/1993</t>
  </si>
  <si>
    <t>1286A104321</t>
  </si>
  <si>
    <t>24/07/2001</t>
  </si>
  <si>
    <t>1286A104322</t>
  </si>
  <si>
    <t>32088/V1515</t>
  </si>
  <si>
    <t>1286A104323</t>
  </si>
  <si>
    <t>32090/V1526</t>
  </si>
  <si>
    <t xml:space="preserve">Hình ảnh nhân thùy trái tuyến giáp kích thước: 7 x 4 mm (Tirdas 3) </t>
  </si>
  <si>
    <t>Hình ảnh nhân tuyến vú phải kích thước: 6 x 9 mm. Nang tuyến vú trái kích thước: 11x 7 mm (Birads 3)</t>
  </si>
  <si>
    <t>1286A104324</t>
  </si>
  <si>
    <t>32093/V1509</t>
  </si>
  <si>
    <t>ĐỖ THỊ THANH  NGUYỆT</t>
  </si>
  <si>
    <t>02/03/2004</t>
  </si>
  <si>
    <t>1286A104325</t>
  </si>
  <si>
    <t>32095/V1527</t>
  </si>
  <si>
    <t>30/09/2004</t>
  </si>
  <si>
    <t>1286A104326</t>
  </si>
  <si>
    <t>32097/V1524</t>
  </si>
  <si>
    <t>TẠ THỊ  SÁNG</t>
  </si>
  <si>
    <t>08/12/1994</t>
  </si>
  <si>
    <t>1286A104327</t>
  </si>
  <si>
    <t>32099/V1523</t>
  </si>
  <si>
    <t>NGUYỄN THỊ NGỌC LINH</t>
  </si>
  <si>
    <t>20/01/2001</t>
  </si>
  <si>
    <t>1286A104328</t>
  </si>
  <si>
    <t>32100/V1518</t>
  </si>
  <si>
    <t>NGUYỄN THỊ  HỒNG</t>
  </si>
  <si>
    <t>1286A104329</t>
  </si>
  <si>
    <t>32101/V1521</t>
  </si>
  <si>
    <t>LÊ THỊ  LÝ</t>
  </si>
  <si>
    <t>07/09/1991</t>
  </si>
  <si>
    <t>Hình ảnh nhân tuyến vú phải kích thước: 14 x 5 mm (Birads 3)</t>
  </si>
  <si>
    <t>1286A104330</t>
  </si>
  <si>
    <t>BÙI THỊ  CHUYỀN</t>
  </si>
  <si>
    <t>04/05/1992</t>
  </si>
  <si>
    <t>1286A104331</t>
  </si>
  <si>
    <t>32104/V1522</t>
  </si>
  <si>
    <t>NGUYỄN THỊ CHÀ</t>
  </si>
  <si>
    <t>29/07/1995</t>
  </si>
  <si>
    <t>1286A104332</t>
  </si>
  <si>
    <t>32105/V1512</t>
  </si>
  <si>
    <t>NGUYỄN THỊ  CHÚC</t>
  </si>
  <si>
    <t>21/10/2001</t>
  </si>
  <si>
    <t>1286A104333</t>
  </si>
  <si>
    <t>LƯƠNG THANH  TÂM</t>
  </si>
  <si>
    <t>18/03/1995</t>
  </si>
  <si>
    <t>Hình ảnh nang thận trái 15 x 16 mm / Khối lạc nội mạc tử cung kích thước: 35 x 22 mm</t>
  </si>
  <si>
    <t>Hình ảnh nang thùy trái kích thước: 3,7 mm (TIRADS 2)</t>
  </si>
  <si>
    <t>Hình ảnh nang tuyến vú phải kích thước: 4,4 mm (BIRADS 2)</t>
  </si>
  <si>
    <t>1286A104334</t>
  </si>
  <si>
    <t>32107/V1516</t>
  </si>
  <si>
    <t>PHAN THÁI HÙNG</t>
  </si>
  <si>
    <t>30/04/2000</t>
  </si>
  <si>
    <t>1286A104335</t>
  </si>
  <si>
    <t>32108/V1519</t>
  </si>
  <si>
    <t>LÊ THỊ HỒNG THẮM</t>
  </si>
  <si>
    <t>12/06/2002</t>
  </si>
  <si>
    <t>1286A104336</t>
  </si>
  <si>
    <t>32109/V1528</t>
  </si>
  <si>
    <t>BÙI THỊ  THỊNH</t>
  </si>
  <si>
    <t>30/10/1988</t>
  </si>
  <si>
    <t>1286A104337</t>
  </si>
  <si>
    <t>32113/V1513</t>
  </si>
  <si>
    <t>13/09/1986</t>
  </si>
  <si>
    <t>1286A104338</t>
  </si>
  <si>
    <t>NGUYỄN VĂN ĐƯỜNG</t>
  </si>
  <si>
    <t>1286A104339</t>
  </si>
  <si>
    <t>32116/V1511</t>
  </si>
  <si>
    <t>1286A104340</t>
  </si>
  <si>
    <t>Hình ảnh đa nang tuyến vú hai bên (Nang tuyến vú phải kích thước lớn nhất: 5 mm. Nang tuyến vú trái kích thước lớn nhất: 4 mm) (Birads 2)</t>
  </si>
  <si>
    <t>1286A104341</t>
  </si>
  <si>
    <t>32121/V1514</t>
  </si>
  <si>
    <t>Hình ảnh nhân thùy phải tuyến giáp kích thước: 12x8mm (TIRADS 3)</t>
  </si>
  <si>
    <t>1286A104342</t>
  </si>
  <si>
    <t>NGUYỄN VĂN  BẮC</t>
  </si>
  <si>
    <t>14/03/1997</t>
  </si>
  <si>
    <t>1286A104343</t>
  </si>
  <si>
    <t>PHẠM THỊ THÚY QUỲNH</t>
  </si>
  <si>
    <t>28/05/2000</t>
  </si>
  <si>
    <t>1286A104344</t>
  </si>
  <si>
    <t>LƯU TOÀN THẮNG</t>
  </si>
  <si>
    <t>13/02/1999</t>
  </si>
  <si>
    <t>1286A104345</t>
  </si>
  <si>
    <t>QUÀNG THỊ  HOA</t>
  </si>
  <si>
    <t>20/02/1995</t>
  </si>
  <si>
    <t>1286A104346</t>
  </si>
  <si>
    <t>32128/V1529</t>
  </si>
  <si>
    <t>VY THỊ ÁNH NGỌC</t>
  </si>
  <si>
    <t>Hình ảnh nhân hai thùy tuyến giáp (Nhân thùy phải kích thước: 10 x 9,2 mm / Nhân thùy trái kích thước: 7 x 6,8 mm) (TIRADS 3)</t>
  </si>
  <si>
    <t>1286A104347</t>
  </si>
  <si>
    <t>TRẦN VĂN  SÁCH</t>
  </si>
  <si>
    <t>1286A104348</t>
  </si>
  <si>
    <t>PHÙNG THỊ THU  HIỀN</t>
  </si>
  <si>
    <t>29/07/1993</t>
  </si>
  <si>
    <t>1286A104349</t>
  </si>
  <si>
    <t>ĐỖ ĐĂNG HẢI</t>
  </si>
  <si>
    <t>01/04/1989</t>
  </si>
  <si>
    <t>1286A104350</t>
  </si>
  <si>
    <t>1286A104351</t>
  </si>
  <si>
    <t>32135/V1517</t>
  </si>
  <si>
    <t>ĐỖ VĂN  HÙNG</t>
  </si>
  <si>
    <t>20/06/1999</t>
  </si>
  <si>
    <t>1286A104352</t>
  </si>
  <si>
    <t>TẠ THỊ NỀN</t>
  </si>
  <si>
    <t>Hình ảnh nang gan trái kích thước: 21 mm</t>
  </si>
  <si>
    <t>1286A104353</t>
  </si>
  <si>
    <t>32139/V1525</t>
  </si>
  <si>
    <t>17/06/1999</t>
  </si>
  <si>
    <t>Hình ảnh nhân tuyến vú trái kích thước: 13 x 5 mm (BIRADS III)</t>
  </si>
  <si>
    <t>1286A104354</t>
  </si>
  <si>
    <t>1286A104355</t>
  </si>
  <si>
    <t>32141/V1530</t>
  </si>
  <si>
    <t>NGUYỄN VĂN TRUNG</t>
  </si>
  <si>
    <t>07/09/1988</t>
  </si>
  <si>
    <t>Hình ảnh nang thùy phải tuyến giáp kích thước: 7x2mm (Tirads II)</t>
  </si>
  <si>
    <t>1286A104356</t>
  </si>
  <si>
    <t>LÒ THU  HIỀN</t>
  </si>
  <si>
    <t>08/02/1997</t>
  </si>
  <si>
    <t>1286A104357</t>
  </si>
  <si>
    <t>NGUYỄN THỊ  CHINH</t>
  </si>
  <si>
    <t>Hình ảnh đã cắt bán phần thùy trái tuyến giáp.</t>
  </si>
  <si>
    <t>1286A104358</t>
  </si>
  <si>
    <t>1286A104359</t>
  </si>
  <si>
    <t>NGUYỄN HUY  TUYỀN</t>
  </si>
  <si>
    <t>22/12/2002</t>
  </si>
  <si>
    <t xml:space="preserve">Hình ảnh đa nang thùy phải tuyến giáp kích thước lớn nhất: 3 mm (TIRADS 2) </t>
  </si>
  <si>
    <t>1286A104360</t>
  </si>
  <si>
    <t>ĐỖ QUỐC TRUNG</t>
  </si>
  <si>
    <t>26/10/1992</t>
  </si>
  <si>
    <t xml:space="preserve">Hình ảnh u cơ mỡ mạch thận phải kích thước: 7 mm </t>
  </si>
  <si>
    <t>1286A104361</t>
  </si>
  <si>
    <t>NGUYỄN VĂN  ĐẠT</t>
  </si>
  <si>
    <t>1286A104362</t>
  </si>
  <si>
    <t>32157/V1532</t>
  </si>
  <si>
    <t>NGUYỄN ĐỨC TÂM</t>
  </si>
  <si>
    <t>27/06/2002</t>
  </si>
  <si>
    <t>1286A104363</t>
  </si>
  <si>
    <t>DƯƠNG VĂN  AN</t>
  </si>
  <si>
    <t>11/05/2003</t>
  </si>
  <si>
    <t xml:space="preserve">Hình ảnh nang thận phải kích thước: 29 x 25 mm </t>
  </si>
  <si>
    <t>1286A104364</t>
  </si>
  <si>
    <t>NGUYỄN DOÃN  QUÝ</t>
  </si>
  <si>
    <t>1286A104365</t>
  </si>
  <si>
    <t>NGUYỄN NGỌC ÁNH</t>
  </si>
  <si>
    <t>10/07/2003</t>
  </si>
  <si>
    <t>1286A104366</t>
  </si>
  <si>
    <t>TRẦN ĐĂNG  HIỆP</t>
  </si>
  <si>
    <t>1286A104367</t>
  </si>
  <si>
    <t>32165/V1537</t>
  </si>
  <si>
    <t>LỖ THỊ  HẠNH</t>
  </si>
  <si>
    <t>23/10/1999</t>
  </si>
  <si>
    <t>1286A104368</t>
  </si>
  <si>
    <t>NGUYỄN THUÝ  HUYỀN</t>
  </si>
  <si>
    <t>23/07/2004</t>
  </si>
  <si>
    <t>Hình ảnh nang thùy phải tuyến giáp kích thước: 6x3mm (Tirads 2)</t>
  </si>
  <si>
    <t>1286A104369</t>
  </si>
  <si>
    <t>32167/V1538</t>
  </si>
  <si>
    <t>NGUYỄN DOÃN  BIÊN</t>
  </si>
  <si>
    <t>1286A104370</t>
  </si>
  <si>
    <t>32168/V1531</t>
  </si>
  <si>
    <t>18/12/2001</t>
  </si>
  <si>
    <t>1286A104371</t>
  </si>
  <si>
    <t>32174/V1533</t>
  </si>
  <si>
    <t>ĐỖ THỊ  MƠ</t>
  </si>
  <si>
    <t>12/12/1997</t>
  </si>
  <si>
    <t>1286A104372</t>
  </si>
  <si>
    <t>32175/V1534</t>
  </si>
  <si>
    <t>NGUYỄN THỊ BÍCH HUỆ</t>
  </si>
  <si>
    <t>1286A104373</t>
  </si>
  <si>
    <t>32176/V1535</t>
  </si>
  <si>
    <t>TRẦN THỊ  HOÀN</t>
  </si>
  <si>
    <t>17/07/1989</t>
  </si>
  <si>
    <t>Hình ảnh nang thùy phải tuyến giáp kích thước: 5mm/ Nhân thùy trái tuyến giáp kích thước: 5x5mm (TIRADS 3)</t>
  </si>
  <si>
    <t>Hình ảnh nang tuyến vú phải kích thước: 6mm (BIRADS 2)| Nhân tuyến vú trái kích thước: 5x4mm (BIRADS 3)</t>
  </si>
  <si>
    <t>1286A104374</t>
  </si>
  <si>
    <t>32177/V1536</t>
  </si>
  <si>
    <t>LƯU THỊ  HẰNG</t>
  </si>
  <si>
    <t>1286A104375</t>
  </si>
  <si>
    <t>VŨ NGỌC ANH</t>
  </si>
  <si>
    <t>1286A104376</t>
  </si>
  <si>
    <t>ĐÀO TRỌNG NGHĨA</t>
  </si>
  <si>
    <t>19/05/1989</t>
  </si>
  <si>
    <t>1286A104377</t>
  </si>
  <si>
    <t>NGUYỄN VĂN  KIỆM</t>
  </si>
  <si>
    <t>18/03/1992</t>
  </si>
  <si>
    <t>1286A104378</t>
  </si>
  <si>
    <t>23/01/1999</t>
  </si>
  <si>
    <t>1286A104379</t>
  </si>
  <si>
    <t>ĐỖ TRẦN TIẾN</t>
  </si>
  <si>
    <t>25/12/2000</t>
  </si>
  <si>
    <t>1286A104380</t>
  </si>
  <si>
    <t>32188/V1539</t>
  </si>
  <si>
    <t>NGUYỄN THỊ  NAM</t>
  </si>
  <si>
    <t>1286A104381</t>
  </si>
  <si>
    <t>HÀ THỊ  PHƯƠNG</t>
  </si>
  <si>
    <t>04/06/1992</t>
  </si>
  <si>
    <t>1286A104382</t>
  </si>
  <si>
    <t>32194/V1541</t>
  </si>
  <si>
    <t>ĐỖ HOÀI THU</t>
  </si>
  <si>
    <t>14/07/1996</t>
  </si>
  <si>
    <t xml:space="preserve">Hình ảnh polyp túi mật kích thước: 9 mm </t>
  </si>
  <si>
    <t>1286A104383</t>
  </si>
  <si>
    <t>32196/V1540</t>
  </si>
  <si>
    <t>26/12/1997</t>
  </si>
  <si>
    <t>1286A104384</t>
  </si>
  <si>
    <t>32197/V1544</t>
  </si>
  <si>
    <t>DƯƠNG THỊ  HẢO</t>
  </si>
  <si>
    <t xml:space="preserve">Hình ảnh Polyp túi mật kích thước: 4.9 mm. </t>
  </si>
  <si>
    <t>1286A104385</t>
  </si>
  <si>
    <t>32198/V1549</t>
  </si>
  <si>
    <t>Hình ảnh nhân thùy trái tuyến giáp kích thước: 6 mm (TIRADS 3)/ nhu mô tuyến giáp không đồng nhất.</t>
  </si>
  <si>
    <t>1286A104386</t>
  </si>
  <si>
    <t>32199/V1545</t>
  </si>
  <si>
    <t>TRẦN THỊ THỜI</t>
  </si>
  <si>
    <t>1286A104387</t>
  </si>
  <si>
    <t>32200/V1550</t>
  </si>
  <si>
    <t>ĐẶNG THỊ DỰ</t>
  </si>
  <si>
    <t>Hình ảnh nang hai thùy tuyến giáp (Nang thùy phải kích thước: 3 x 2 mm. Nang thùy trái kích thước: 4 x 3 mm) - Tirads 2</t>
  </si>
  <si>
    <t>1286A104388</t>
  </si>
  <si>
    <t>32201/V1546</t>
  </si>
  <si>
    <t>04/06/1988</t>
  </si>
  <si>
    <t>1286A104389</t>
  </si>
  <si>
    <t>32202/V1547</t>
  </si>
  <si>
    <t>21/11/1989</t>
  </si>
  <si>
    <t>1286A104390</t>
  </si>
  <si>
    <t>32203/V1548</t>
  </si>
  <si>
    <t>BÙI THỊ  HẰNG</t>
  </si>
  <si>
    <t>1286A104391</t>
  </si>
  <si>
    <t>32204/V1551</t>
  </si>
  <si>
    <t>1286A104392</t>
  </si>
  <si>
    <t>01/08/1994</t>
  </si>
  <si>
    <t>Hình ảnh nang thận phải kích thước: 20 x 16 mm. Nang buồng trứng phải kích thước: 36 x 33 mm.</t>
  </si>
  <si>
    <t>1286A104393</t>
  </si>
  <si>
    <t>32206/V1552</t>
  </si>
  <si>
    <t>01/07/1997</t>
  </si>
  <si>
    <t>1286A104394</t>
  </si>
  <si>
    <t>PHẠM NGỌC THANH</t>
  </si>
  <si>
    <t>14/10/1997</t>
  </si>
  <si>
    <t>1286A104395</t>
  </si>
  <si>
    <t>NGUYỄN THỊ NHƯ LỆ</t>
  </si>
  <si>
    <t>06/11/1995</t>
  </si>
  <si>
    <t>1286A104396</t>
  </si>
  <si>
    <t>32210/V1817</t>
  </si>
  <si>
    <t>BỒN THỊ LỀM</t>
  </si>
  <si>
    <t>20/10/1999</t>
  </si>
  <si>
    <t>1286A104397</t>
  </si>
  <si>
    <t>32211/V1559</t>
  </si>
  <si>
    <t>VŨ THỊ MAI THANH</t>
  </si>
  <si>
    <t>08/03/1999</t>
  </si>
  <si>
    <t>1286A104398</t>
  </si>
  <si>
    <t>32212/V1553</t>
  </si>
  <si>
    <t>22/11/2000</t>
  </si>
  <si>
    <t>1286A104399</t>
  </si>
  <si>
    <t>32214/V1556</t>
  </si>
  <si>
    <t>NÔNG THỊ THẾ SINH</t>
  </si>
  <si>
    <t>Hình ảnh nốt vôi hóa thận phải kích thước: 8,5 mm</t>
  </si>
  <si>
    <t>1286A104400</t>
  </si>
  <si>
    <t>32216/V1557</t>
  </si>
  <si>
    <t>24/07/2003</t>
  </si>
  <si>
    <t>1286A104401</t>
  </si>
  <si>
    <t>32218/V1555</t>
  </si>
  <si>
    <t>NGUYỄN THỊ QUYẾT</t>
  </si>
  <si>
    <t xml:space="preserve">Hình ảnh sonde JJ bể thận phải (Sau tán sỏi niệu quản phải) </t>
  </si>
  <si>
    <t>Hình ảnh nang hai thùy tuyến giáp (nang thùy phải tuyến giáp kích thước: 3mm, nang thùy trái tuyến giáp kích thước lớn nhất: 4x2mm) (Tirads II) | Nhân thùy trái tuyến giáp kích thước:10x8mm (Tirads III)</t>
  </si>
  <si>
    <t>1286A104402</t>
  </si>
  <si>
    <t>GIÁP THỊ THANH HIỀN</t>
  </si>
  <si>
    <t>20/12/1997</t>
  </si>
  <si>
    <t>1286A104403</t>
  </si>
  <si>
    <t>32221/V1560</t>
  </si>
  <si>
    <t>NGUYỄN THU THẢO</t>
  </si>
  <si>
    <t>12/12/2002</t>
  </si>
  <si>
    <t>1286A104404</t>
  </si>
  <si>
    <t>32222/V1558</t>
  </si>
  <si>
    <t xml:space="preserve">Hình ảnh gan nhiễm mỡ. Dịch trong buồng tử cung kích thước: 5 mm. </t>
  </si>
  <si>
    <t>Hình ảnh nhân thùy phải tuyến giáp kích thước lớn nhất: 19 x 10 mm(TIRADS 3)</t>
  </si>
  <si>
    <t>1286A104405</t>
  </si>
  <si>
    <t>Hình ảnh đa nhân tuyến vú trái kích thước lớn nhất: 13 x 7 mm (Birads 3)| Đa nang tuyến vú trái kích thước lớn nhất: 9 mm (Birads 2)</t>
  </si>
  <si>
    <t>1286A104406</t>
  </si>
  <si>
    <t>32225/V1561</t>
  </si>
  <si>
    <t xml:space="preserve">Hình ảnh gan nhiễm mỡ. Cặn sỏi thận phải kích thước: 5 mm. </t>
  </si>
  <si>
    <t>1286A104407</t>
  </si>
  <si>
    <t>32226/V1563</t>
  </si>
  <si>
    <t>LỖ THỊ HIỆP</t>
  </si>
  <si>
    <t>1286A104408</t>
  </si>
  <si>
    <t>32227/V1562</t>
  </si>
  <si>
    <t>LEO THỊ HỒNG</t>
  </si>
  <si>
    <t>1286A104409</t>
  </si>
  <si>
    <t>Hình ảnh theo dõi vòng tránh thai tụt thấp.</t>
  </si>
  <si>
    <t>1286A104410</t>
  </si>
  <si>
    <t>32230/V1564</t>
  </si>
  <si>
    <t>LỖ THỊ ÁNH</t>
  </si>
  <si>
    <t>01/05/2002</t>
  </si>
  <si>
    <t>Hình ảnh nang hai thùy tuyến giáp (nang thùy phải tuyến giáp kích thước lớn nhất: 4x3mm, nang thùy trái tuyến giáp kích thước: 5x3mm) (Tirads II)</t>
  </si>
  <si>
    <t>Hình ảnh nang tuyến vú phải kích thước lớn nhất: 12x5mm (Birads II)</t>
  </si>
  <si>
    <t>1286A104411</t>
  </si>
  <si>
    <t>NGUYỄN THỊ THANH HUYỀN</t>
  </si>
  <si>
    <t>14/11/2000</t>
  </si>
  <si>
    <t>1286A104412</t>
  </si>
  <si>
    <t>32233/V1566</t>
  </si>
  <si>
    <t>16/06/1996</t>
  </si>
  <si>
    <t>Hình ảnh buồng trứng phải đã cắt</t>
  </si>
  <si>
    <t>1286A104413</t>
  </si>
  <si>
    <t>32236/V1567</t>
  </si>
  <si>
    <t>22/02/1998</t>
  </si>
  <si>
    <t>Hình ảnh nang tuyến vú phải kích thước: 11 x 6mm (Birads 2)</t>
  </si>
  <si>
    <t>1286A104414</t>
  </si>
  <si>
    <t>32238/V1565</t>
  </si>
  <si>
    <t>TẠ THỊ NHƯ HOA</t>
  </si>
  <si>
    <t>05/07/1995</t>
  </si>
  <si>
    <t>1286A104415</t>
  </si>
  <si>
    <t>PHAN NGUYỄN LAN HƯƠNG</t>
  </si>
  <si>
    <t>07/12/2005</t>
  </si>
  <si>
    <t>1286A104416</t>
  </si>
  <si>
    <t>32243/V1568</t>
  </si>
  <si>
    <t>BÙI THỊ SEN</t>
  </si>
  <si>
    <t>09/05/1997</t>
  </si>
  <si>
    <t>1286A104417</t>
  </si>
  <si>
    <t>32245/V1569</t>
  </si>
  <si>
    <t xml:space="preserve">Hình ảnh nhân hai thùy tuyến giáp (Nhân thùy phải kích thước: 8 mm. Nhân thùy trái kích thước: 4 mm) (TIRADS 3). </t>
  </si>
  <si>
    <t>1286A104418</t>
  </si>
  <si>
    <t>NGỌC THỊ PHƯỢNG</t>
  </si>
  <si>
    <t>12/11/1998</t>
  </si>
  <si>
    <t>Hình ảnh xốp bể thận hai bên.</t>
  </si>
  <si>
    <t>Hình ảnh nhân thùy trái tuyến giáp kích thước: 7,5 x 5,2 mm (TIRADS 3)</t>
  </si>
  <si>
    <t>1286A104419</t>
  </si>
  <si>
    <t>32250/V1570</t>
  </si>
  <si>
    <t xml:space="preserve">Hình ảnh sỏi túi mật kích thước lớn nhất: 9 mm /Xốp tủy thận hai bên </t>
  </si>
  <si>
    <t>1286A104420</t>
  </si>
  <si>
    <t>32251/V1571</t>
  </si>
  <si>
    <t>NGUYỄN THỊ NGỌC THANH</t>
  </si>
  <si>
    <t>14/11/2003</t>
  </si>
  <si>
    <t>Hình ảnh đa polyp túi mật kích thước lớn nhất: 5 mm| Theo dõi hình ảnh u nang bì buồng trứng trái kích thước: 51 x 43 mm</t>
  </si>
  <si>
    <t>1286A104421</t>
  </si>
  <si>
    <t>22/07/1984</t>
  </si>
  <si>
    <t>1286A104422</t>
  </si>
  <si>
    <t>ĐINH THỊ SIM</t>
  </si>
  <si>
    <t>1286A104423</t>
  </si>
  <si>
    <t>23/02/2001</t>
  </si>
  <si>
    <t>1286A104424</t>
  </si>
  <si>
    <t>32263/V1573</t>
  </si>
  <si>
    <t>07/06/1995</t>
  </si>
  <si>
    <t>Hình ảnh gan nhiễm mỡ. | Nang buồng trứng trái kích thước: 24x19mm</t>
  </si>
  <si>
    <t>1286A104425</t>
  </si>
  <si>
    <t>32265/V1574</t>
  </si>
  <si>
    <t>VÕ NỮ TRÀ  MY</t>
  </si>
  <si>
    <t>1286A104426</t>
  </si>
  <si>
    <t>32269/V1575</t>
  </si>
  <si>
    <t>23/11/1996</t>
  </si>
  <si>
    <t>1286A104775</t>
  </si>
  <si>
    <t>D5</t>
  </si>
  <si>
    <t>PHƯƠNG XUÂN THÀNH</t>
  </si>
  <si>
    <t>20/08/1973</t>
  </si>
  <si>
    <t xml:space="preserve">Hình ảnh gan nhiễm mỡ / Nốt vôi hóa tiền liệt tuyến kích thước: 9 mm </t>
  </si>
  <si>
    <t>1286A104776</t>
  </si>
  <si>
    <t>D17</t>
  </si>
  <si>
    <t>1286A104777</t>
  </si>
  <si>
    <t>S32</t>
  </si>
  <si>
    <t>DƯƠNG THỊ HỢI</t>
  </si>
  <si>
    <t>12/09/1983</t>
  </si>
  <si>
    <t>Hình ảnh nang tuyến vú phải kích thước: 8 x 4 mm (Birads 2)</t>
  </si>
  <si>
    <t>1286A104778</t>
  </si>
  <si>
    <t>S55</t>
  </si>
  <si>
    <t>BÙI THỊ NHÀN</t>
  </si>
  <si>
    <t>17/10/1987</t>
  </si>
  <si>
    <t>Hình ảnh polyp túi mật kích thước: 7 mm| Nhân xơ tử cung kích thước: 25 x 20 mm</t>
  </si>
  <si>
    <t>1286A104779</t>
  </si>
  <si>
    <t>S59</t>
  </si>
  <si>
    <t>1286A104780</t>
  </si>
  <si>
    <t>S60</t>
  </si>
  <si>
    <t>Hình ảnh nhân tuyến vú trái kích thước: 15 x 8 mm (Birads 4a)</t>
  </si>
  <si>
    <t>1286A104781</t>
  </si>
  <si>
    <t>S61</t>
  </si>
  <si>
    <t>BẰNG THỊ TÂM</t>
  </si>
  <si>
    <t>02/03/1983</t>
  </si>
  <si>
    <t>1286A104782</t>
  </si>
  <si>
    <t>S62</t>
  </si>
  <si>
    <t>VŨ THỊ KHẢI</t>
  </si>
  <si>
    <t>21/12/1981</t>
  </si>
  <si>
    <t>1286A104783</t>
  </si>
  <si>
    <t>S77</t>
  </si>
  <si>
    <t>10/12/1984</t>
  </si>
  <si>
    <t>Hình ảnh nang Naboth cổ tử cung kích thước: 11 mm</t>
  </si>
  <si>
    <t>1286A104784</t>
  </si>
  <si>
    <t>S80</t>
  </si>
  <si>
    <t>ĐOÀN HƯƠNG GIANG</t>
  </si>
  <si>
    <t>03/11/1986</t>
  </si>
  <si>
    <t>1286A104785</t>
  </si>
  <si>
    <t>S83</t>
  </si>
  <si>
    <t>1286A104786</t>
  </si>
  <si>
    <t>S85</t>
  </si>
  <si>
    <t>PHẠM THỊ LÀNH</t>
  </si>
  <si>
    <t>22/11/1976</t>
  </si>
  <si>
    <t>Hình ảnh Polyp túi mật kích thước: 11mm| Tử cung đã cắt bán phần | Hình ảnh khối dịch cạnh bàng quang kích thước: 60 x 50mm</t>
  </si>
  <si>
    <t xml:space="preserve">Hình ảnh nhân thùy trái tuyến giáp kích thước: 5mm (TIRADS 3). Nang thùy trái tuyến giáp kích thước: 3mm </t>
  </si>
  <si>
    <t>1286A104787</t>
  </si>
  <si>
    <t>S98</t>
  </si>
  <si>
    <t>TRẦN THỊ THANH HUỆ</t>
  </si>
  <si>
    <t>1286A104788</t>
  </si>
  <si>
    <t>S105</t>
  </si>
  <si>
    <t>TÔ XUÂN NINH</t>
  </si>
  <si>
    <t>1286A104789</t>
  </si>
  <si>
    <t>S107</t>
  </si>
  <si>
    <t>ĐÀO THỊ LOAN</t>
  </si>
  <si>
    <t>Hình ảnh gan nhiễm mỡ| Đa polyp túi mật kích thước lớn nhất: 3,4mm| Nhân xơ tử cung kích thước: 15 x 14mm.</t>
  </si>
  <si>
    <t>1286A104790</t>
  </si>
  <si>
    <t>S110</t>
  </si>
  <si>
    <t>VŨ NGỌC NGUYỄN ANH</t>
  </si>
  <si>
    <t>Hình ảnh gan nhiễm mỡ| Polyp túi mật kích thước: 7mm</t>
  </si>
  <si>
    <t>1286A104791</t>
  </si>
  <si>
    <t>S125</t>
  </si>
  <si>
    <t>NGUYỄN TRỌNG NGỌC</t>
  </si>
  <si>
    <t>09/02/1985</t>
  </si>
  <si>
    <t>1286A104792</t>
  </si>
  <si>
    <t>S128/VS14</t>
  </si>
  <si>
    <t>1286A104793</t>
  </si>
  <si>
    <t>S129</t>
  </si>
  <si>
    <t>1286A104794</t>
  </si>
  <si>
    <t>S144</t>
  </si>
  <si>
    <t>Theo dõi hình ảnh u nang bì buồng trứng phải kích thước: 33 x 24 mm</t>
  </si>
  <si>
    <t>1286A104795</t>
  </si>
  <si>
    <t>S149</t>
  </si>
  <si>
    <t>LÊ HUYỀN TRANG</t>
  </si>
  <si>
    <t>24/12/1988</t>
  </si>
  <si>
    <t xml:space="preserve">Hình ảnh đa nhân tuyến vú hai bên (nhân tuyến vú phải kích thước lớn nhất: 7 x 7 mm/Nhân tuyến vú trái kích thước lớn nhất: 9 x 4 mm/(BIRADS 3)/Nang tuyến vú hai bên (Nang tuyến vú phải kích thước lớn nhất: 18 x 9 mm/Nang tuyến vú trái kích thước: 7 x 5 mm) (BIRADS 2) </t>
  </si>
  <si>
    <t>1286A104796</t>
  </si>
  <si>
    <t>S156</t>
  </si>
  <si>
    <t>TRẦN VĂN THẮNG</t>
  </si>
  <si>
    <t>07/10/1985</t>
  </si>
  <si>
    <t>1286A104797</t>
  </si>
  <si>
    <t>S160</t>
  </si>
  <si>
    <t>05/05/1988</t>
  </si>
  <si>
    <t>1286A104798</t>
  </si>
  <si>
    <t>S163</t>
  </si>
  <si>
    <t>NGUYỄN HẢI QUÂN</t>
  </si>
  <si>
    <t>22/05/1987</t>
  </si>
  <si>
    <t>1286A104799</t>
  </si>
  <si>
    <t>S167</t>
  </si>
  <si>
    <t>PHẠM THỊ THÁI</t>
  </si>
  <si>
    <t>05/09/1985</t>
  </si>
  <si>
    <t>Hình ảnh nốt vôi hóa gan kích thước lớn nhất: 7 mm| Đã cắt bán phần tử cung</t>
  </si>
  <si>
    <t>1286A104800</t>
  </si>
  <si>
    <t>S168</t>
  </si>
  <si>
    <t>TRẦN VĂN NINH</t>
  </si>
  <si>
    <t>19/10/1985</t>
  </si>
  <si>
    <t xml:space="preserve">Hình ảnh nang hai thùy tuyến giáp(Nang thùy phải tuyến giáp kích thước: 2 mm/Nang thùy trái tuyến giáp kích thước: 4 mm) (TIRADS 2) </t>
  </si>
  <si>
    <t>1286A104801</t>
  </si>
  <si>
    <t>S170</t>
  </si>
  <si>
    <t>NHÂM TIẾN THẢO</t>
  </si>
  <si>
    <t>05/04/1983</t>
  </si>
  <si>
    <t>1286A104802</t>
  </si>
  <si>
    <t>S181</t>
  </si>
  <si>
    <t>17/10/1978</t>
  </si>
  <si>
    <t>1286A104803</t>
  </si>
  <si>
    <t>S193</t>
  </si>
  <si>
    <t>PHẠM THỊ THÙY LIÊN</t>
  </si>
  <si>
    <t>01/12/1984</t>
  </si>
  <si>
    <t>Theo dõi hình ảnh nhân xơ tử cung kích thước: 15 x 13mm.</t>
  </si>
  <si>
    <t>1286A104804</t>
  </si>
  <si>
    <t>S199</t>
  </si>
  <si>
    <t>NGUYỄN THÁI THANH</t>
  </si>
  <si>
    <t>1286A104805</t>
  </si>
  <si>
    <t>S242</t>
  </si>
  <si>
    <t>NGUYỄN THỊ THÚY</t>
  </si>
  <si>
    <t>25/06/1990</t>
  </si>
  <si>
    <t xml:space="preserve">Planning And Development Department </t>
  </si>
  <si>
    <t>1286A104806</t>
  </si>
  <si>
    <t>S256</t>
  </si>
  <si>
    <t>TRẦN THỊ KIM CÚC</t>
  </si>
  <si>
    <t>01/10/1985</t>
  </si>
  <si>
    <t>Hình ảnh nhân tuyến vú phải kích thước: 7x4mm (BIRADS 3)</t>
  </si>
  <si>
    <t>1286A104807</t>
  </si>
  <si>
    <t>S263</t>
  </si>
  <si>
    <t>PHẠM TUẤN DŨNG</t>
  </si>
  <si>
    <t>1286A104808</t>
  </si>
  <si>
    <t>S268</t>
  </si>
  <si>
    <t>VĂN HỮU TUẤN</t>
  </si>
  <si>
    <t>03/08/1978</t>
  </si>
  <si>
    <t xml:space="preserve">Hình ảnh nốt vôi hóa gan phải kích thước: 6 mm | Gan nhiễm mỡ </t>
  </si>
  <si>
    <t>1286A104809</t>
  </si>
  <si>
    <t>S272/VS18</t>
  </si>
  <si>
    <t>PHẠM THỊ LIÊN</t>
  </si>
  <si>
    <t>1286A104810</t>
  </si>
  <si>
    <t>S281</t>
  </si>
  <si>
    <t>11/12/1989</t>
  </si>
  <si>
    <t>1286A104811</t>
  </si>
  <si>
    <t>S284</t>
  </si>
  <si>
    <t>MAI THỊ THANH HUYỀN</t>
  </si>
  <si>
    <t>Theo dõi hình ảnh u máu gan phải kích thước: 11 x 7mm| Nang thận phải kích thước: 18 x 19mm.</t>
  </si>
  <si>
    <t>1286A104812</t>
  </si>
  <si>
    <t>S291</t>
  </si>
  <si>
    <t>ĐỖ THỊ THU HUYỀN</t>
  </si>
  <si>
    <t>1286A104813</t>
  </si>
  <si>
    <t>S297</t>
  </si>
  <si>
    <t>05/11/1982</t>
  </si>
  <si>
    <t xml:space="preserve">Hình ảnh u máu gan phải kích thước: 12 x 9 mm </t>
  </si>
  <si>
    <t>1286A104814</t>
  </si>
  <si>
    <t>S302</t>
  </si>
  <si>
    <t>VŨ THỊ HOÀI</t>
  </si>
  <si>
    <t>1286A104815</t>
  </si>
  <si>
    <t>S309</t>
  </si>
  <si>
    <t>NGÔ MẠNH LONG</t>
  </si>
  <si>
    <t>24/10/1992</t>
  </si>
  <si>
    <t xml:space="preserve">Hình ảnh gan nhiễm mỡ/Nang thận trái kích thước: 18 mm/Nốt vôi hóa tiền liệt tuyến kích thước: 9 mm) </t>
  </si>
  <si>
    <t>1286A104816</t>
  </si>
  <si>
    <t>S311</t>
  </si>
  <si>
    <t>07/09/1992</t>
  </si>
  <si>
    <t>Hình ảnh nốt vôi hóa gan phải kích thước: 7mm| Theo dõi nhân xơ tử cung kích thước: 16 x 8mm.</t>
  </si>
  <si>
    <t>1286A104817</t>
  </si>
  <si>
    <t>S326</t>
  </si>
  <si>
    <t>HOÀNG THU HUYỀN</t>
  </si>
  <si>
    <t>1286A104819</t>
  </si>
  <si>
    <t>S344</t>
  </si>
  <si>
    <t>NGÔ THỊ PHƯƠNG</t>
  </si>
  <si>
    <t>04/08/1990</t>
  </si>
  <si>
    <t>1286A104820</t>
  </si>
  <si>
    <t>S345/VS20</t>
  </si>
  <si>
    <t>NGUYỄN VĂN TÁM</t>
  </si>
  <si>
    <t>31/08/1989</t>
  </si>
  <si>
    <t>1286A104821</t>
  </si>
  <si>
    <t>S346</t>
  </si>
  <si>
    <t>PHẠM MINH THUẬN</t>
  </si>
  <si>
    <t>27/03/1992</t>
  </si>
  <si>
    <t>1286A104822</t>
  </si>
  <si>
    <t>S356/VS21</t>
  </si>
  <si>
    <t>ĐỖ VIẾT CÔNG</t>
  </si>
  <si>
    <t>04/03/1990</t>
  </si>
  <si>
    <t xml:space="preserve"> Hình ảnh gan nhiễm mỡ| Polyp túi mật kích thước: 5,5mm</t>
  </si>
  <si>
    <t>1286A104823</t>
  </si>
  <si>
    <t>S361</t>
  </si>
  <si>
    <t>NGUYỄN THỊ DUYỆT</t>
  </si>
  <si>
    <t>29/07/1987</t>
  </si>
  <si>
    <t xml:space="preserve">Hình ảnh nhân thùy phải tuyến giáp kích thước: 12 x 6mm (Tirdas 3) </t>
  </si>
  <si>
    <t>1286A104824</t>
  </si>
  <si>
    <t>S366/VS22</t>
  </si>
  <si>
    <t>NGUYỄN ĐỨC NÊN</t>
  </si>
  <si>
    <t xml:space="preserve">Hình ảnh sỏi túi mật kích thước: 9 mm/U cơ mỡ mạch thận phải kích thước: 10 mm </t>
  </si>
  <si>
    <t>1286A104825</t>
  </si>
  <si>
    <t>S370</t>
  </si>
  <si>
    <t>NGHIÊM VĂN TÀI</t>
  </si>
  <si>
    <t>05/06/1990</t>
  </si>
  <si>
    <t>1286A104826</t>
  </si>
  <si>
    <t>S371</t>
  </si>
  <si>
    <t>ĐINH ĐOÀN NAM</t>
  </si>
  <si>
    <t>24/04/1986</t>
  </si>
  <si>
    <t xml:space="preserve">Hình ảnh u máu gan phải kích thước: 20 x 20 mm </t>
  </si>
  <si>
    <t>1286A104827</t>
  </si>
  <si>
    <t>S372</t>
  </si>
  <si>
    <t>PHAN VĂN NHẤT</t>
  </si>
  <si>
    <t>Hình ảnh nốt vôi hóa thận trái kích thước: 6mm</t>
  </si>
  <si>
    <t>1286A104828</t>
  </si>
  <si>
    <t>S387</t>
  </si>
  <si>
    <t>06/03/1986</t>
  </si>
  <si>
    <t>Hình ảnh nhân xơ tử cung kích thước: 17x11mm</t>
  </si>
  <si>
    <t>1286A104829</t>
  </si>
  <si>
    <t>S388</t>
  </si>
  <si>
    <t>NGUYỄN THỊ KIỀU OANH</t>
  </si>
  <si>
    <t>05/08/1992</t>
  </si>
  <si>
    <t>1286A104830</t>
  </si>
  <si>
    <t>S398</t>
  </si>
  <si>
    <t>LƯU THỊ THU HOÀI</t>
  </si>
  <si>
    <t>Hình ảnh dịch trong buồng tử cung kích thước: 6 mm</t>
  </si>
  <si>
    <t>Hình ảnh nang thùy trái tuyến giáp kích thước: 4 mm và 3 mm (Tirads 2)</t>
  </si>
  <si>
    <t>1286A104831</t>
  </si>
  <si>
    <t>S406</t>
  </si>
  <si>
    <t>30/01/1986</t>
  </si>
  <si>
    <t>1286A104832</t>
  </si>
  <si>
    <t>S411</t>
  </si>
  <si>
    <t>1286A104833</t>
  </si>
  <si>
    <t>S422</t>
  </si>
  <si>
    <t>01/08/1990</t>
  </si>
  <si>
    <t>Hình ảnh nang hai thùy tuyến giáp (Nang thùy phải kích thước: 2mm. Nang thùy trái kích thước: 2mm) (Tirads 2)</t>
  </si>
  <si>
    <t>1286A104834</t>
  </si>
  <si>
    <t>S433/VS24</t>
  </si>
  <si>
    <t>Hình ảnh đa nhân tuyến vú trái kích thước lớn nhất: 12 x 7 mm (Birads 3)</t>
  </si>
  <si>
    <t>1286A104835</t>
  </si>
  <si>
    <t>S434/VS25</t>
  </si>
  <si>
    <t>1286A104836</t>
  </si>
  <si>
    <t>S442</t>
  </si>
  <si>
    <t>ĐỖ VIẾT PHƯƠNG</t>
  </si>
  <si>
    <t>Hình ảnh đa nang thận trái kích thước lớn nhất: 20mm</t>
  </si>
  <si>
    <t>Hình ảnh nhân hai thùy tuyến giáp (Nhân thùy phải kích thước: 7x6mm/ Nhân thùy trái kích thước: 6mm) (TIRADS 3)| Nang thùy phải tuyến giáp kích thước: 3mm</t>
  </si>
  <si>
    <t>1286A104837</t>
  </si>
  <si>
    <t>S447</t>
  </si>
  <si>
    <t>TRẦN QUỐC BÁCH</t>
  </si>
  <si>
    <t>22/05/1993</t>
  </si>
  <si>
    <t>1286A104838</t>
  </si>
  <si>
    <t>S454</t>
  </si>
  <si>
    <t>Hình ảnh nhân tuyến vú phải kích thước: 10 x 4 mm (Birads 4a)</t>
  </si>
  <si>
    <t>1286A104839</t>
  </si>
  <si>
    <t>S460</t>
  </si>
  <si>
    <t>ĐÀO VĂN HÙNG</t>
  </si>
  <si>
    <t>14/09/1992</t>
  </si>
  <si>
    <t>1286A104840</t>
  </si>
  <si>
    <t>S469</t>
  </si>
  <si>
    <t>ĐỒNG KHẮC HUY</t>
  </si>
  <si>
    <t>1286A104841</t>
  </si>
  <si>
    <t>S470</t>
  </si>
  <si>
    <t>NGUYỄN VIỆT LONG</t>
  </si>
  <si>
    <t>1286A104842</t>
  </si>
  <si>
    <t>S473</t>
  </si>
  <si>
    <t>NGUYỄN NHƯ QUỲNH</t>
  </si>
  <si>
    <t>1286A104843</t>
  </si>
  <si>
    <t>S474</t>
  </si>
  <si>
    <t>HOÀNG THỊ LUẬN</t>
  </si>
  <si>
    <t>Hình ảnh thùy phải và eo tuyến giáp đã cắt</t>
  </si>
  <si>
    <t>1286A104844</t>
  </si>
  <si>
    <t>S475</t>
  </si>
  <si>
    <t>06/10/1988</t>
  </si>
  <si>
    <t>1286A104845</t>
  </si>
  <si>
    <t>S476/VS19</t>
  </si>
  <si>
    <t>TRẦN THỊ TỚI</t>
  </si>
  <si>
    <t>21/03/1988</t>
  </si>
  <si>
    <t xml:space="preserve">Hình ảnh đa polyp túi mật kích thước lớn nhất: 9mm </t>
  </si>
  <si>
    <t>1286A104846</t>
  </si>
  <si>
    <t>S477</t>
  </si>
  <si>
    <t>TRẦN NGỌC LÂM</t>
  </si>
  <si>
    <t xml:space="preserve">Hình ảnh đa nhân thùy trái tuyến giáp kích thước lớn nhất: 6 mm (TIRADS 3) </t>
  </si>
  <si>
    <t>1286A104847</t>
  </si>
  <si>
    <t>S484</t>
  </si>
  <si>
    <t>MAI THỊ THU HUYỀN</t>
  </si>
  <si>
    <t>25/02/1993</t>
  </si>
  <si>
    <t>1286A104848</t>
  </si>
  <si>
    <t>S492</t>
  </si>
  <si>
    <t>NGUYỄN VĂN ĐẠO</t>
  </si>
  <si>
    <t>1286A104849</t>
  </si>
  <si>
    <t>S494</t>
  </si>
  <si>
    <t>HÀ THỊ THẢO PHƯƠNG</t>
  </si>
  <si>
    <t>09/10/1991</t>
  </si>
  <si>
    <t>1286A104850</t>
  </si>
  <si>
    <t>S498</t>
  </si>
  <si>
    <t>NGUYỄN VĂN HUY</t>
  </si>
  <si>
    <t xml:space="preserve">Hình ảnh nốt vôi hóa tiền liệt tuyến kích thước: 8mm </t>
  </si>
  <si>
    <t>1286A104851</t>
  </si>
  <si>
    <t>S504</t>
  </si>
  <si>
    <t>NGUYỄN NGỌC THANH</t>
  </si>
  <si>
    <t>28/08/1990</t>
  </si>
  <si>
    <t>1286A104852</t>
  </si>
  <si>
    <t>S511</t>
  </si>
  <si>
    <t>ĐOÀN TRẮC ĐẠI</t>
  </si>
  <si>
    <t>08/11/1987</t>
  </si>
  <si>
    <t>1286A104853</t>
  </si>
  <si>
    <t>S531</t>
  </si>
  <si>
    <t>07/12/1993</t>
  </si>
  <si>
    <t xml:space="preserve">Bình thường| Thai 11 tuần 04 ngày trong buồng tử cung. </t>
  </si>
  <si>
    <t>1286A104854</t>
  </si>
  <si>
    <t>S533</t>
  </si>
  <si>
    <t>1286A104855</t>
  </si>
  <si>
    <t>S534</t>
  </si>
  <si>
    <t>BÀNG THỊ THÌN</t>
  </si>
  <si>
    <t>01/12/1988</t>
  </si>
  <si>
    <t>1286A104856</t>
  </si>
  <si>
    <t>S535</t>
  </si>
  <si>
    <t>TRẦN THỊ HẢI YẾN</t>
  </si>
  <si>
    <t>1286A104857</t>
  </si>
  <si>
    <t>S541</t>
  </si>
  <si>
    <t>ĐÀO THỊ PHƯƠNG LAN</t>
  </si>
  <si>
    <t>22/02/1994</t>
  </si>
  <si>
    <t>Hình ảnh đa nang hai thùy tuyến giáp (Nang thùy phải kích thước lớn nhất: 4 x 4 mm. Nang thùy trái kích thước lớn nhất: 4 x 3 mm) (Tirads 2)</t>
  </si>
  <si>
    <t>1286A104858</t>
  </si>
  <si>
    <t>S553</t>
  </si>
  <si>
    <t>NGÔ THỊ KHÁNH LINH</t>
  </si>
  <si>
    <t>12/01/1995</t>
  </si>
  <si>
    <t xml:space="preserve">Bình thường| Thai 34 tuần 03 ngày trong buồng tử cung. </t>
  </si>
  <si>
    <t>1286A104859</t>
  </si>
  <si>
    <t>S556/VS15</t>
  </si>
  <si>
    <t>LÊ VĂN MẬU</t>
  </si>
  <si>
    <t>1286A104860</t>
  </si>
  <si>
    <t>S557</t>
  </si>
  <si>
    <t>LÊ THANH NHÃ</t>
  </si>
  <si>
    <t>1286A104862</t>
  </si>
  <si>
    <t>S560</t>
  </si>
  <si>
    <t>1286A104863</t>
  </si>
  <si>
    <t>S561</t>
  </si>
  <si>
    <t>PHẠM THỊ KIM HUẾ</t>
  </si>
  <si>
    <t>06/04/1991</t>
  </si>
  <si>
    <t>1286A104864</t>
  </si>
  <si>
    <t>S562</t>
  </si>
  <si>
    <t>NGUYỄN THU HẰNG</t>
  </si>
  <si>
    <t>Hình ảnh nang thùy trái tuyến giáp kích thước 4 mm(Tirads 2)</t>
  </si>
  <si>
    <t>1286A104865</t>
  </si>
  <si>
    <t>S563</t>
  </si>
  <si>
    <t>ĐINH CHÍ VINH</t>
  </si>
  <si>
    <t>Hình ảnh nang tiền liệt tuyến kích thước: 7,5 mm</t>
  </si>
  <si>
    <t>1286A104866</t>
  </si>
  <si>
    <t>S564</t>
  </si>
  <si>
    <t>NGUYỄN THỊ LAN ANH</t>
  </si>
  <si>
    <t>30/07/1994</t>
  </si>
  <si>
    <t>Hình ảnh gan nhiễm mỡ| Nhân xơ tử cung kích thước: 10mm</t>
  </si>
  <si>
    <t>1286A104867</t>
  </si>
  <si>
    <t>S566</t>
  </si>
  <si>
    <t>ĐIÊU THỊ HỒNG THƠM</t>
  </si>
  <si>
    <t>23/03/1992</t>
  </si>
  <si>
    <t xml:space="preserve">Hình ảnh nang buồng trứng trái kích thước: 28 x 20 mm. </t>
  </si>
  <si>
    <t>1286A104868</t>
  </si>
  <si>
    <t>S569</t>
  </si>
  <si>
    <t>NGÔ THÚY QUỲNH</t>
  </si>
  <si>
    <t>Hình ảnh Polyp túi mật kích thước: 5mm</t>
  </si>
  <si>
    <t>1286A104869</t>
  </si>
  <si>
    <t>S570</t>
  </si>
  <si>
    <t>NGUYỄN THỊ LỆ GIANG</t>
  </si>
  <si>
    <t>1286A104870</t>
  </si>
  <si>
    <t>S572/VS27</t>
  </si>
  <si>
    <t>CHU VĂN HỢP</t>
  </si>
  <si>
    <t>16/06/1992</t>
  </si>
  <si>
    <t>1286A104871</t>
  </si>
  <si>
    <t>S577</t>
  </si>
  <si>
    <t>22/09/1995</t>
  </si>
  <si>
    <t>1286A104872</t>
  </si>
  <si>
    <t>S579</t>
  </si>
  <si>
    <t>NGUYỄN NGỌC TÚ</t>
  </si>
  <si>
    <t>15/10/1989</t>
  </si>
  <si>
    <t>1286A104873</t>
  </si>
  <si>
    <t>S581</t>
  </si>
  <si>
    <t xml:space="preserve">Hình ảnh nhân xơ tử cung kích thước: 33 x 23 mm| Thai 19 tuần 03 ngày trong buồng tử cung. </t>
  </si>
  <si>
    <t>1286A104874</t>
  </si>
  <si>
    <t>S584</t>
  </si>
  <si>
    <t>TRẦN THANH VÂN</t>
  </si>
  <si>
    <t xml:space="preserve">Hình ảnh nhân tuyến vú phải kích thước: 6 mm (BIRADS 3) </t>
  </si>
  <si>
    <t>1286A104875</t>
  </si>
  <si>
    <t>S589</t>
  </si>
  <si>
    <t>LÊ THỊ HẢI YẾN</t>
  </si>
  <si>
    <t>13/10/1994</t>
  </si>
  <si>
    <t>Hình ảnh nang Buồng trứng phải kích thước: 30 x 29 mm</t>
  </si>
  <si>
    <t>1286A104876</t>
  </si>
  <si>
    <t>S592</t>
  </si>
  <si>
    <t>TRẦN MINH HUỆ</t>
  </si>
  <si>
    <t>18/10/1987</t>
  </si>
  <si>
    <t>Hình ảnh nhân xơ tử cung kích thước: 15 mm</t>
  </si>
  <si>
    <t>1286A104878</t>
  </si>
  <si>
    <t>S595/VS30</t>
  </si>
  <si>
    <t>ĐOÀN VĂN LUẬT</t>
  </si>
  <si>
    <t>14/07/1993</t>
  </si>
  <si>
    <t>1286A104879</t>
  </si>
  <si>
    <t>S596</t>
  </si>
  <si>
    <t>LÊ THỊ MỘNG TƯỞNG</t>
  </si>
  <si>
    <t>26/09/1990</t>
  </si>
  <si>
    <t>Hình ảnh u máu gan phải kích thước: 23x20mm| Polyp túi mật kích thước: 6mm</t>
  </si>
  <si>
    <t>1286A104881</t>
  </si>
  <si>
    <t>S612</t>
  </si>
  <si>
    <t>VI THỊ THANH HOA</t>
  </si>
  <si>
    <t>03/05/1993</t>
  </si>
  <si>
    <t xml:space="preserve">Hình ảnh khối lạc nội mạc tử cung kích thước: 39 x 36 mm| Nang naboth cổ tử cung kích thước: 13 x 10 mm </t>
  </si>
  <si>
    <t>1286A104883</t>
  </si>
  <si>
    <t>S616</t>
  </si>
  <si>
    <t>LÊ ĐỨC THANH</t>
  </si>
  <si>
    <t>26/02/1991</t>
  </si>
  <si>
    <t>1286A104884</t>
  </si>
  <si>
    <t>S625</t>
  </si>
  <si>
    <t>TẠ THÙY LINH</t>
  </si>
  <si>
    <t>29/05/1990</t>
  </si>
  <si>
    <t>1286A104885</t>
  </si>
  <si>
    <t>S634</t>
  </si>
  <si>
    <t>PHẠM THỊ THU HÀ</t>
  </si>
  <si>
    <t>06/05/1994</t>
  </si>
  <si>
    <t>Hình ảnh nốt vôi hóa gan phải kích thước: 15 mm| Nang buồng trứng phải kích thước: 27 x 23 mm</t>
  </si>
  <si>
    <t>Hình ảnh đa nang tuyến vú trái kích thước lớn nhất: 16 x 6 mm (Birads 2)</t>
  </si>
  <si>
    <t>1286A104887</t>
  </si>
  <si>
    <t>S639</t>
  </si>
  <si>
    <t>Hình ảnh nhân tuyến vú phải kích thước: 6 x 6 mm (BIRADS 3)</t>
  </si>
  <si>
    <t>1286A104888</t>
  </si>
  <si>
    <t>S640</t>
  </si>
  <si>
    <t>ĐÀO THỊ MAI</t>
  </si>
  <si>
    <t>Hình ảnh không quan sát thấy lách</t>
  </si>
  <si>
    <t>1286A104889</t>
  </si>
  <si>
    <t>S642/VS33</t>
  </si>
  <si>
    <t>KIỀU THÀNH TRUNG</t>
  </si>
  <si>
    <t>01/06/1995</t>
  </si>
  <si>
    <t>1286A104890</t>
  </si>
  <si>
    <t>S651</t>
  </si>
  <si>
    <t>BÙI QUỲNH LOAN</t>
  </si>
  <si>
    <t>01/10/1994</t>
  </si>
  <si>
    <t>1286A104892</t>
  </si>
  <si>
    <t>S662</t>
  </si>
  <si>
    <t>1286A104893</t>
  </si>
  <si>
    <t>S665</t>
  </si>
  <si>
    <t>12/01/1992</t>
  </si>
  <si>
    <t>Hình ảnh u máu gan phải kích thước: 16 x 14 mm| Nang buồng trứng trái kích thước: 29 x 29 mm</t>
  </si>
  <si>
    <t>1286A104894</t>
  </si>
  <si>
    <t>S673/VS34</t>
  </si>
  <si>
    <t>NGUYỄN NGỌC NAM</t>
  </si>
  <si>
    <t>Hình ảnh nang thận trái kích thước: 12mm</t>
  </si>
  <si>
    <t>1286A104896</t>
  </si>
  <si>
    <t>S681</t>
  </si>
  <si>
    <t>01/09/1994</t>
  </si>
  <si>
    <t>1286A104897</t>
  </si>
  <si>
    <t>S684/VS36</t>
  </si>
  <si>
    <t>14/01/1982</t>
  </si>
  <si>
    <t>1286A104898</t>
  </si>
  <si>
    <t>S686</t>
  </si>
  <si>
    <t>PHẠM NGỌC PHƯỢNG</t>
  </si>
  <si>
    <t>23/06/1988</t>
  </si>
  <si>
    <t>1286A104899</t>
  </si>
  <si>
    <t>S688/VS26</t>
  </si>
  <si>
    <t>NGÔ THỊ HỒNG THÚY</t>
  </si>
  <si>
    <t>Hình ảnh đa nang tuyến vú hai bên (đa nang tuyến vú phải kích thước lớn nhất: 7x5mm, đa nang tuyến vú trái kích thước lớn nhất: 9x5mm) (Birads 2)</t>
  </si>
  <si>
    <t>1286A104900</t>
  </si>
  <si>
    <t>S690/VS16</t>
  </si>
  <si>
    <t>10/11/1985</t>
  </si>
  <si>
    <t>1286A104902</t>
  </si>
  <si>
    <t>S692</t>
  </si>
  <si>
    <t>DƯƠNG THỊ THU HIỀN</t>
  </si>
  <si>
    <t>25/04/1983</t>
  </si>
  <si>
    <t>1286A104903</t>
  </si>
  <si>
    <t>S693/VS28</t>
  </si>
  <si>
    <t>10/03/1989</t>
  </si>
  <si>
    <t>1286A104904</t>
  </si>
  <si>
    <t>S695</t>
  </si>
  <si>
    <t>MAI THỊ KIM THANH</t>
  </si>
  <si>
    <t>21/12/1993</t>
  </si>
  <si>
    <t xml:space="preserve">Bình thường| Thai 13 tuần 04 ngày trong buồng tử cung. </t>
  </si>
  <si>
    <t>1286A104906</t>
  </si>
  <si>
    <t>S702/VS37</t>
  </si>
  <si>
    <t>ĐỖ MINH THÁI</t>
  </si>
  <si>
    <t>14/12/1991</t>
  </si>
  <si>
    <t>1286A104907</t>
  </si>
  <si>
    <t>S705/VS38</t>
  </si>
  <si>
    <t>26/12/1996</t>
  </si>
  <si>
    <t>Hình ảnh polyp túi mật kích thước: 4 mm | U máu gan phải kích thước: 11 mm</t>
  </si>
  <si>
    <t>1286A104908</t>
  </si>
  <si>
    <t>S708/VS39</t>
  </si>
  <si>
    <t>ĐỖ THỊ THÚY DUNG</t>
  </si>
  <si>
    <t>17/02/1997</t>
  </si>
  <si>
    <t>1286A104909</t>
  </si>
  <si>
    <t>S710</t>
  </si>
  <si>
    <t>Hình ảnh đa nang hai thùy tuyến giáp (Nang thùy phải kích thước lớn nhất: 3mm. Nang thùy trái kích thước lớn nhất: 3mm) (Tirads 2)</t>
  </si>
  <si>
    <t>Hình ảnh nang tuyến vú hai bên (Nang tuyến vú phải kích thước: 15 x6 mm. Nang tuyến vú trái kích thước:5 mm) (Birads 2)</t>
  </si>
  <si>
    <t>1286A104910</t>
  </si>
  <si>
    <t>S713</t>
  </si>
  <si>
    <t>Hình ảnh polyp túi mật kích thước 3 mm</t>
  </si>
  <si>
    <t>1286A104911</t>
  </si>
  <si>
    <t>S722</t>
  </si>
  <si>
    <t>1286A104912</t>
  </si>
  <si>
    <t>S727</t>
  </si>
  <si>
    <t>TRẦN MINH HUYỀN</t>
  </si>
  <si>
    <t>24/09/1996</t>
  </si>
  <si>
    <t xml:space="preserve">Hình ảnh nang thùy phải tuyến giáp kích thước: 3.9 mm (TIRADS 2). </t>
  </si>
  <si>
    <t>1286A104913</t>
  </si>
  <si>
    <t>S730</t>
  </si>
  <si>
    <t>15/06/1997</t>
  </si>
  <si>
    <t>1286A104915</t>
  </si>
  <si>
    <t>S736</t>
  </si>
  <si>
    <t>TRẦN THỊ SON</t>
  </si>
  <si>
    <t>1286A104916</t>
  </si>
  <si>
    <t>S738</t>
  </si>
  <si>
    <t>ĐỖ TRUNG HIẾU</t>
  </si>
  <si>
    <t>08/02/1995</t>
  </si>
  <si>
    <t>1286A104918</t>
  </si>
  <si>
    <t>S743/VS41</t>
  </si>
  <si>
    <t>NGUYỄN QUANG HẢI</t>
  </si>
  <si>
    <t>17/09/1990</t>
  </si>
  <si>
    <t>1286A104919</t>
  </si>
  <si>
    <t>S748</t>
  </si>
  <si>
    <t>ĐINH VĂN PHÚ</t>
  </si>
  <si>
    <t>29/03/1996</t>
  </si>
  <si>
    <t>Hình ảnh nang thận trái kích thước: 17 mm</t>
  </si>
  <si>
    <t>1286A104920</t>
  </si>
  <si>
    <t>S749</t>
  </si>
  <si>
    <t>24/10/1996</t>
  </si>
  <si>
    <t xml:space="preserve">Bình thường| Thai 23 tuần 0 ngày trong buồng tử cung. </t>
  </si>
  <si>
    <t>1286A104921</t>
  </si>
  <si>
    <t>S754</t>
  </si>
  <si>
    <t>ĐẶNG THỊ THU  TRANG</t>
  </si>
  <si>
    <t>1286A104922</t>
  </si>
  <si>
    <t>S755</t>
  </si>
  <si>
    <t>NGUYỄN TÙNG  LÂM</t>
  </si>
  <si>
    <t>02/12/1991</t>
  </si>
  <si>
    <t>1286A104923</t>
  </si>
  <si>
    <t>S756/VS42</t>
  </si>
  <si>
    <t>BÙI ANH  TUẤN</t>
  </si>
  <si>
    <t>22/10/1990</t>
  </si>
  <si>
    <t>1286A104924</t>
  </si>
  <si>
    <t>S765</t>
  </si>
  <si>
    <t>BÙI THỊ  MAI</t>
  </si>
  <si>
    <t>Hình ảnh nhân tuyến vú trái kích thước: 7 x 3 mm (BIRADS 3)</t>
  </si>
  <si>
    <t>1286A104925</t>
  </si>
  <si>
    <t>S766/VS71</t>
  </si>
  <si>
    <t>NGUYỄN THÙY  DUNG</t>
  </si>
  <si>
    <t>02/04/1989</t>
  </si>
  <si>
    <t xml:space="preserve">Hình ảnh nốt vôi hóa thận phải kích thước: 6 mm </t>
  </si>
  <si>
    <t>Hình ảnh nang hai thùy tuyến giáp (Nang thùy phải kích thước lớn nhất: 4 x 3 mm. Nang thùy trái kích thước: 3 x 2 mm) (Tirads 2)</t>
  </si>
  <si>
    <t>Hình ảnh nhân tuyến vú trái kích thước: 9 x 5 mm (Birads 3)</t>
  </si>
  <si>
    <t>1286A104927</t>
  </si>
  <si>
    <t>S777/VS68</t>
  </si>
  <si>
    <t>VI THỊ  HỒNG</t>
  </si>
  <si>
    <t>1286A104928</t>
  </si>
  <si>
    <t>S780</t>
  </si>
  <si>
    <t>01/10/1993</t>
  </si>
  <si>
    <t>1286A104929</t>
  </si>
  <si>
    <t>S781</t>
  </si>
  <si>
    <t>CHU THỊ  MỪNG</t>
  </si>
  <si>
    <t xml:space="preserve">Hình ảnh nang buồng trứng phải kích thước: 27 x 22 mm </t>
  </si>
  <si>
    <t xml:space="preserve">Hình ảnh nhân tuyến vú phải kích thước: 6 x 4 mm (Birads 3) </t>
  </si>
  <si>
    <t>1286A104930</t>
  </si>
  <si>
    <t>S782</t>
  </si>
  <si>
    <t>NGUYỄN VĂN  NHÀN</t>
  </si>
  <si>
    <t>16/08/1986</t>
  </si>
  <si>
    <t>1286A104931</t>
  </si>
  <si>
    <t>S783</t>
  </si>
  <si>
    <t>LÊ VĂN HƯNG</t>
  </si>
  <si>
    <t>08/10/1993</t>
  </si>
  <si>
    <t>1286A104932</t>
  </si>
  <si>
    <t>S784</t>
  </si>
  <si>
    <t>PHẠM THỊ  NGA</t>
  </si>
  <si>
    <t>19/05/1995</t>
  </si>
  <si>
    <t>1286A104933</t>
  </si>
  <si>
    <t>S793</t>
  </si>
  <si>
    <t>BÙI THỊ TRANG</t>
  </si>
  <si>
    <t>1286A104934</t>
  </si>
  <si>
    <t>S799</t>
  </si>
  <si>
    <t>TRẦN THỊ TRANG</t>
  </si>
  <si>
    <t>07/10/1992</t>
  </si>
  <si>
    <t xml:space="preserve">Hình ảnh u máu gan phải kích thước: 17 x 12 mm| Thai 14 tuần 05 ngày trong buồng tử cung. </t>
  </si>
  <si>
    <t>1286A104935</t>
  </si>
  <si>
    <t>S800</t>
  </si>
  <si>
    <t>TẠ THỊ TIỆP</t>
  </si>
  <si>
    <t>15/08/1990</t>
  </si>
  <si>
    <t>1286A104936</t>
  </si>
  <si>
    <t>S801</t>
  </si>
  <si>
    <t>NGUYỄN THỊ NHÂN  NGHĨA</t>
  </si>
  <si>
    <t>15/03/1996</t>
  </si>
  <si>
    <t>1286A104937</t>
  </si>
  <si>
    <t>S802</t>
  </si>
  <si>
    <t>BÙI THỊ  TRANG</t>
  </si>
  <si>
    <t>23/12/1991</t>
  </si>
  <si>
    <t>1286A104938</t>
  </si>
  <si>
    <t>S811</t>
  </si>
  <si>
    <t>NGUYỄN VĂN BẢO</t>
  </si>
  <si>
    <t>02/03/1998</t>
  </si>
  <si>
    <t>1286A104939</t>
  </si>
  <si>
    <t>S814/VS40</t>
  </si>
  <si>
    <t>1286A104940</t>
  </si>
  <si>
    <t>S819</t>
  </si>
  <si>
    <t>22/07/1987</t>
  </si>
  <si>
    <t>1286A104941</t>
  </si>
  <si>
    <t>S820</t>
  </si>
  <si>
    <t>Assistant Deputy Of Director</t>
  </si>
  <si>
    <t>Theo dõi hình ảnh nhân xơ tuyến vú phải kích thước: 13 x 7mm (Birads 3)</t>
  </si>
  <si>
    <t>1286A104942</t>
  </si>
  <si>
    <t>S821</t>
  </si>
  <si>
    <t>TẠ THU  HÀ</t>
  </si>
  <si>
    <t>22/10/2001</t>
  </si>
  <si>
    <t>1286A104943</t>
  </si>
  <si>
    <t>S822</t>
  </si>
  <si>
    <t>MAI THỊ THANH XUÂN</t>
  </si>
  <si>
    <t xml:space="preserve">Operation Reform Project Department </t>
  </si>
  <si>
    <t>Hình ảnh nang tuyến vú hai bên (Nang tuyến vú phải kích thước: 9 x 6mm. Nang tuyến vú trái kích thước: 7mm) (Birads 2)</t>
  </si>
  <si>
    <t>1286A104944</t>
  </si>
  <si>
    <t>S823</t>
  </si>
  <si>
    <t>PHẠM THỊ  THANH</t>
  </si>
  <si>
    <t>05/04/1995</t>
  </si>
  <si>
    <t>Hình ảnh nang tuyến vú hai bên (Nang tuyến vú phải kích thước: 6 mm. Nang tuyến vú trái kích thước: 4 mm) (Birads 2)</t>
  </si>
  <si>
    <t>1286A104945</t>
  </si>
  <si>
    <t>S824</t>
  </si>
  <si>
    <t>12/02/1990</t>
  </si>
  <si>
    <t>1286A104946</t>
  </si>
  <si>
    <t>S828</t>
  </si>
  <si>
    <t>BÙI THỊ PHƯƠNG  LINH</t>
  </si>
  <si>
    <t>24/10/2001</t>
  </si>
  <si>
    <t>Hình ảnh nang thùy trái tuyến giáp kích thước: 17 x 7 mm (TIRADS 2)</t>
  </si>
  <si>
    <t>1286A104947</t>
  </si>
  <si>
    <t>S829</t>
  </si>
  <si>
    <t>NGÔ VĂN  NAM</t>
  </si>
  <si>
    <t>Hình ảnh gan nhiễm mỡ| Polyp túi mật kích thước: 4mm</t>
  </si>
  <si>
    <t>1286A104948</t>
  </si>
  <si>
    <t>S830/VS43</t>
  </si>
  <si>
    <t>08/11/1995</t>
  </si>
  <si>
    <t>1286A104949</t>
  </si>
  <si>
    <t>S832/VS23</t>
  </si>
  <si>
    <t>05/10/1992</t>
  </si>
  <si>
    <t>Hình ảnh nang thùy trái tuyến giáp kích thước: 4x4mm (Tirads II)</t>
  </si>
  <si>
    <t>Hình ảnh nang tuyến vú trái kích thước: 8x3mm (Birads II)</t>
  </si>
  <si>
    <t>1286A104950</t>
  </si>
  <si>
    <t>S833</t>
  </si>
  <si>
    <t>NGUYỄN VĂN ĐỊNH</t>
  </si>
  <si>
    <t>09/01/1993</t>
  </si>
  <si>
    <t>Hình ảnh gan nhiễm mỡ| Nang thận trái kích thước: 13mm</t>
  </si>
  <si>
    <t>1286A104951</t>
  </si>
  <si>
    <t>S836</t>
  </si>
  <si>
    <t>ĐẶNG THỊ QUẾ  ANH</t>
  </si>
  <si>
    <t>16/11/1998</t>
  </si>
  <si>
    <t>1286A104952</t>
  </si>
  <si>
    <t>S837</t>
  </si>
  <si>
    <t>NGUYỄN THỊ HẢI  YẾN</t>
  </si>
  <si>
    <t>1286A104953</t>
  </si>
  <si>
    <t>S838</t>
  </si>
  <si>
    <t>TRẦN THỊ BÍCH PHƯỢNG</t>
  </si>
  <si>
    <t>14/02/1998</t>
  </si>
  <si>
    <t>Hình ảnh đa nang tuyến vú phải kích thước: 9,4 x 6,7 mm (BIRADS 2)</t>
  </si>
  <si>
    <t>1286A104954</t>
  </si>
  <si>
    <t>S839</t>
  </si>
  <si>
    <t>1286A104955</t>
  </si>
  <si>
    <t>S840</t>
  </si>
  <si>
    <t>TRẦN THỊ THANH TÂM</t>
  </si>
  <si>
    <t>21/01/1986</t>
  </si>
  <si>
    <t>Hình ảnh nang hai thùy tuyến giáp (Nang thùy phải kích thước: 4mm/ Nang thùy trái kích thước: 6mm)| Nhân hai thùy tuyến giáp (Nhân thùy phải kích thước: 10x7mm/ Nhân thùy trái kích thước: 5x5mm) (TIRADS 3)</t>
  </si>
  <si>
    <t>1286A104956</t>
  </si>
  <si>
    <t>S841</t>
  </si>
  <si>
    <t>PHẠM THỊ THANH HOA</t>
  </si>
  <si>
    <t>28/02/1999</t>
  </si>
  <si>
    <t>1286A104957</t>
  </si>
  <si>
    <t>S842</t>
  </si>
  <si>
    <t>TRẦN THỊ MẬN</t>
  </si>
  <si>
    <t>1286A100037</t>
  </si>
  <si>
    <t>LÊ THỊ CHUNG</t>
  </si>
  <si>
    <t>01/11/1985</t>
  </si>
  <si>
    <t>1286A100112</t>
  </si>
  <si>
    <t>HOÀNG THỊ YẾN</t>
  </si>
  <si>
    <t>1286A100137</t>
  </si>
  <si>
    <t>DƯƠNG THỊ VẺ</t>
  </si>
  <si>
    <t>1286A100142</t>
  </si>
  <si>
    <t>1275/V23</t>
  </si>
  <si>
    <t>1286A100210</t>
  </si>
  <si>
    <t>ĐẶNG THỊ HIỀN</t>
  </si>
  <si>
    <t>1286A100452</t>
  </si>
  <si>
    <t>26/08/1990</t>
  </si>
  <si>
    <t>1286A100480</t>
  </si>
  <si>
    <t>1286A100583</t>
  </si>
  <si>
    <t>1286A100704</t>
  </si>
  <si>
    <t>1286A100727</t>
  </si>
  <si>
    <t>7004/V77</t>
  </si>
  <si>
    <t>BÙI THỊ LỢI</t>
  </si>
  <si>
    <t>27/11/1994</t>
  </si>
  <si>
    <t>1286A100808</t>
  </si>
  <si>
    <t>BÙI THỊ HẬU</t>
  </si>
  <si>
    <t>1286A100851</t>
  </si>
  <si>
    <t>13/09/1990</t>
  </si>
  <si>
    <t>1286A100863</t>
  </si>
  <si>
    <t>1286A100867</t>
  </si>
  <si>
    <t>LÊ THỊ LƯƠNG</t>
  </si>
  <si>
    <t>1286A100879</t>
  </si>
  <si>
    <t>LƯƠNG THỊ HẠNH</t>
  </si>
  <si>
    <t>1286A101001</t>
  </si>
  <si>
    <t>1286A101009</t>
  </si>
  <si>
    <t>9674/V178</t>
  </si>
  <si>
    <t>ĐỖ THUỲ DƯƠNG</t>
  </si>
  <si>
    <t>29/09/1995</t>
  </si>
  <si>
    <t>1286A101058</t>
  </si>
  <si>
    <t>10069/V201</t>
  </si>
  <si>
    <t>24/06/1993</t>
  </si>
  <si>
    <t>1286A101079</t>
  </si>
  <si>
    <t>1286A101151</t>
  </si>
  <si>
    <t>NGUYỄN THỊ HAY</t>
  </si>
  <si>
    <t>25/11/1990</t>
  </si>
  <si>
    <t>1286A101224</t>
  </si>
  <si>
    <t>11091/V265</t>
  </si>
  <si>
    <t>1286A101306</t>
  </si>
  <si>
    <t>11565/V329</t>
  </si>
  <si>
    <t>1286A101367</t>
  </si>
  <si>
    <t>11861/V378</t>
  </si>
  <si>
    <t>1286A101375</t>
  </si>
  <si>
    <t>11890/V381</t>
  </si>
  <si>
    <t>1286A101433</t>
  </si>
  <si>
    <t>12189/V410</t>
  </si>
  <si>
    <t>1286A101442</t>
  </si>
  <si>
    <t>PHAN THỊ HIỀN</t>
  </si>
  <si>
    <t>1286A101477</t>
  </si>
  <si>
    <t>12411/V435</t>
  </si>
  <si>
    <t>1286A101559</t>
  </si>
  <si>
    <t>12709/V488</t>
  </si>
  <si>
    <t>TẠ THỊ MAI HƯƠNG</t>
  </si>
  <si>
    <t>04/10/1988</t>
  </si>
  <si>
    <t>1286A101563</t>
  </si>
  <si>
    <t>12721/V498</t>
  </si>
  <si>
    <t>29/06/1987</t>
  </si>
  <si>
    <t>1286A101607</t>
  </si>
  <si>
    <t>13083/V510</t>
  </si>
  <si>
    <t>1286A101625</t>
  </si>
  <si>
    <t>NGUYỄN THỊ HỒNG QUYÊN</t>
  </si>
  <si>
    <t>06/06/1993</t>
  </si>
  <si>
    <t>1286A101658</t>
  </si>
  <si>
    <t>HOÀNG THỊ CHINH</t>
  </si>
  <si>
    <t>17/01/1994</t>
  </si>
  <si>
    <t>1286A101690</t>
  </si>
  <si>
    <t>13581/V1782</t>
  </si>
  <si>
    <t>11/09/1997</t>
  </si>
  <si>
    <t>1286A101730</t>
  </si>
  <si>
    <t>13736/V560</t>
  </si>
  <si>
    <t>25/03/1993</t>
  </si>
  <si>
    <t>1286A101734</t>
  </si>
  <si>
    <t>13750/V555</t>
  </si>
  <si>
    <t>01/05/1995</t>
  </si>
  <si>
    <t>1286A101744</t>
  </si>
  <si>
    <t>05/09/1991</t>
  </si>
  <si>
    <t>1286A101770</t>
  </si>
  <si>
    <t>13909/V585</t>
  </si>
  <si>
    <t>28/12/1989</t>
  </si>
  <si>
    <t>1286A101774</t>
  </si>
  <si>
    <t>29/05/1992</t>
  </si>
  <si>
    <t>1286A101779</t>
  </si>
  <si>
    <t>13976/V574</t>
  </si>
  <si>
    <t>1286A101828</t>
  </si>
  <si>
    <t>14178/V604</t>
  </si>
  <si>
    <t>1286A101848</t>
  </si>
  <si>
    <t>14289/V619</t>
  </si>
  <si>
    <t>13/05/1989</t>
  </si>
  <si>
    <t>1286A101857</t>
  </si>
  <si>
    <t>01/06/1988</t>
  </si>
  <si>
    <t>1286A101875</t>
  </si>
  <si>
    <t>14388/V625</t>
  </si>
  <si>
    <t>05/02/1994</t>
  </si>
  <si>
    <t>1286A101939</t>
  </si>
  <si>
    <t>14764/V649</t>
  </si>
  <si>
    <t>1286A101957</t>
  </si>
  <si>
    <t>ĐỖ THỊ GIANG</t>
  </si>
  <si>
    <t>02/10/1992</t>
  </si>
  <si>
    <t>1286A102036</t>
  </si>
  <si>
    <t>TRẦN THỊ BÍCH NGỌC</t>
  </si>
  <si>
    <t>1286A102128</t>
  </si>
  <si>
    <t>1286A102193</t>
  </si>
  <si>
    <t>LƯU THỊ HOÀI THƯƠNG</t>
  </si>
  <si>
    <t>02/03/1999</t>
  </si>
  <si>
    <t>1286A102290</t>
  </si>
  <si>
    <t>11/02/1999</t>
  </si>
  <si>
    <t>1286A102375</t>
  </si>
  <si>
    <t>17477/V817</t>
  </si>
  <si>
    <t>04/02/1987</t>
  </si>
  <si>
    <t>1286A102478</t>
  </si>
  <si>
    <t>HOÀNG THỊ THI</t>
  </si>
  <si>
    <t>1286A102523</t>
  </si>
  <si>
    <t>1286A102546</t>
  </si>
  <si>
    <t>1286A102552</t>
  </si>
  <si>
    <t>18439/V1693</t>
  </si>
  <si>
    <t>02/07/1999</t>
  </si>
  <si>
    <t>1286A102633</t>
  </si>
  <si>
    <t>19356/V894</t>
  </si>
  <si>
    <t>TRẦN THỊ HẢI ĐƯỜNG</t>
  </si>
  <si>
    <t>19/04/1996</t>
  </si>
  <si>
    <t>1286A102647</t>
  </si>
  <si>
    <t>ĐẶNG LAN ANH</t>
  </si>
  <si>
    <t>10/03/1996</t>
  </si>
  <si>
    <t>1286A102748</t>
  </si>
  <si>
    <t>20805/V932</t>
  </si>
  <si>
    <t>NGUYỄN THẾ VỸ</t>
  </si>
  <si>
    <t>05/10/1997</t>
  </si>
  <si>
    <t>1286A102752</t>
  </si>
  <si>
    <t>26/07/1988</t>
  </si>
  <si>
    <t>1286A102775</t>
  </si>
  <si>
    <t>21150/V943</t>
  </si>
  <si>
    <t>04/09/2000</t>
  </si>
  <si>
    <t>1286A102803</t>
  </si>
  <si>
    <t>21458/V953</t>
  </si>
  <si>
    <t>ĐINH THỊ  HỒNG</t>
  </si>
  <si>
    <t>25/09/1993</t>
  </si>
  <si>
    <t>1286A102840</t>
  </si>
  <si>
    <t>21874/V970</t>
  </si>
  <si>
    <t>NGUYỄN THỊ TÔ HOÀI</t>
  </si>
  <si>
    <t>20/05/1999</t>
  </si>
  <si>
    <t>1286A102855</t>
  </si>
  <si>
    <t>22100/V976</t>
  </si>
  <si>
    <t>PHẠM THỊ THUÝ</t>
  </si>
  <si>
    <t>1286A102862</t>
  </si>
  <si>
    <t>29/04/1991</t>
  </si>
  <si>
    <t>1286A102892</t>
  </si>
  <si>
    <t>22401/V990</t>
  </si>
  <si>
    <t>LÝ THỊ QUÝ</t>
  </si>
  <si>
    <t>18/01/2000</t>
  </si>
  <si>
    <t>1286A102918</t>
  </si>
  <si>
    <t>HỒ THỊ ÚT</t>
  </si>
  <si>
    <t>13/03/1992</t>
  </si>
  <si>
    <t>1286A102953</t>
  </si>
  <si>
    <t>22673/V1003</t>
  </si>
  <si>
    <t>15/05/1993</t>
  </si>
  <si>
    <t>1286A102994</t>
  </si>
  <si>
    <t>13/10/2000</t>
  </si>
  <si>
    <t>1286A103018</t>
  </si>
  <si>
    <t>LÊ THỊ  NHÀN</t>
  </si>
  <si>
    <t>1286A103039</t>
  </si>
  <si>
    <t>23218/V1036</t>
  </si>
  <si>
    <t>BÙI THỊ CHANH</t>
  </si>
  <si>
    <t>1286A103049</t>
  </si>
  <si>
    <t>23287/V1038</t>
  </si>
  <si>
    <t>BẰNG THỊ HOA</t>
  </si>
  <si>
    <t>1286A103060</t>
  </si>
  <si>
    <t>PHẠM THỊ LAN ANH</t>
  </si>
  <si>
    <t>1286A103114</t>
  </si>
  <si>
    <t>12/07/1984</t>
  </si>
  <si>
    <t>1286A103138</t>
  </si>
  <si>
    <t>24067/V1087</t>
  </si>
  <si>
    <t>CAO THỊ  TUYẾT</t>
  </si>
  <si>
    <t>1286A103171</t>
  </si>
  <si>
    <t>25/02/2001</t>
  </si>
  <si>
    <t>1286A103241</t>
  </si>
  <si>
    <t>15/06/1993</t>
  </si>
  <si>
    <t>1286A103279</t>
  </si>
  <si>
    <t>25223/V1691</t>
  </si>
  <si>
    <t>NGUYỄN THỊ LAM</t>
  </si>
  <si>
    <t>1286A103382</t>
  </si>
  <si>
    <t>ĐẬU THỊ  THƠM</t>
  </si>
  <si>
    <t>1286A103389</t>
  </si>
  <si>
    <t>26118/V1173</t>
  </si>
  <si>
    <t>DƯƠNG THỊ LÂN</t>
  </si>
  <si>
    <t>17/06/1988</t>
  </si>
  <si>
    <t>1286A103395</t>
  </si>
  <si>
    <t>26205/V1174</t>
  </si>
  <si>
    <t>30/03/1997</t>
  </si>
  <si>
    <t>1286A103409</t>
  </si>
  <si>
    <t>HÀ THỊ NHÀI</t>
  </si>
  <si>
    <t>1286A103472</t>
  </si>
  <si>
    <t>DƯƠNG THỊ UYÊN</t>
  </si>
  <si>
    <t>28/11/1995</t>
  </si>
  <si>
    <t>1286A103478</t>
  </si>
  <si>
    <t>1286A103493</t>
  </si>
  <si>
    <t>15/03/1989</t>
  </si>
  <si>
    <t>1286A103535</t>
  </si>
  <si>
    <t>LÊ THỊ KHÁNH  HOÀ</t>
  </si>
  <si>
    <t>1286A103544</t>
  </si>
  <si>
    <t>NGUYỄN THỊ  QUỲNH</t>
  </si>
  <si>
    <t>27/08/1998</t>
  </si>
  <si>
    <t>1286A103550</t>
  </si>
  <si>
    <t>ĐINH THỊ  HUYỀN</t>
  </si>
  <si>
    <t>1286A103558</t>
  </si>
  <si>
    <t>1286A103564</t>
  </si>
  <si>
    <t>17/11/1992</t>
  </si>
  <si>
    <t>1286A103579</t>
  </si>
  <si>
    <t>ĐOÀN THỊ HỒNG  HẠNH</t>
  </si>
  <si>
    <t>1286A103596</t>
  </si>
  <si>
    <t>HOÀNG THỊ BÌNH</t>
  </si>
  <si>
    <t>1286A103670</t>
  </si>
  <si>
    <t>27984/V1270</t>
  </si>
  <si>
    <t>NGUYỄN THỊ HOÀI THƯƠNG</t>
  </si>
  <si>
    <t>21/05/2002</t>
  </si>
  <si>
    <t>1286A103685</t>
  </si>
  <si>
    <t>28118/V1281</t>
  </si>
  <si>
    <t xml:space="preserve">NGUYỄN THỊ HỒNG  CẦU </t>
  </si>
  <si>
    <t>22/08/2002</t>
  </si>
  <si>
    <t>1286A103723</t>
  </si>
  <si>
    <t>1286A103729</t>
  </si>
  <si>
    <t>28326/V1293</t>
  </si>
  <si>
    <t>1286A103744</t>
  </si>
  <si>
    <t>28474/V1296</t>
  </si>
  <si>
    <t>1286A103747</t>
  </si>
  <si>
    <t>TRƯƠNG THỊ  AN</t>
  </si>
  <si>
    <t>23/10/1995</t>
  </si>
  <si>
    <t>1286A103779</t>
  </si>
  <si>
    <t>LA THỊ BÍCH</t>
  </si>
  <si>
    <t>1286A103797</t>
  </si>
  <si>
    <t>28918/V1311</t>
  </si>
  <si>
    <t>ĐOÀN THỊ THỦY</t>
  </si>
  <si>
    <t>1286A103812</t>
  </si>
  <si>
    <t>23/10/2002</t>
  </si>
  <si>
    <t>1286A103834</t>
  </si>
  <si>
    <t>DƯƠNG THỊ MỸ  HẰNG</t>
  </si>
  <si>
    <t>22/05/1999</t>
  </si>
  <si>
    <t>1286A103860</t>
  </si>
  <si>
    <t xml:space="preserve">CÀ THỊ  HỎA </t>
  </si>
  <si>
    <t>07/01/2000</t>
  </si>
  <si>
    <t>1286A103906</t>
  </si>
  <si>
    <t xml:space="preserve">NGUYỄN THỊ KIM NGA </t>
  </si>
  <si>
    <t>1286A103972</t>
  </si>
  <si>
    <t>30024/V1362</t>
  </si>
  <si>
    <t>DƯƠNG THỊ NGỌC</t>
  </si>
  <si>
    <t>1286A104000</t>
  </si>
  <si>
    <t>21/02/1995</t>
  </si>
  <si>
    <t>1286A104046</t>
  </si>
  <si>
    <t>1286A104061</t>
  </si>
  <si>
    <t>1286A104069</t>
  </si>
  <si>
    <t>1286A104090</t>
  </si>
  <si>
    <t>PHÙNG THỊ THU HIỀN</t>
  </si>
  <si>
    <t>30/08/1999</t>
  </si>
  <si>
    <t>1286A104132</t>
  </si>
  <si>
    <t>31446/V1394</t>
  </si>
  <si>
    <t>1286A104158</t>
  </si>
  <si>
    <t>31555/V1406</t>
  </si>
  <si>
    <t>10/01/1996</t>
  </si>
  <si>
    <t>1286A104160</t>
  </si>
  <si>
    <t>LA THỊ VÂN</t>
  </si>
  <si>
    <t>1286A104224</t>
  </si>
  <si>
    <t>04/03/1991</t>
  </si>
  <si>
    <t>1286A104427</t>
  </si>
  <si>
    <t>26/08/1997</t>
  </si>
  <si>
    <t>1286A104428</t>
  </si>
  <si>
    <t>TRẦN THỊ  LIÊN</t>
  </si>
  <si>
    <t>07/08/1987</t>
  </si>
  <si>
    <t>1286A104429</t>
  </si>
  <si>
    <t>32283/V1579</t>
  </si>
  <si>
    <t>16/09/2004</t>
  </si>
  <si>
    <t>1286A104430</t>
  </si>
  <si>
    <t>32285/V1580</t>
  </si>
  <si>
    <t>LÝ THỊ  TUẤT</t>
  </si>
  <si>
    <t>07/04/1994</t>
  </si>
  <si>
    <t>1286A104431</t>
  </si>
  <si>
    <t>32286/V1583</t>
  </si>
  <si>
    <t>NGUYỄN THỊ LINH  THUÝ</t>
  </si>
  <si>
    <t>03/10/2003</t>
  </si>
  <si>
    <t>1286A104432</t>
  </si>
  <si>
    <t>32288/V1577</t>
  </si>
  <si>
    <t>NGUYỄN THỊ  THUÝ</t>
  </si>
  <si>
    <t>1286A104433</t>
  </si>
  <si>
    <t>32289/V1581</t>
  </si>
  <si>
    <t>PHẠM THỊ KIM  NGÂN</t>
  </si>
  <si>
    <t>25/12/1999</t>
  </si>
  <si>
    <t>1286A104434</t>
  </si>
  <si>
    <t>32290/V1582</t>
  </si>
  <si>
    <t>NGUYỄN THỊ  SÁNG</t>
  </si>
  <si>
    <t>04/03/1997</t>
  </si>
  <si>
    <t>1286A104435</t>
  </si>
  <si>
    <t>07/11/2000</t>
  </si>
  <si>
    <t>1286A104436</t>
  </si>
  <si>
    <t>32294/V1578</t>
  </si>
  <si>
    <t>ĐINH THỊ HỒNG DUYÊN</t>
  </si>
  <si>
    <t>21/05/1985</t>
  </si>
  <si>
    <t>1286A104437</t>
  </si>
  <si>
    <t>1286A104438</t>
  </si>
  <si>
    <t>01/09/1990</t>
  </si>
  <si>
    <t>1286A104439</t>
  </si>
  <si>
    <t>24/08/1987</t>
  </si>
  <si>
    <t>1286A104440</t>
  </si>
  <si>
    <t>32307/V1587</t>
  </si>
  <si>
    <t>11/05/1996</t>
  </si>
  <si>
    <t>1286A104441</t>
  </si>
  <si>
    <t>32308/V1584</t>
  </si>
  <si>
    <t>14/06/2005</t>
  </si>
  <si>
    <t>1286A104442</t>
  </si>
  <si>
    <t>32309/V1585</t>
  </si>
  <si>
    <t>12/11/1994</t>
  </si>
  <si>
    <t>1286A104443</t>
  </si>
  <si>
    <t>03/08/2004</t>
  </si>
  <si>
    <t>1286A104444</t>
  </si>
  <si>
    <t>32311/V1586</t>
  </si>
  <si>
    <t>VŨ THỊ  THƠM</t>
  </si>
  <si>
    <t>1286A104445</t>
  </si>
  <si>
    <t>HOÀNG THỊ  YẾN</t>
  </si>
  <si>
    <t>1286A104446</t>
  </si>
  <si>
    <t>NGUYỄN THỊ  THU</t>
  </si>
  <si>
    <t>01/12/1989</t>
  </si>
  <si>
    <t>1286A104447</t>
  </si>
  <si>
    <t>PHẠM THỊ  HẬU</t>
  </si>
  <si>
    <t>1286A104448</t>
  </si>
  <si>
    <t>PHAN THỊ DIỆP</t>
  </si>
  <si>
    <t>02/07/1990</t>
  </si>
  <si>
    <t>1286A104449</t>
  </si>
  <si>
    <t>PHẠM THỊ NGÂN</t>
  </si>
  <si>
    <t>1286A104450</t>
  </si>
  <si>
    <t>17/06/1992</t>
  </si>
  <si>
    <t>1286A104451</t>
  </si>
  <si>
    <t>HOÀNG THỊ  DUYÊN</t>
  </si>
  <si>
    <t>19/02/1992</t>
  </si>
  <si>
    <t>1286A104452</t>
  </si>
  <si>
    <t>12/05/1998</t>
  </si>
  <si>
    <t>1286A104453</t>
  </si>
  <si>
    <t>VŨ THỊ  YÊN</t>
  </si>
  <si>
    <t>10/05/1999</t>
  </si>
  <si>
    <t>1286A104454</t>
  </si>
  <si>
    <t>05/08/2006</t>
  </si>
  <si>
    <t>1286A104455</t>
  </si>
  <si>
    <t>LƯU THỊ BÍCH  HOÀ</t>
  </si>
  <si>
    <t>1286A104456</t>
  </si>
  <si>
    <t>32331/V1588</t>
  </si>
  <si>
    <t>NGUYỄN VĂN  CƯỜNG</t>
  </si>
  <si>
    <t>1286A104457</t>
  </si>
  <si>
    <t>32332/V1592</t>
  </si>
  <si>
    <t>NGUYỄN VĂN  THƯỢC</t>
  </si>
  <si>
    <t>1286A104458</t>
  </si>
  <si>
    <t>DƯƠNG VĂN  CHUNG</t>
  </si>
  <si>
    <t>1286A104459</t>
  </si>
  <si>
    <t>32334/V1589</t>
  </si>
  <si>
    <t>NGUYỄN VĂN  QUÝ</t>
  </si>
  <si>
    <t>1286A104460</t>
  </si>
  <si>
    <t>LÊ VĂN  TỤ</t>
  </si>
  <si>
    <t>1286A104461</t>
  </si>
  <si>
    <t>32337/V1590</t>
  </si>
  <si>
    <t>LÊ THỊ HUYỀN  TRANG</t>
  </si>
  <si>
    <t>1286A104462</t>
  </si>
  <si>
    <t>32340/V1591</t>
  </si>
  <si>
    <t>NGUYỄN THỊ  HÂN</t>
  </si>
  <si>
    <t>1286A104463</t>
  </si>
  <si>
    <t>1286A104464</t>
  </si>
  <si>
    <t>ĐỖ LAN  HƯƠNG</t>
  </si>
  <si>
    <t>26/10/1991</t>
  </si>
  <si>
    <t>1286A104465</t>
  </si>
  <si>
    <t>TRẦN THỊ  HƯƠNG</t>
  </si>
  <si>
    <t>21/01/1993</t>
  </si>
  <si>
    <t>1286A104466</t>
  </si>
  <si>
    <t>DƯƠNG THỊ  NGỌC</t>
  </si>
  <si>
    <t>18/09/2001</t>
  </si>
  <si>
    <t>1286A104467</t>
  </si>
  <si>
    <t>1286A104468</t>
  </si>
  <si>
    <t>32362/V1594</t>
  </si>
  <si>
    <t>22/08/1998</t>
  </si>
  <si>
    <t>1286A104469</t>
  </si>
  <si>
    <t>32363/V1593</t>
  </si>
  <si>
    <t>1286A104470</t>
  </si>
  <si>
    <t>NGUYỄN THỊ KIM  PHƯỢNG</t>
  </si>
  <si>
    <t>16/03/1992</t>
  </si>
  <si>
    <t>1286A104471</t>
  </si>
  <si>
    <t>NGUYỄN VĂN  HÙNG</t>
  </si>
  <si>
    <t>1286A104472</t>
  </si>
  <si>
    <t>NGUYỄN VĂN  NAM</t>
  </si>
  <si>
    <t>15/11/1997</t>
  </si>
  <si>
    <t>1286A104473</t>
  </si>
  <si>
    <t>10/09/1981</t>
  </si>
  <si>
    <t>1286A104474</t>
  </si>
  <si>
    <t>LÊ THỊ LÝ</t>
  </si>
  <si>
    <t>10/04/1992</t>
  </si>
  <si>
    <t>1286A104475</t>
  </si>
  <si>
    <t>PHẠM THỊ  LIÊN</t>
  </si>
  <si>
    <t>28/06/1993</t>
  </si>
  <si>
    <t>1286A104476</t>
  </si>
  <si>
    <t>PHẠM THỊ QUỲNH</t>
  </si>
  <si>
    <t>1286A104477</t>
  </si>
  <si>
    <t>14/07/1988</t>
  </si>
  <si>
    <t>1286A104478</t>
  </si>
  <si>
    <t>NGUYỄN ĐÌNH HƯNG</t>
  </si>
  <si>
    <t>25/11/1983</t>
  </si>
  <si>
    <t>1286A104479</t>
  </si>
  <si>
    <t>LÊ ĐỨC  TRỌNG</t>
  </si>
  <si>
    <t>22/07/1995</t>
  </si>
  <si>
    <t>1286A104480</t>
  </si>
  <si>
    <t>PHẠM VĂN VINH</t>
  </si>
  <si>
    <t>28/07/1982</t>
  </si>
  <si>
    <t>1286A104481</t>
  </si>
  <si>
    <t>ĐỖ VĂN SANG</t>
  </si>
  <si>
    <t>1286A104482</t>
  </si>
  <si>
    <t>NGUYỄN CÔNG LÂN</t>
  </si>
  <si>
    <t>26/01/1985</t>
  </si>
  <si>
    <t>1286A104483</t>
  </si>
  <si>
    <t>ĐỖ ĐĂNG RAO</t>
  </si>
  <si>
    <t>1286A104484</t>
  </si>
  <si>
    <t>VŨ THỊ THỦY</t>
  </si>
  <si>
    <t>1286A104485</t>
  </si>
  <si>
    <t>NGUYỄN XUÂN PHƯƠNG</t>
  </si>
  <si>
    <t>29/04/2006</t>
  </si>
  <si>
    <t>1286A104486</t>
  </si>
  <si>
    <t>1286A104487</t>
  </si>
  <si>
    <t>TRƯƠNG THỊ LƯỢM</t>
  </si>
  <si>
    <t>1286A104488</t>
  </si>
  <si>
    <t>09/05/1983</t>
  </si>
  <si>
    <t>1286A104489</t>
  </si>
  <si>
    <t>NGUYỄN TRÍ THÀNH</t>
  </si>
  <si>
    <t>03/09/2001</t>
  </si>
  <si>
    <t>1286A104490</t>
  </si>
  <si>
    <t>01/09/1996</t>
  </si>
  <si>
    <t>1286A104491</t>
  </si>
  <si>
    <t>NGUYỄN CÔNG NGUYÊN</t>
  </si>
  <si>
    <t>16/09/1982</t>
  </si>
  <si>
    <t>1286A104492</t>
  </si>
  <si>
    <t>NGUYỄN THANH  LIÊM</t>
  </si>
  <si>
    <t>28/05/1985</t>
  </si>
  <si>
    <t>1286A104493</t>
  </si>
  <si>
    <t>NGUYỄN VĂN  QUYẾN</t>
  </si>
  <si>
    <t>05/07/1986</t>
  </si>
  <si>
    <t>1286A104494</t>
  </si>
  <si>
    <t>NGUYỄN VĂN  HỢP</t>
  </si>
  <si>
    <t>1286A104495</t>
  </si>
  <si>
    <t>NGUYỄN VĂN  VỤ</t>
  </si>
  <si>
    <t>14/11/1994</t>
  </si>
  <si>
    <t>1286A104496</t>
  </si>
  <si>
    <t>NGUYỄN HỒNG KHANH</t>
  </si>
  <si>
    <t>27/01/1992</t>
  </si>
  <si>
    <t>1286A104497</t>
  </si>
  <si>
    <t>NGUYỄN SONG HÀO</t>
  </si>
  <si>
    <t>1286A104498</t>
  </si>
  <si>
    <t>25/12/1991</t>
  </si>
  <si>
    <t>1286A104499</t>
  </si>
  <si>
    <t>1286A104500</t>
  </si>
  <si>
    <t>32442/V1702</t>
  </si>
  <si>
    <t>11/05/1999</t>
  </si>
  <si>
    <t>1286A104501</t>
  </si>
  <si>
    <t>32443/V1595</t>
  </si>
  <si>
    <t>NGUYỄN THẾ  CHÍNH</t>
  </si>
  <si>
    <t>24/03/1993</t>
  </si>
  <si>
    <t>1286A104502</t>
  </si>
  <si>
    <t>ĐẶNG THỊ  MƠ</t>
  </si>
  <si>
    <t>1286A104503</t>
  </si>
  <si>
    <t>TRẦN KHẮC MỊCH</t>
  </si>
  <si>
    <t>06/02/1984</t>
  </si>
  <si>
    <t>1286A104504</t>
  </si>
  <si>
    <t>ĐỖ TRUNG  HIẾU</t>
  </si>
  <si>
    <t>12/12/2004</t>
  </si>
  <si>
    <t>1286A104505</t>
  </si>
  <si>
    <t>NGUYỄN THU OANH</t>
  </si>
  <si>
    <t>1286A104506</t>
  </si>
  <si>
    <t>NGUYỄN VĂN  THIẾT</t>
  </si>
  <si>
    <t>08/06/1982</t>
  </si>
  <si>
    <t>1286A104507</t>
  </si>
  <si>
    <t>NGUYỄN VĂN  TUẤN</t>
  </si>
  <si>
    <t>27/11/1990</t>
  </si>
  <si>
    <t>1286A104508</t>
  </si>
  <si>
    <t>ĐỖ VIẾT  KHẢI</t>
  </si>
  <si>
    <t>1286A104509</t>
  </si>
  <si>
    <t>HOÀNG THỊ  PHƯƠNG</t>
  </si>
  <si>
    <t>09/08/1980</t>
  </si>
  <si>
    <t>1286A104510</t>
  </si>
  <si>
    <t>PHẠM THỊ  THỨC</t>
  </si>
  <si>
    <t>1286A104511</t>
  </si>
  <si>
    <t>TRẦN THỊ HỒNG  ÁNH</t>
  </si>
  <si>
    <t>25/04/1990</t>
  </si>
  <si>
    <t>1286A104512</t>
  </si>
  <si>
    <t>32463/V1695</t>
  </si>
  <si>
    <t>NGUYỄN THỊ  GẤM</t>
  </si>
  <si>
    <t>30/08/1995</t>
  </si>
  <si>
    <t>1286A104513</t>
  </si>
  <si>
    <t>BÙI VĂN  VINH</t>
  </si>
  <si>
    <t>12/04/1990</t>
  </si>
  <si>
    <t>1286A104514</t>
  </si>
  <si>
    <t>LÊ THỊ  ĐÀO</t>
  </si>
  <si>
    <t>14/04/1991</t>
  </si>
  <si>
    <t>1286A104515</t>
  </si>
  <si>
    <t>BÙI THỊ  NHUNG</t>
  </si>
  <si>
    <t>15/11/1996</t>
  </si>
  <si>
    <t>1286A104516</t>
  </si>
  <si>
    <t>32472/V1596</t>
  </si>
  <si>
    <t>NGUYỄN DOÃN NAM</t>
  </si>
  <si>
    <t>13/09/2000</t>
  </si>
  <si>
    <t>1286A104517</t>
  </si>
  <si>
    <t>TRƯƠNG THỊ TUYẾT  THANH</t>
  </si>
  <si>
    <t>08/09/1987</t>
  </si>
  <si>
    <t>1286A104518</t>
  </si>
  <si>
    <t>TRẦN THỊ LUYẾN</t>
  </si>
  <si>
    <t>09/05/1988</t>
  </si>
  <si>
    <t>1286A104519</t>
  </si>
  <si>
    <t>TRỊNH THỊ  NHÃ</t>
  </si>
  <si>
    <t>18/01/1982</t>
  </si>
  <si>
    <t>1286A104520</t>
  </si>
  <si>
    <t>NGUYỄN VĂN  TIẾN</t>
  </si>
  <si>
    <t>1286A104521</t>
  </si>
  <si>
    <t>DƯƠNG XUÂN  CẢNH</t>
  </si>
  <si>
    <t>1286A104522</t>
  </si>
  <si>
    <t>DƯƠNG VĂN THẮNG</t>
  </si>
  <si>
    <t>28/11/1990</t>
  </si>
  <si>
    <t>1286A104523</t>
  </si>
  <si>
    <t>DƯƠNG THỊ  HƯỜNG</t>
  </si>
  <si>
    <t>15/08/1985</t>
  </si>
  <si>
    <t>1286A104524</t>
  </si>
  <si>
    <t>1286A104525</t>
  </si>
  <si>
    <t>NGẦN THỊ  PHÚC</t>
  </si>
  <si>
    <t>1286A104526</t>
  </si>
  <si>
    <t>VƯƠNG VĂN CHẤT</t>
  </si>
  <si>
    <t>1286A104527</t>
  </si>
  <si>
    <t>NGUYỄN THỊ  NHÀN</t>
  </si>
  <si>
    <t>28/04/2000</t>
  </si>
  <si>
    <t>1286A104528</t>
  </si>
  <si>
    <t>DƯƠNG QUANG  HUY</t>
  </si>
  <si>
    <t>23/09/2004</t>
  </si>
  <si>
    <t>1286A104529</t>
  </si>
  <si>
    <t>HÀ XUÂN THƯỜNG</t>
  </si>
  <si>
    <t>1286A104530</t>
  </si>
  <si>
    <t>NGUYỄN DOÃN NGỌC</t>
  </si>
  <si>
    <t>30/11/2005</t>
  </si>
  <si>
    <t>1286A104531</t>
  </si>
  <si>
    <t>ĐẶNG THỊ  GIÀNG</t>
  </si>
  <si>
    <t>17/06/1998</t>
  </si>
  <si>
    <t>1286A104532</t>
  </si>
  <si>
    <t>TẠ THỊ TUYỀN</t>
  </si>
  <si>
    <t>13/01/2000</t>
  </si>
  <si>
    <t>1286A104533</t>
  </si>
  <si>
    <t>32518/V1602</t>
  </si>
  <si>
    <t>PHAN BÁ  DOANH</t>
  </si>
  <si>
    <t>25/08/1993</t>
  </si>
  <si>
    <t>1286A104534</t>
  </si>
  <si>
    <t>32519/V1600</t>
  </si>
  <si>
    <t>VŨ THỊ  HẰNG</t>
  </si>
  <si>
    <t>25/09/1988</t>
  </si>
  <si>
    <t>1286A104535</t>
  </si>
  <si>
    <t>32520/V1606</t>
  </si>
  <si>
    <t>NGUYỄN THỊ  XUYÊN</t>
  </si>
  <si>
    <t>27/10/1991</t>
  </si>
  <si>
    <t>1286A104536</t>
  </si>
  <si>
    <t>32522/V1601</t>
  </si>
  <si>
    <t>DƯƠNG THỊ  NĂM</t>
  </si>
  <si>
    <t>04/09/1989</t>
  </si>
  <si>
    <t>1286A104537</t>
  </si>
  <si>
    <t>32524/V1608</t>
  </si>
  <si>
    <t>MAI NGỌC  HUYỀN</t>
  </si>
  <si>
    <t>17/10/2000</t>
  </si>
  <si>
    <t>1286A104538</t>
  </si>
  <si>
    <t>32526/V1604</t>
  </si>
  <si>
    <t>NGUYỄN CÔNG  LỰC</t>
  </si>
  <si>
    <t>1286A104539</t>
  </si>
  <si>
    <t>32530/V1605</t>
  </si>
  <si>
    <t>NGÔ ĐỨC HÒA</t>
  </si>
  <si>
    <t>25/11/2000</t>
  </si>
  <si>
    <t>1286A104540</t>
  </si>
  <si>
    <t>32532/V1598</t>
  </si>
  <si>
    <t>NGUYỄN QUANG  HUY</t>
  </si>
  <si>
    <t>1286A104541</t>
  </si>
  <si>
    <t>32536/V1599</t>
  </si>
  <si>
    <t>TRẦN MINH CƯƠNG</t>
  </si>
  <si>
    <t>1286A104542</t>
  </si>
  <si>
    <t>32539/V1609</t>
  </si>
  <si>
    <t>PHẠM THỊ BÍCH  THỦY</t>
  </si>
  <si>
    <t>1286A104543</t>
  </si>
  <si>
    <t>32541/V1610</t>
  </si>
  <si>
    <t>LINH THỊ  SANG</t>
  </si>
  <si>
    <t>03/03/1996</t>
  </si>
  <si>
    <t>1286A104544</t>
  </si>
  <si>
    <t>32542/V1611</t>
  </si>
  <si>
    <t>09/07/1991</t>
  </si>
  <si>
    <t>1286A104545</t>
  </si>
  <si>
    <t>32544/V1618</t>
  </si>
  <si>
    <t>ĐẶNG THỊ THANH  MAI</t>
  </si>
  <si>
    <t>08/02/1988</t>
  </si>
  <si>
    <t>1286A104546</t>
  </si>
  <si>
    <t>32555/V1623</t>
  </si>
  <si>
    <t>NGUYỄN VĂN  KHẢI</t>
  </si>
  <si>
    <t>03/12/1993</t>
  </si>
  <si>
    <t>1286A104547</t>
  </si>
  <si>
    <t>32556/V1632</t>
  </si>
  <si>
    <t>NGUYỄN THỊ  QUÝ</t>
  </si>
  <si>
    <t>26/02/1988</t>
  </si>
  <si>
    <t>1286A104548</t>
  </si>
  <si>
    <t>32560/V1626</t>
  </si>
  <si>
    <t>NGUYỄN THỊ  BAN</t>
  </si>
  <si>
    <t>1286A104549</t>
  </si>
  <si>
    <t>32563/V1633</t>
  </si>
  <si>
    <t>PHẠM THỊ  HIỆP</t>
  </si>
  <si>
    <t>25/09/1990</t>
  </si>
  <si>
    <t>1286A104550</t>
  </si>
  <si>
    <t>32564/V1615</t>
  </si>
  <si>
    <t>NGUYỄN THẾ  HUÂN</t>
  </si>
  <si>
    <t>1286A104551</t>
  </si>
  <si>
    <t>32565/V1617</t>
  </si>
  <si>
    <t>NGUYỄN VĂN  THẮNG</t>
  </si>
  <si>
    <t>17/09/1997</t>
  </si>
  <si>
    <t>1286A104552</t>
  </si>
  <si>
    <t>32566/V1616</t>
  </si>
  <si>
    <t>NGUYỄN VĂN  LỰC</t>
  </si>
  <si>
    <t>18/10/1994</t>
  </si>
  <si>
    <t>1286A104553</t>
  </si>
  <si>
    <t>32567/V1629</t>
  </si>
  <si>
    <t>PHẠM VĂN  THÙY</t>
  </si>
  <si>
    <t>21/10/1988</t>
  </si>
  <si>
    <t>1286A104554</t>
  </si>
  <si>
    <t>32571/V1628</t>
  </si>
  <si>
    <t>TẠ QUANG  NINH</t>
  </si>
  <si>
    <t>01/02/2000</t>
  </si>
  <si>
    <t>1286A104555</t>
  </si>
  <si>
    <t>32572/V1621</t>
  </si>
  <si>
    <t>NGUYỄN ĐÌNH  NHẬM</t>
  </si>
  <si>
    <t>08/06/1990</t>
  </si>
  <si>
    <t>1286A104556</t>
  </si>
  <si>
    <t>32573/V1614</t>
  </si>
  <si>
    <t>ĐỖ QUANG  TƯỜNG</t>
  </si>
  <si>
    <t>27/11/1988</t>
  </si>
  <si>
    <t>1286A104557</t>
  </si>
  <si>
    <t>32575/V1634</t>
  </si>
  <si>
    <t>NGUYỄN NGỌC  BÁU</t>
  </si>
  <si>
    <t>27/03/1986</t>
  </si>
  <si>
    <t>1286A104558</t>
  </si>
  <si>
    <t>32576/V1631</t>
  </si>
  <si>
    <t>13/07/1992</t>
  </si>
  <si>
    <t>1286A104559</t>
  </si>
  <si>
    <t>32582/V1620</t>
  </si>
  <si>
    <t>1286A104560</t>
  </si>
  <si>
    <t>32583/V1612</t>
  </si>
  <si>
    <t>26/06/1998</t>
  </si>
  <si>
    <t>1286A104561</t>
  </si>
  <si>
    <t>32587/V1627</t>
  </si>
  <si>
    <t>PHAN THỊ  THƯ</t>
  </si>
  <si>
    <t>06/06/2003</t>
  </si>
  <si>
    <t>1286A104562</t>
  </si>
  <si>
    <t>32589/V1624</t>
  </si>
  <si>
    <t>TRẦN VĂN  HÙNG</t>
  </si>
  <si>
    <t>27/12/1982</t>
  </si>
  <si>
    <t>1286A104563</t>
  </si>
  <si>
    <t>32594/V1637</t>
  </si>
  <si>
    <t>NGUYỄN HẢI  CHÂU</t>
  </si>
  <si>
    <t>31/12/1986</t>
  </si>
  <si>
    <t>1286A104564</t>
  </si>
  <si>
    <t>32598/V1638</t>
  </si>
  <si>
    <t>ĐỖ QUANG  HIỂU</t>
  </si>
  <si>
    <t>26/05/2000</t>
  </si>
  <si>
    <t>1286A104565</t>
  </si>
  <si>
    <t>32599/V1641</t>
  </si>
  <si>
    <t>08/11/2005</t>
  </si>
  <si>
    <t>1286A104566</t>
  </si>
  <si>
    <t>32600/V1639</t>
  </si>
  <si>
    <t>HOÀNG THỊ  TOAN</t>
  </si>
  <si>
    <t>1286A104567</t>
  </si>
  <si>
    <t>32604/V1643</t>
  </si>
  <si>
    <t>1286A104568</t>
  </si>
  <si>
    <t>32605/V1642</t>
  </si>
  <si>
    <t>NGUYỄN THỊ QUỲNH NHƯ</t>
  </si>
  <si>
    <t>1286A104569</t>
  </si>
  <si>
    <t>32607/V1635</t>
  </si>
  <si>
    <t>BÙI VĂN TẬP</t>
  </si>
  <si>
    <t>26/03/1985</t>
  </si>
  <si>
    <t>1286A104570</t>
  </si>
  <si>
    <t>32609/V1636</t>
  </si>
  <si>
    <t>NGUYỄN VĂN  THÀNH</t>
  </si>
  <si>
    <t>04/08/1995</t>
  </si>
  <si>
    <t>1286A104571</t>
  </si>
  <si>
    <t>32612/V1645</t>
  </si>
  <si>
    <t>24/08/1996</t>
  </si>
  <si>
    <t>1286A104572</t>
  </si>
  <si>
    <t>32614/V1646</t>
  </si>
  <si>
    <t>ĐỖ THỊ  SAN</t>
  </si>
  <si>
    <t>1286A104573</t>
  </si>
  <si>
    <t>32616/V1644</t>
  </si>
  <si>
    <t>NGUYỄN VĂN  HOÀN</t>
  </si>
  <si>
    <t>30/04/1993</t>
  </si>
  <si>
    <t>1286A104574</t>
  </si>
  <si>
    <t>32618/V1651</t>
  </si>
  <si>
    <t>BÙI THIÊN  TRANG</t>
  </si>
  <si>
    <t>25/09/1992</t>
  </si>
  <si>
    <t>1286A104575</t>
  </si>
  <si>
    <t>32619/V1652</t>
  </si>
  <si>
    <t>18/04/1997</t>
  </si>
  <si>
    <t>1286A104576</t>
  </si>
  <si>
    <t>32620/V1647</t>
  </si>
  <si>
    <t>NGUYỄN DANH  LÂM</t>
  </si>
  <si>
    <t>28/09/1998</t>
  </si>
  <si>
    <t>1286A104577</t>
  </si>
  <si>
    <t>32621/V1650</t>
  </si>
  <si>
    <t>PHẠM VĂN ĐỨC</t>
  </si>
  <si>
    <t>1286A104578</t>
  </si>
  <si>
    <t>32623/V1648</t>
  </si>
  <si>
    <t>PHẠM XUÂN  NĂNG</t>
  </si>
  <si>
    <t>30/05/2000</t>
  </si>
  <si>
    <t>1286A104579</t>
  </si>
  <si>
    <t>32624/V1649</t>
  </si>
  <si>
    <t>NGUYỄN VĂN  LONG</t>
  </si>
  <si>
    <t>16/11/1995</t>
  </si>
  <si>
    <t>1286A104580</t>
  </si>
  <si>
    <t>32626/V1654</t>
  </si>
  <si>
    <t>12/12/1987</t>
  </si>
  <si>
    <t>1286A104581</t>
  </si>
  <si>
    <t>06/08/1994</t>
  </si>
  <si>
    <t>1286A104582</t>
  </si>
  <si>
    <t>32628/V1661</t>
  </si>
  <si>
    <t>NGUYỄN VĂN  NINH</t>
  </si>
  <si>
    <t>25/08/1999</t>
  </si>
  <si>
    <t>1286A104583</t>
  </si>
  <si>
    <t>32630/V1658</t>
  </si>
  <si>
    <t>NGUYỄN THANH HUYỀN</t>
  </si>
  <si>
    <t>1286A104584</t>
  </si>
  <si>
    <t>32631/V1657</t>
  </si>
  <si>
    <t>ĐỖ THỊ KIM  OANH</t>
  </si>
  <si>
    <t>13/06/1994</t>
  </si>
  <si>
    <t>1286A104585</t>
  </si>
  <si>
    <t>32634/V1653</t>
  </si>
  <si>
    <t>BÙI VĂN KIỂM</t>
  </si>
  <si>
    <t>28/12/1988</t>
  </si>
  <si>
    <t>1286A104586</t>
  </si>
  <si>
    <t>PHẠM VĂN  DŨNG</t>
  </si>
  <si>
    <t>20/01/2000</t>
  </si>
  <si>
    <t>1286A104587</t>
  </si>
  <si>
    <t>32637/V1655</t>
  </si>
  <si>
    <t>ĐỖ VĂN  TƯỞNG</t>
  </si>
  <si>
    <t>1286A104588</t>
  </si>
  <si>
    <t>32638/V1656</t>
  </si>
  <si>
    <t>NGUYỄN VĂN  ĐỨC</t>
  </si>
  <si>
    <t>1286A104589</t>
  </si>
  <si>
    <t>32639/V1662</t>
  </si>
  <si>
    <t>NGUYỄN HỒNG ĐỨC</t>
  </si>
  <si>
    <t>1286A104590</t>
  </si>
  <si>
    <t>32640/V1664</t>
  </si>
  <si>
    <t>NGUYỄN KIM CƯỜNG</t>
  </si>
  <si>
    <t>1286A104591</t>
  </si>
  <si>
    <t>32642/V1665</t>
  </si>
  <si>
    <t>1286A104592</t>
  </si>
  <si>
    <t>32643/V1666</t>
  </si>
  <si>
    <t>1286A104593</t>
  </si>
  <si>
    <t>32644/V1667</t>
  </si>
  <si>
    <t>NGUYỄN VĂN HIỆP</t>
  </si>
  <si>
    <t>15/07/1990</t>
  </si>
  <si>
    <t>1286A104594</t>
  </si>
  <si>
    <t>32645/V1668</t>
  </si>
  <si>
    <t>04/02/1997</t>
  </si>
  <si>
    <t>1286A104595</t>
  </si>
  <si>
    <t>32647/V1669</t>
  </si>
  <si>
    <t>BÙI VĂN MẠI</t>
  </si>
  <si>
    <t>1286A104596</t>
  </si>
  <si>
    <t>32649/V1663</t>
  </si>
  <si>
    <t>NGUYỄN KIM  ANH</t>
  </si>
  <si>
    <t>26/07/2000</t>
  </si>
  <si>
    <t>1286A104597</t>
  </si>
  <si>
    <t>1286A104598</t>
  </si>
  <si>
    <t>32657/V1670</t>
  </si>
  <si>
    <t>NGUYỄN  NIÊN</t>
  </si>
  <si>
    <t>15/01/1998</t>
  </si>
  <si>
    <t>1286A104599</t>
  </si>
  <si>
    <t>32660/V1672</t>
  </si>
  <si>
    <t>25/01/1994</t>
  </si>
  <si>
    <t>1286A104600</t>
  </si>
  <si>
    <t>NGUYỄN HUY CHUNG</t>
  </si>
  <si>
    <t>1286A104601</t>
  </si>
  <si>
    <t>32667/V1674</t>
  </si>
  <si>
    <t>PHÙNG THỊ ĐÀO</t>
  </si>
  <si>
    <t>10/12/1995</t>
  </si>
  <si>
    <t>1286A104602</t>
  </si>
  <si>
    <t>32669/V1676</t>
  </si>
  <si>
    <t>CAO THỊ BÌNH</t>
  </si>
  <si>
    <t>10/03/1998</t>
  </si>
  <si>
    <t>1286A104603</t>
  </si>
  <si>
    <t>32670/V1677</t>
  </si>
  <si>
    <t>1286A104604</t>
  </si>
  <si>
    <t>32672/V1678</t>
  </si>
  <si>
    <t>ĐỖ THỊ ĐỊNH</t>
  </si>
  <si>
    <t>15/12/1982</t>
  </si>
  <si>
    <t>1286A104605</t>
  </si>
  <si>
    <t>32673/V1690</t>
  </si>
  <si>
    <t>CHU NGỌC CHUNG</t>
  </si>
  <si>
    <t>1286A104606</t>
  </si>
  <si>
    <t>NGUYỄN THỊ PHƯƠNG THẢO</t>
  </si>
  <si>
    <t>1286A104607</t>
  </si>
  <si>
    <t>32677/V1679</t>
  </si>
  <si>
    <t>TRẦN THỊ VƯỢNG</t>
  </si>
  <si>
    <t>1286A104608</t>
  </si>
  <si>
    <t>32678/V1680</t>
  </si>
  <si>
    <t>1286A104609</t>
  </si>
  <si>
    <t>PHẠM VĂN MẠNH</t>
  </si>
  <si>
    <t>1286A104610</t>
  </si>
  <si>
    <t>32680/V1681</t>
  </si>
  <si>
    <t>NGUYỄN DANH TẠO</t>
  </si>
  <si>
    <t>15/03/2001</t>
  </si>
  <si>
    <t>1286A104611</t>
  </si>
  <si>
    <t>32682/V1682</t>
  </si>
  <si>
    <t>NGUYỄN THỊ LỤA</t>
  </si>
  <si>
    <t>1286A104612</t>
  </si>
  <si>
    <t>TRỊNH THẾ TRƯỜNG</t>
  </si>
  <si>
    <t>05/11/1983</t>
  </si>
  <si>
    <t>1286A104613</t>
  </si>
  <si>
    <t>32684/V1683</t>
  </si>
  <si>
    <t>ĐỖ THÀNH LUÂN</t>
  </si>
  <si>
    <t>01/07/1992</t>
  </si>
  <si>
    <t>1286A104614</t>
  </si>
  <si>
    <t>32685/V1684</t>
  </si>
  <si>
    <t>ĐỖ VIẾT HOÀ</t>
  </si>
  <si>
    <t>1286A104615</t>
  </si>
  <si>
    <t>32686/V1685</t>
  </si>
  <si>
    <t>NGUYỄN THẾ BẨY</t>
  </si>
  <si>
    <t>19/04/1983</t>
  </si>
  <si>
    <t>1286A104616</t>
  </si>
  <si>
    <t>32687/V1686</t>
  </si>
  <si>
    <t>09/10/2002</t>
  </si>
  <si>
    <t>1286A104617</t>
  </si>
  <si>
    <t>32688/V1687</t>
  </si>
  <si>
    <t>TRẦN THỊ HÒE</t>
  </si>
  <si>
    <t>02/09/1992</t>
  </si>
  <si>
    <t>1286A104618</t>
  </si>
  <si>
    <t>32689/V1688</t>
  </si>
  <si>
    <t>TRẦN THỊ TUỲNH</t>
  </si>
  <si>
    <t>1286A104619</t>
  </si>
  <si>
    <t>NGUYỄN DOÃN  TÀI</t>
  </si>
  <si>
    <t>1286A104620</t>
  </si>
  <si>
    <t>TRƯƠNG THỊ THANH  THÚY</t>
  </si>
  <si>
    <t>08/05/2004</t>
  </si>
  <si>
    <t>1286A104621</t>
  </si>
  <si>
    <t>32694/V1703</t>
  </si>
  <si>
    <t>05/07/2002</t>
  </si>
  <si>
    <t>1286A104622</t>
  </si>
  <si>
    <t>32695/V1704</t>
  </si>
  <si>
    <t>NGUYỄN VĂN  HOÁ</t>
  </si>
  <si>
    <t>19/07/1999</t>
  </si>
  <si>
    <t>1286A104623</t>
  </si>
  <si>
    <t>32696/V1705</t>
  </si>
  <si>
    <t>NGUYỄN THẾ  HƯỞNG</t>
  </si>
  <si>
    <t>1286A104624</t>
  </si>
  <si>
    <t>32697/V1706</t>
  </si>
  <si>
    <t>NGUYỄN THỊ  TÍNH</t>
  </si>
  <si>
    <t>22/11/2003</t>
  </si>
  <si>
    <t>1286A104625</t>
  </si>
  <si>
    <t>32698/V1707</t>
  </si>
  <si>
    <t>NGUYỄN THỊ  LIÊM</t>
  </si>
  <si>
    <t>1286A104626</t>
  </si>
  <si>
    <t>HOÀNG THANH  SƠN</t>
  </si>
  <si>
    <t>14/04/2000</t>
  </si>
  <si>
    <t>1286A104627</t>
  </si>
  <si>
    <t>32700/V1708</t>
  </si>
  <si>
    <t>VƯƠNG ANH  TUẤN</t>
  </si>
  <si>
    <t>1286A104628</t>
  </si>
  <si>
    <t>1286A104629</t>
  </si>
  <si>
    <t>32704/V1709</t>
  </si>
  <si>
    <t>CAO VĂN  HÀ</t>
  </si>
  <si>
    <t>13/09/1996</t>
  </si>
  <si>
    <t>1286A104630</t>
  </si>
  <si>
    <t>32705/V1710</t>
  </si>
  <si>
    <t>TRƯƠNG THỊ NGUYỆT  HÀ</t>
  </si>
  <si>
    <t>18/02/2006</t>
  </si>
  <si>
    <t>1286A104631</t>
  </si>
  <si>
    <t>ĐINH THỊ  HẠNH</t>
  </si>
  <si>
    <t>1286A104632</t>
  </si>
  <si>
    <t>32707/V1711</t>
  </si>
  <si>
    <t>ĐỖ THỊ  DỊU</t>
  </si>
  <si>
    <t>13/07/2003</t>
  </si>
  <si>
    <t>1286A104633</t>
  </si>
  <si>
    <t>32708/V1712</t>
  </si>
  <si>
    <t>NGUYỄN VĂN  HIỆP</t>
  </si>
  <si>
    <t>02/01/2004</t>
  </si>
  <si>
    <t>1286A104634</t>
  </si>
  <si>
    <t>TRẦN THỊ  HỒNG</t>
  </si>
  <si>
    <t>24/10/1995</t>
  </si>
  <si>
    <t>1286A104635</t>
  </si>
  <si>
    <t>32714/V1713</t>
  </si>
  <si>
    <t>VŨ THÚY THẢO</t>
  </si>
  <si>
    <t>01/06/1997</t>
  </si>
  <si>
    <t>1286A104636</t>
  </si>
  <si>
    <t>32715/V1714</t>
  </si>
  <si>
    <t>NGUYỄN TUẤN  ANH</t>
  </si>
  <si>
    <t>1286A104637</t>
  </si>
  <si>
    <t>NGUYỄN BÁ  NGỌC</t>
  </si>
  <si>
    <t>14/12/1993</t>
  </si>
  <si>
    <t>1286A104638</t>
  </si>
  <si>
    <t>NGUYỄN VĂN  DỤNG</t>
  </si>
  <si>
    <t>1286A104639</t>
  </si>
  <si>
    <t>LÊ THỊ THU  HIỀN</t>
  </si>
  <si>
    <t>02/02/2001</t>
  </si>
  <si>
    <t>1286A104640</t>
  </si>
  <si>
    <t>32720/V1816</t>
  </si>
  <si>
    <t>CÙ THỊ MINH  PHƯƠNG</t>
  </si>
  <si>
    <t>1286A104641</t>
  </si>
  <si>
    <t>HOÀNG VĂN  NHƯ</t>
  </si>
  <si>
    <t>03/07/2003</t>
  </si>
  <si>
    <t>1286A104642</t>
  </si>
  <si>
    <t>32725/V1715</t>
  </si>
  <si>
    <t>NGUYỄN THỊ  THAO</t>
  </si>
  <si>
    <t>31/08/1986</t>
  </si>
  <si>
    <t>1286A104643</t>
  </si>
  <si>
    <t>32726/V1716</t>
  </si>
  <si>
    <t xml:space="preserve">NGUYỄN ĐĂNG  ĐẠO </t>
  </si>
  <si>
    <t>09/02/1994</t>
  </si>
  <si>
    <t>1286A104644</t>
  </si>
  <si>
    <t>32729/V1717</t>
  </si>
  <si>
    <t>NGUYỄN VĂN  DUY</t>
  </si>
  <si>
    <t>1286A104645</t>
  </si>
  <si>
    <t>32730/V1718</t>
  </si>
  <si>
    <t>NGUYỄN ĐỨC  TUẤN</t>
  </si>
  <si>
    <t>04/10/2001</t>
  </si>
  <si>
    <t>1286A104646</t>
  </si>
  <si>
    <t>32733/V1719</t>
  </si>
  <si>
    <t>NGUYỄN THỊ  LONG</t>
  </si>
  <si>
    <t>16/02/1982</t>
  </si>
  <si>
    <t>1286A104647</t>
  </si>
  <si>
    <t>32735/V1720</t>
  </si>
  <si>
    <t>HOÀNG VINH VŨ</t>
  </si>
  <si>
    <t>1286A104648</t>
  </si>
  <si>
    <t>NGUYỄN VĂN HÀO</t>
  </si>
  <si>
    <t>07/06/2003</t>
  </si>
  <si>
    <t>1286A104649</t>
  </si>
  <si>
    <t>NGUYỄN XUÂN THIẾT</t>
  </si>
  <si>
    <t>1286A104650</t>
  </si>
  <si>
    <t>32742/V1722</t>
  </si>
  <si>
    <t>20/07/1985</t>
  </si>
  <si>
    <t>1286A104651</t>
  </si>
  <si>
    <t>32744/V1724</t>
  </si>
  <si>
    <t>17/02/1982</t>
  </si>
  <si>
    <t>1286A104652</t>
  </si>
  <si>
    <t>32746/V1725</t>
  </si>
  <si>
    <t>VŨ THỊ ÁNH  NGỌC</t>
  </si>
  <si>
    <t>09/02/2004</t>
  </si>
  <si>
    <t>1286A104653</t>
  </si>
  <si>
    <t>32747/V1726</t>
  </si>
  <si>
    <t>HOÀNG THỊ SAO  MAI</t>
  </si>
  <si>
    <t>14/08/2000</t>
  </si>
  <si>
    <t>1286A104654</t>
  </si>
  <si>
    <t>32752/V1727</t>
  </si>
  <si>
    <t>14/02/1991</t>
  </si>
  <si>
    <t>1286A104655</t>
  </si>
  <si>
    <t>NGUYỄN VĂN  HIẾU</t>
  </si>
  <si>
    <t>21/07/1998</t>
  </si>
  <si>
    <t>1286A104656</t>
  </si>
  <si>
    <t>32756/V1728</t>
  </si>
  <si>
    <t>VŨ GIA LONG</t>
  </si>
  <si>
    <t>24/04/2006</t>
  </si>
  <si>
    <t>1286A104657</t>
  </si>
  <si>
    <t>32757/V1729</t>
  </si>
  <si>
    <t>22/10/1996</t>
  </si>
  <si>
    <t>1286A104658</t>
  </si>
  <si>
    <t>32758/V1730</t>
  </si>
  <si>
    <t>DƯƠNG THỊ  HIỀN</t>
  </si>
  <si>
    <t>1286A104659</t>
  </si>
  <si>
    <t>32759/V1731</t>
  </si>
  <si>
    <t xml:space="preserve">NGUYỄN THỊ  THƠM </t>
  </si>
  <si>
    <t>1286A104660</t>
  </si>
  <si>
    <t>32763/V1732</t>
  </si>
  <si>
    <t>LÊ TUẤN LONG</t>
  </si>
  <si>
    <t>17/11/2005</t>
  </si>
  <si>
    <t>1286A104661</t>
  </si>
  <si>
    <t>32764/V1733</t>
  </si>
  <si>
    <t>ĐÀO THỊ HIỀN</t>
  </si>
  <si>
    <t>1286A104662</t>
  </si>
  <si>
    <t>32765/V1734</t>
  </si>
  <si>
    <t>1286A104663</t>
  </si>
  <si>
    <t>32767/V1735</t>
  </si>
  <si>
    <t xml:space="preserve">NGUYỄN THỊ  HỒNG </t>
  </si>
  <si>
    <t>25/08/2003</t>
  </si>
  <si>
    <t>1286A104664</t>
  </si>
  <si>
    <t>32768/V1736</t>
  </si>
  <si>
    <t>19/10/2004</t>
  </si>
  <si>
    <t>1286A104665</t>
  </si>
  <si>
    <t>ĐẶNG THỊ  HUYỀN</t>
  </si>
  <si>
    <t>15/08/2001</t>
  </si>
  <si>
    <t>1286A104666</t>
  </si>
  <si>
    <t>32770/V1737</t>
  </si>
  <si>
    <t xml:space="preserve">TRẦN VĂN  THƯỜNG </t>
  </si>
  <si>
    <t>22/09/1990</t>
  </si>
  <si>
    <t>1286A104667</t>
  </si>
  <si>
    <t>32773/V1738</t>
  </si>
  <si>
    <t>27/09/2000</t>
  </si>
  <si>
    <t>1286A104668</t>
  </si>
  <si>
    <t>32774/V1739</t>
  </si>
  <si>
    <t>HÀ VĂN  QUYẾT</t>
  </si>
  <si>
    <t>15/02/2004</t>
  </si>
  <si>
    <t>1286A104669</t>
  </si>
  <si>
    <t>NGUYỄN THỊ KIM  OANH</t>
  </si>
  <si>
    <t>21/09/2004</t>
  </si>
  <si>
    <t>1286A104670</t>
  </si>
  <si>
    <t>32776/V1740</t>
  </si>
  <si>
    <t>NGUYỄN VĂN  THỊNH</t>
  </si>
  <si>
    <t>04/08/2000</t>
  </si>
  <si>
    <t>1286A104671</t>
  </si>
  <si>
    <t>32777/V1741</t>
  </si>
  <si>
    <t>NGÔ VĂN  DUY</t>
  </si>
  <si>
    <t>21/02/1997</t>
  </si>
  <si>
    <t>1286A104672</t>
  </si>
  <si>
    <t>32778/V1742</t>
  </si>
  <si>
    <t xml:space="preserve">TRẦN VĂN  CƯƠNG </t>
  </si>
  <si>
    <t>1286A104673</t>
  </si>
  <si>
    <t>32780/V1743</t>
  </si>
  <si>
    <t>LÊ THỊ  MAI</t>
  </si>
  <si>
    <t>20/10/1996</t>
  </si>
  <si>
    <t>1286A104674</t>
  </si>
  <si>
    <t>32781/V1744</t>
  </si>
  <si>
    <t>TRẦN THỊ  THÁI</t>
  </si>
  <si>
    <t>07/02/1998</t>
  </si>
  <si>
    <t>1286A104675</t>
  </si>
  <si>
    <t>32782/V1745</t>
  </si>
  <si>
    <t xml:space="preserve">NGUYỄN VĂN  HƯNG </t>
  </si>
  <si>
    <t>1286A104676</t>
  </si>
  <si>
    <t>32784/V1746</t>
  </si>
  <si>
    <t>ĐỖ THỊ HẢI YẾN</t>
  </si>
  <si>
    <t>15/03/2006</t>
  </si>
  <si>
    <t>1286A104677</t>
  </si>
  <si>
    <t>32785/V1747</t>
  </si>
  <si>
    <t>24/10/1986</t>
  </si>
  <si>
    <t>1286A104678</t>
  </si>
  <si>
    <t>32789/V1749</t>
  </si>
  <si>
    <t>NGUYỄN THỊ VƯƠNG</t>
  </si>
  <si>
    <t>1286A104679</t>
  </si>
  <si>
    <t>32790/V1750</t>
  </si>
  <si>
    <t>NGUYỄN THỊ MỸ THO</t>
  </si>
  <si>
    <t>1286A104680</t>
  </si>
  <si>
    <t>32791/V1751</t>
  </si>
  <si>
    <t>NGUYỄN THANH PHƯƠNG</t>
  </si>
  <si>
    <t>01/03/2001</t>
  </si>
  <si>
    <t>1286A104681</t>
  </si>
  <si>
    <t>32792/V1752</t>
  </si>
  <si>
    <t>LÊ THỊ THÚY NGÂN</t>
  </si>
  <si>
    <t>14/10/2006</t>
  </si>
  <si>
    <t>1286A104682</t>
  </si>
  <si>
    <t>32794/V1753</t>
  </si>
  <si>
    <t>NGUYỄN THỊ MỸ DUYÊN</t>
  </si>
  <si>
    <t>05/01/2002</t>
  </si>
  <si>
    <t>1286A104683</t>
  </si>
  <si>
    <t>32795/V1754</t>
  </si>
  <si>
    <t>NGUYỄN VĂN TRƯỜNG</t>
  </si>
  <si>
    <t>13/10/2005</t>
  </si>
  <si>
    <t>1286A104684</t>
  </si>
  <si>
    <t>32797/V1755</t>
  </si>
  <si>
    <t>LÊ THỊ THUÝ  HẰNG</t>
  </si>
  <si>
    <t>30/01/1995</t>
  </si>
  <si>
    <t>1286A104685</t>
  </si>
  <si>
    <t>32798/V1762</t>
  </si>
  <si>
    <t>1286A104686</t>
  </si>
  <si>
    <t>NGUYỄN HẢI  YẾN</t>
  </si>
  <si>
    <t>05/06/1998</t>
  </si>
  <si>
    <t>1286A104687</t>
  </si>
  <si>
    <t>32800/V1763</t>
  </si>
  <si>
    <t>NGUYỄN HỮU  TRÍ</t>
  </si>
  <si>
    <t>03/04/1998</t>
  </si>
  <si>
    <t>1286A104688</t>
  </si>
  <si>
    <t>32801/V1764</t>
  </si>
  <si>
    <t>NGUYỄN THỊ  CÚC</t>
  </si>
  <si>
    <t>1286A104689</t>
  </si>
  <si>
    <t>32802/V1756</t>
  </si>
  <si>
    <t>TRIỆU QUANG  ÂN</t>
  </si>
  <si>
    <t>1286A104690</t>
  </si>
  <si>
    <t>HOÀNG THỊ HOÀN</t>
  </si>
  <si>
    <t>29/01/1993</t>
  </si>
  <si>
    <t>1286A104691</t>
  </si>
  <si>
    <t>32805/V1757</t>
  </si>
  <si>
    <t>21/04/1994</t>
  </si>
  <si>
    <t>1286A104692</t>
  </si>
  <si>
    <t>32806/V1765</t>
  </si>
  <si>
    <t>CAO THỊ  HƯỜNG</t>
  </si>
  <si>
    <t>27/04/1989</t>
  </si>
  <si>
    <t>1286A104693</t>
  </si>
  <si>
    <t>32807/V1766</t>
  </si>
  <si>
    <t>NGUYỄN HUỲNH  ĐỨC</t>
  </si>
  <si>
    <t>19/07/2004</t>
  </si>
  <si>
    <t>1286A104694</t>
  </si>
  <si>
    <t>32808/V1767</t>
  </si>
  <si>
    <t>16/07/1991</t>
  </si>
  <si>
    <t>1286A104695</t>
  </si>
  <si>
    <t>32809/V1759</t>
  </si>
  <si>
    <t>ĐẶNG VĂN NĂNG</t>
  </si>
  <si>
    <t>01/09/2002</t>
  </si>
  <si>
    <t>1286A104696</t>
  </si>
  <si>
    <t>32810/V1768</t>
  </si>
  <si>
    <t>NGUYỄN HẢI  OANH</t>
  </si>
  <si>
    <t>1286A104697</t>
  </si>
  <si>
    <t>BÙI THỊ  HIỀN</t>
  </si>
  <si>
    <t>1286A104698</t>
  </si>
  <si>
    <t>32812/V1769</t>
  </si>
  <si>
    <t>ĐỖ QUANG  HOÀNG</t>
  </si>
  <si>
    <t>28/01/1989</t>
  </si>
  <si>
    <t>1286A104699</t>
  </si>
  <si>
    <t>32813/V1776</t>
  </si>
  <si>
    <t>ĐÀO THỊ  HOA</t>
  </si>
  <si>
    <t>18/10/1998</t>
  </si>
  <si>
    <t>1286A104700</t>
  </si>
  <si>
    <t>32814/V1770</t>
  </si>
  <si>
    <t>1286A104701</t>
  </si>
  <si>
    <t>32817/V1760</t>
  </si>
  <si>
    <t>ĐỖ NGỌC TRỌNG LƯỢNG</t>
  </si>
  <si>
    <t>29/01/1996</t>
  </si>
  <si>
    <t>1286A104702</t>
  </si>
  <si>
    <t>32818/V1777</t>
  </si>
  <si>
    <t>LÊ THỊ NGỌC  ANH</t>
  </si>
  <si>
    <t>1286A104703</t>
  </si>
  <si>
    <t>32819/V1771</t>
  </si>
  <si>
    <t>NGUYỄN VĂN  KIÊN</t>
  </si>
  <si>
    <t>1286A104704</t>
  </si>
  <si>
    <t>32821/V1758</t>
  </si>
  <si>
    <t>LÊ VĂN  NAM</t>
  </si>
  <si>
    <t>25/12/1995</t>
  </si>
  <si>
    <t>1286A104705</t>
  </si>
  <si>
    <t>32823/V1773</t>
  </si>
  <si>
    <t>CAO THỊ  BÌNH</t>
  </si>
  <si>
    <t>28/12/1986</t>
  </si>
  <si>
    <t>1286A104706</t>
  </si>
  <si>
    <t>32824/V1774</t>
  </si>
  <si>
    <t>11/04/2003</t>
  </si>
  <si>
    <t>1286A104707</t>
  </si>
  <si>
    <t>32827/V1775</t>
  </si>
  <si>
    <t>NGUYỄN DUY KHÁNH</t>
  </si>
  <si>
    <t>17/02/2001</t>
  </si>
  <si>
    <t>1286A104708</t>
  </si>
  <si>
    <t>NGUYỄN THỊ TÚ ANH</t>
  </si>
  <si>
    <t>18/03/2001</t>
  </si>
  <si>
    <t>1286A104709</t>
  </si>
  <si>
    <t>26/02/1990</t>
  </si>
  <si>
    <t>1286A104710</t>
  </si>
  <si>
    <t>32834/V1761</t>
  </si>
  <si>
    <t>DƯƠNG ĐỨC HIẾU</t>
  </si>
  <si>
    <t>13/11/2006</t>
  </si>
  <si>
    <t>1286A104711</t>
  </si>
  <si>
    <t>32835/V1778</t>
  </si>
  <si>
    <t>NGUYỄN VĂN CHUYÊN</t>
  </si>
  <si>
    <t>19/06/1998</t>
  </si>
  <si>
    <t>1286A104712</t>
  </si>
  <si>
    <t>32836/V1779</t>
  </si>
  <si>
    <t>ĐOÀN VŨ THẾ PHONG</t>
  </si>
  <si>
    <t>18/12/2004</t>
  </si>
  <si>
    <t>1286A104713</t>
  </si>
  <si>
    <t>03/08/1990</t>
  </si>
  <si>
    <t>1286A104714</t>
  </si>
  <si>
    <t>TRẦN THỊ  OANH</t>
  </si>
  <si>
    <t>08/08/1998</t>
  </si>
  <si>
    <t>1286A104715</t>
  </si>
  <si>
    <t>TRIỆU VĂN  MÔN</t>
  </si>
  <si>
    <t>04/01/1991</t>
  </si>
  <si>
    <t>1286A104716</t>
  </si>
  <si>
    <t>NGÔ SƠN  HẢI</t>
  </si>
  <si>
    <t>1286A104717</t>
  </si>
  <si>
    <t>NGUYỄN VĂN  BIÊN</t>
  </si>
  <si>
    <t>31/07/1991</t>
  </si>
  <si>
    <t>1286A104718</t>
  </si>
  <si>
    <t>CHU VĂN  NGHĨA</t>
  </si>
  <si>
    <t>27/02/1986</t>
  </si>
  <si>
    <t>1286A104719</t>
  </si>
  <si>
    <t>NGÔ DUY  MỪNG</t>
  </si>
  <si>
    <t>28/04/1994</t>
  </si>
  <si>
    <t>1286A104720</t>
  </si>
  <si>
    <t>17/06/2003</t>
  </si>
  <si>
    <t>1286A104721</t>
  </si>
  <si>
    <t>NGUYỄN ĐỨC  DUY</t>
  </si>
  <si>
    <t>1286A104722</t>
  </si>
  <si>
    <t>NGUYỄN THỊ CHI</t>
  </si>
  <si>
    <t>1286A104723</t>
  </si>
  <si>
    <t>DƯƠNG THỊ  NGA</t>
  </si>
  <si>
    <t>11/07/1995</t>
  </si>
  <si>
    <t>1286A104724</t>
  </si>
  <si>
    <t>21/08/2003</t>
  </si>
  <si>
    <t>1286A104725</t>
  </si>
  <si>
    <t>32860/V1780</t>
  </si>
  <si>
    <t>NGUYỄN VĂN  SỬU</t>
  </si>
  <si>
    <t>18/02/1997</t>
  </si>
  <si>
    <t>1286A104726</t>
  </si>
  <si>
    <t>32861/V1781</t>
  </si>
  <si>
    <t>NGUYỄN HUY  ANH</t>
  </si>
  <si>
    <t>21/11/1996</t>
  </si>
  <si>
    <t>1286A104727</t>
  </si>
  <si>
    <t>1286A104728</t>
  </si>
  <si>
    <t>NGUYỄN NĂNG HUỲNH</t>
  </si>
  <si>
    <t>1286A104729</t>
  </si>
  <si>
    <t>32871/V1785</t>
  </si>
  <si>
    <t>PHẠM THỊ KHOA</t>
  </si>
  <si>
    <t>1286A104730</t>
  </si>
  <si>
    <t>32872/V1786</t>
  </si>
  <si>
    <t>NGUYỄN MINH QUANG</t>
  </si>
  <si>
    <t>09/02/2003</t>
  </si>
  <si>
    <t>1286A104731</t>
  </si>
  <si>
    <t>32873/V1787</t>
  </si>
  <si>
    <t>1286A104732</t>
  </si>
  <si>
    <t>32874/V1788</t>
  </si>
  <si>
    <t>18/03/1987</t>
  </si>
  <si>
    <t>1286A104733</t>
  </si>
  <si>
    <t>32876/V1790</t>
  </si>
  <si>
    <t>DƯƠNG THUỲ DUNG</t>
  </si>
  <si>
    <t>1286A104734</t>
  </si>
  <si>
    <t>32877/V1791</t>
  </si>
  <si>
    <t>19/07/1993</t>
  </si>
  <si>
    <t>1286A104735</t>
  </si>
  <si>
    <t>32879/V1792</t>
  </si>
  <si>
    <t>PHAN VĂN CƯỜNG</t>
  </si>
  <si>
    <t>09/06/1991</t>
  </si>
  <si>
    <t>1286A104736</t>
  </si>
  <si>
    <t>32880/V1793</t>
  </si>
  <si>
    <t>1286A104737</t>
  </si>
  <si>
    <t>32881/V1794</t>
  </si>
  <si>
    <t>TRẦN THỊ BÍCH THUẬN</t>
  </si>
  <si>
    <t>1286A104738</t>
  </si>
  <si>
    <t>32882/V1795</t>
  </si>
  <si>
    <t>1286A104739</t>
  </si>
  <si>
    <t>32883/V1796</t>
  </si>
  <si>
    <t>01/03/1993</t>
  </si>
  <si>
    <t>1286A104740</t>
  </si>
  <si>
    <t>32884/V1797</t>
  </si>
  <si>
    <t>HOÀNG THỊ LỆ</t>
  </si>
  <si>
    <t>1286A104741</t>
  </si>
  <si>
    <t>32886/V1798</t>
  </si>
  <si>
    <t>17/04/1991</t>
  </si>
  <si>
    <t>1286A104742</t>
  </si>
  <si>
    <t>32887/V1799</t>
  </si>
  <si>
    <t>PHẠM THỊ MINH</t>
  </si>
  <si>
    <t>25/12/1994</t>
  </si>
  <si>
    <t>1286A104743</t>
  </si>
  <si>
    <t>32888/V1800</t>
  </si>
  <si>
    <t>PHẠM THỊ TÂM</t>
  </si>
  <si>
    <t>1286A104744</t>
  </si>
  <si>
    <t>32889/V1815</t>
  </si>
  <si>
    <t>1286A104745</t>
  </si>
  <si>
    <t>32890/V1801</t>
  </si>
  <si>
    <t>NGUYỄN HUY QUANG</t>
  </si>
  <si>
    <t>09/09/2003</t>
  </si>
  <si>
    <t>1286A104746</t>
  </si>
  <si>
    <t>32891/V1802</t>
  </si>
  <si>
    <t>ĐẶNG THU TRANG</t>
  </si>
  <si>
    <t>10/09/2003</t>
  </si>
  <si>
    <t>1286A104747</t>
  </si>
  <si>
    <t>32892/V1803</t>
  </si>
  <si>
    <t>BÙI THỊ LINH</t>
  </si>
  <si>
    <t>09/08/1991</t>
  </si>
  <si>
    <t>1286A104748</t>
  </si>
  <si>
    <t>1286A104749</t>
  </si>
  <si>
    <t>1286A104750</t>
  </si>
  <si>
    <t>32895/V1804</t>
  </si>
  <si>
    <t>06/11/1994</t>
  </si>
  <si>
    <t>1286A104751</t>
  </si>
  <si>
    <t>32896/V1805</t>
  </si>
  <si>
    <t>03/10/1987</t>
  </si>
  <si>
    <t>1286A104752</t>
  </si>
  <si>
    <t>11/08/1996</t>
  </si>
  <si>
    <t>1286A104753</t>
  </si>
  <si>
    <t>32898/V1806</t>
  </si>
  <si>
    <t>1286A104754</t>
  </si>
  <si>
    <t>1286A104755</t>
  </si>
  <si>
    <t>14/04/1994</t>
  </si>
  <si>
    <t>1286A104756</t>
  </si>
  <si>
    <t>32902/V1807</t>
  </si>
  <si>
    <t>05/09/1995</t>
  </si>
  <si>
    <t>1286A104757</t>
  </si>
  <si>
    <t>32903/V1808</t>
  </si>
  <si>
    <t>1286A104758</t>
  </si>
  <si>
    <t>10/11/1992</t>
  </si>
  <si>
    <t>1286A104759</t>
  </si>
  <si>
    <t>32905/V1809</t>
  </si>
  <si>
    <t>23/11/2006</t>
  </si>
  <si>
    <t>1286A104760</t>
  </si>
  <si>
    <t>NGUYỄN VĂN TOÀN</t>
  </si>
  <si>
    <t>31/08/2003</t>
  </si>
  <si>
    <t>1286A104761</t>
  </si>
  <si>
    <t>32908/V1810</t>
  </si>
  <si>
    <t>1286A104762</t>
  </si>
  <si>
    <t>32909/V1811</t>
  </si>
  <si>
    <t>ĐÀO THỊ VIỆT CHINH</t>
  </si>
  <si>
    <t>06/03/1997</t>
  </si>
  <si>
    <t>1286A104763</t>
  </si>
  <si>
    <t>32910/V1812</t>
  </si>
  <si>
    <t>DƯƠNG THỊ XUYẾN</t>
  </si>
  <si>
    <t>1286A104764</t>
  </si>
  <si>
    <t>ĐÀM NGỌC NGA</t>
  </si>
  <si>
    <t>01/01/1996</t>
  </si>
  <si>
    <t>1286A104765</t>
  </si>
  <si>
    <t>32913/V1818</t>
  </si>
  <si>
    <t>30/06/1993</t>
  </si>
  <si>
    <t>1286A104766</t>
  </si>
  <si>
    <t>10/11/2003</t>
  </si>
  <si>
    <t>1286A104767</t>
  </si>
  <si>
    <t>32916/V1819</t>
  </si>
  <si>
    <t>ĐỖ TRUNG TÍN</t>
  </si>
  <si>
    <t>01/10/2003</t>
  </si>
  <si>
    <t>1286A104768</t>
  </si>
  <si>
    <t>ĐOÀN THỊ NAM</t>
  </si>
  <si>
    <t>1286A104769</t>
  </si>
  <si>
    <t>32921/V1822</t>
  </si>
  <si>
    <t>ĐỖ VĂN TOẠI</t>
  </si>
  <si>
    <t>24/09/1977</t>
  </si>
  <si>
    <t>1286A104770</t>
  </si>
  <si>
    <t>32922/V1823</t>
  </si>
  <si>
    <t>ĐỖ VIẾT THANH</t>
  </si>
  <si>
    <t>02/05/1985</t>
  </si>
  <si>
    <t>1286A104771</t>
  </si>
  <si>
    <t>32923/V1824</t>
  </si>
  <si>
    <t>NGUYỄN ĐĂNG THUẬN</t>
  </si>
  <si>
    <t>18/12/1983</t>
  </si>
  <si>
    <t>1286A104772</t>
  </si>
  <si>
    <t>32924/V1825</t>
  </si>
  <si>
    <t>08/12/1995</t>
  </si>
  <si>
    <t>1286A104773</t>
  </si>
  <si>
    <t>32925/V1826</t>
  </si>
  <si>
    <t>HOÀNG VĂN HIỆP</t>
  </si>
  <si>
    <t>1286A104774</t>
  </si>
  <si>
    <t>32926/V1827</t>
  </si>
  <si>
    <t>NGUYỄN VĂN HỮU</t>
  </si>
  <si>
    <t>13/09/1978</t>
  </si>
  <si>
    <t>1286A104818</t>
  </si>
  <si>
    <t>S334</t>
  </si>
  <si>
    <t>NGUYỄN TUẤN SƠN</t>
  </si>
  <si>
    <t>13/05/1986</t>
  </si>
  <si>
    <t>1286A104861</t>
  </si>
  <si>
    <t>S559/VS67</t>
  </si>
  <si>
    <t>1286A104877</t>
  </si>
  <si>
    <t>S594/VS29</t>
  </si>
  <si>
    <t>NGUYỄN THỊ THÚY HẢI</t>
  </si>
  <si>
    <t>29/11/1993</t>
  </si>
  <si>
    <t>1286A104880</t>
  </si>
  <si>
    <t>S599</t>
  </si>
  <si>
    <t>TRẦN THỊ SEN</t>
  </si>
  <si>
    <t>25/04/1995</t>
  </si>
  <si>
    <t>1286A104882</t>
  </si>
  <si>
    <t>S615</t>
  </si>
  <si>
    <t>1286A104886</t>
  </si>
  <si>
    <t>S636</t>
  </si>
  <si>
    <t>HOÀNG THỊ THU THẢO</t>
  </si>
  <si>
    <t>1286A104891</t>
  </si>
  <si>
    <t>S656/VS32</t>
  </si>
  <si>
    <t>24/02/1995</t>
  </si>
  <si>
    <t>1286A104895</t>
  </si>
  <si>
    <t>S680/VS35</t>
  </si>
  <si>
    <t>1286A104901</t>
  </si>
  <si>
    <t>S691</t>
  </si>
  <si>
    <t>ĐỖ THỊ KIM THẮM</t>
  </si>
  <si>
    <t>1286A104905</t>
  </si>
  <si>
    <t>S697</t>
  </si>
  <si>
    <t>TẠ THÙY NGÂN</t>
  </si>
  <si>
    <t>26/11/1995</t>
  </si>
  <si>
    <t>1286A104914</t>
  </si>
  <si>
    <t>S735/VS81</t>
  </si>
  <si>
    <t>DƯƠNG THỊ THANH HUYÊN</t>
  </si>
  <si>
    <t>1286A104917</t>
  </si>
  <si>
    <t>S742</t>
  </si>
  <si>
    <t>NGUYỄN THỊ NGỌC HUYỀN</t>
  </si>
  <si>
    <t>25/11/1995</t>
  </si>
  <si>
    <t>1286A104926</t>
  </si>
  <si>
    <t>S773</t>
  </si>
  <si>
    <t>PHẠM THỊ  DUNG</t>
  </si>
  <si>
    <t>1286A104958</t>
  </si>
  <si>
    <t>S847</t>
  </si>
  <si>
    <t>16/09/1997</t>
  </si>
  <si>
    <t>1286A104959</t>
  </si>
  <si>
    <t>S848</t>
  </si>
  <si>
    <t>PHẠM THÚY  NGUYỆT</t>
  </si>
  <si>
    <t>14/04/1993</t>
  </si>
  <si>
    <t>1286A104960</t>
  </si>
  <si>
    <t>S851</t>
  </si>
  <si>
    <t>TRẦN THỊ MẾN</t>
  </si>
  <si>
    <t>21/11/2000</t>
  </si>
  <si>
    <t>1286A104961</t>
  </si>
  <si>
    <t>S854</t>
  </si>
  <si>
    <t>BÙI VĂN TRƯỜNG</t>
  </si>
  <si>
    <t>1286A104962</t>
  </si>
  <si>
    <t>S856/VS45</t>
  </si>
  <si>
    <t>DƯƠNG THÙY LINH</t>
  </si>
  <si>
    <t>1286A104963</t>
  </si>
  <si>
    <t>S857/VS44</t>
  </si>
  <si>
    <t>27/07/2001</t>
  </si>
  <si>
    <t>1286A104964</t>
  </si>
  <si>
    <t>S858</t>
  </si>
  <si>
    <t>NGUYỄN THỊ THANH THƯƠNG</t>
  </si>
  <si>
    <t>1286A104965</t>
  </si>
  <si>
    <t>S859</t>
  </si>
  <si>
    <t>23/07/1992</t>
  </si>
  <si>
    <t>1286A104966</t>
  </si>
  <si>
    <t>S860</t>
  </si>
  <si>
    <t>PHẠM NGUYỄN THU  LINH</t>
  </si>
  <si>
    <t>06/06/1996</t>
  </si>
  <si>
    <t>1286A104967</t>
  </si>
  <si>
    <t>S862/VS48</t>
  </si>
  <si>
    <t>11/10/1994</t>
  </si>
  <si>
    <t>Interpreter</t>
  </si>
  <si>
    <t>1286A104968</t>
  </si>
  <si>
    <t>S863</t>
  </si>
  <si>
    <t>1286A104969</t>
  </si>
  <si>
    <t>S864/VS47</t>
  </si>
  <si>
    <t>08/12/1996</t>
  </si>
  <si>
    <t>1286A104970</t>
  </si>
  <si>
    <t>S865</t>
  </si>
  <si>
    <t>DƯƠNG THỊ LỆ</t>
  </si>
  <si>
    <t>10/07/1998</t>
  </si>
  <si>
    <t>1286A104971</t>
  </si>
  <si>
    <t>S867/VS60</t>
  </si>
  <si>
    <t>VĂN THỊ QUỲNH TRANG</t>
  </si>
  <si>
    <t>1286A104972</t>
  </si>
  <si>
    <t>S868/VS53</t>
  </si>
  <si>
    <t>HOÀNG MINH CHÂU</t>
  </si>
  <si>
    <t>08/11/1992</t>
  </si>
  <si>
    <t>1286A104973</t>
  </si>
  <si>
    <t>S870/VS52</t>
  </si>
  <si>
    <t>1286A104974</t>
  </si>
  <si>
    <t>S871/VS50</t>
  </si>
  <si>
    <t>LÊ MINH HIỂN</t>
  </si>
  <si>
    <t>1286A104975</t>
  </si>
  <si>
    <t>S872/VS51</t>
  </si>
  <si>
    <t>NGUYỄN THỊ HOÀI THANH</t>
  </si>
  <si>
    <t>08/01/1998</t>
  </si>
  <si>
    <t>1286A104976</t>
  </si>
  <si>
    <t>S873/VS58</t>
  </si>
  <si>
    <t>NGUYỄN THỊ THIÊN THƯ</t>
  </si>
  <si>
    <t>11/06/1993</t>
  </si>
  <si>
    <t>1286A104977</t>
  </si>
  <si>
    <t>S874/VS57</t>
  </si>
  <si>
    <t>ĐỒNG THỊ HIỀN</t>
  </si>
  <si>
    <t>1286A104978</t>
  </si>
  <si>
    <t>S875/VS55</t>
  </si>
  <si>
    <t>HÀ NHƯ QUỲNH</t>
  </si>
  <si>
    <t>12/04/2000</t>
  </si>
  <si>
    <t>1286A104979</t>
  </si>
  <si>
    <t>S876/VS54</t>
  </si>
  <si>
    <t>DƯƠNG QUỲNH TRANG</t>
  </si>
  <si>
    <t>05/12/1999</t>
  </si>
  <si>
    <t>1286A104980</t>
  </si>
  <si>
    <t>S877/VS62</t>
  </si>
  <si>
    <t>1286A104981</t>
  </si>
  <si>
    <t>S878/VS56</t>
  </si>
  <si>
    <t>1286A104982</t>
  </si>
  <si>
    <t>S879/VS59</t>
  </si>
  <si>
    <t>29/12/1998</t>
  </si>
  <si>
    <t>1286A104983</t>
  </si>
  <si>
    <t>S881/VS61</t>
  </si>
  <si>
    <t>LƯU QUANG HUY</t>
  </si>
  <si>
    <t>14/10/1998</t>
  </si>
  <si>
    <t>1286A104984</t>
  </si>
  <si>
    <t>S884/VS65</t>
  </si>
  <si>
    <t>NGUYỄN LINH CHI</t>
  </si>
  <si>
    <t>09/12/1996</t>
  </si>
  <si>
    <t>1286A104985</t>
  </si>
  <si>
    <t>S885/VS66</t>
  </si>
  <si>
    <t>NGUYỄN THÀNH NAM</t>
  </si>
  <si>
    <t>1286A104986</t>
  </si>
  <si>
    <t>S886/VS72</t>
  </si>
  <si>
    <t>VŨ ĐÌNH HIỆP</t>
  </si>
  <si>
    <t>1286A104987</t>
  </si>
  <si>
    <t>S887</t>
  </si>
  <si>
    <t>ĐOÀN THỊ  HƯỜNG</t>
  </si>
  <si>
    <t>26/10/1998</t>
  </si>
  <si>
    <t>1286A104988</t>
  </si>
  <si>
    <t>S888</t>
  </si>
  <si>
    <t>TRẦN QUANG KHẢI</t>
  </si>
  <si>
    <t>Sales</t>
  </si>
  <si>
    <t>1286A104989</t>
  </si>
  <si>
    <t>S889</t>
  </si>
  <si>
    <t>VŨ HOA  ĐÔNG</t>
  </si>
  <si>
    <t>04/02/1994</t>
  </si>
  <si>
    <t>1286A104990</t>
  </si>
  <si>
    <t>S890/VS69</t>
  </si>
  <si>
    <t>PHẠM THỊ  THÀNH</t>
  </si>
  <si>
    <t>1286A104991</t>
  </si>
  <si>
    <t>S891/VS73</t>
  </si>
  <si>
    <t>02/03/1992</t>
  </si>
  <si>
    <t>1286A104992</t>
  </si>
  <si>
    <t>S892</t>
  </si>
  <si>
    <t>BÙI QUANG CẢNH</t>
  </si>
  <si>
    <t>31/12/1996</t>
  </si>
  <si>
    <t>1286A104993</t>
  </si>
  <si>
    <t>S893/VS74</t>
  </si>
  <si>
    <t>1286A104994</t>
  </si>
  <si>
    <t>S894/VS75</t>
  </si>
  <si>
    <t>NGUYỄN THỊ HÀ CHANG</t>
  </si>
  <si>
    <t>14/08/1989</t>
  </si>
  <si>
    <t>1286A104995</t>
  </si>
  <si>
    <t>S896</t>
  </si>
  <si>
    <t>TRẦN THỊ THUÝ</t>
  </si>
  <si>
    <t>1286A104996</t>
  </si>
  <si>
    <t>S897</t>
  </si>
  <si>
    <t>NGUYỄN THANH BÌNH</t>
  </si>
  <si>
    <t>08/04/1999</t>
  </si>
  <si>
    <t>1286A104997</t>
  </si>
  <si>
    <t>S898</t>
  </si>
  <si>
    <t>1286A104998</t>
  </si>
  <si>
    <t>S899</t>
  </si>
  <si>
    <t>04/09/1999</t>
  </si>
  <si>
    <t>1286A104999</t>
  </si>
  <si>
    <t>S901</t>
  </si>
  <si>
    <t>NGUYỄN ĐỨC MẠNH</t>
  </si>
  <si>
    <t>16/08/2001</t>
  </si>
  <si>
    <t>1286A105000</t>
  </si>
  <si>
    <t>S902</t>
  </si>
  <si>
    <t>MA VĂN THƯỜNG</t>
  </si>
  <si>
    <t>1286A105001</t>
  </si>
  <si>
    <t>S904/VS76</t>
  </si>
  <si>
    <t>NGUYỄN BÍCH  PHƯƠNG</t>
  </si>
  <si>
    <t>1286A105002</t>
  </si>
  <si>
    <t>S906</t>
  </si>
  <si>
    <t>28/01/2001</t>
  </si>
  <si>
    <t>1286A105003</t>
  </si>
  <si>
    <t>S907/VS78</t>
  </si>
  <si>
    <t>ĐỖ THỊ BÍCH NGỌC</t>
  </si>
  <si>
    <t>30/10/1999</t>
  </si>
  <si>
    <t>1286A105004</t>
  </si>
  <si>
    <t>S908/VS79</t>
  </si>
  <si>
    <t>NGUYỄN HỒNG ANH</t>
  </si>
  <si>
    <t>27/10/1999</t>
  </si>
  <si>
    <t>1286A105005</t>
  </si>
  <si>
    <t>S911</t>
  </si>
  <si>
    <t>HOÀNG THI VÂN ANH</t>
  </si>
  <si>
    <t>02/09/1993</t>
  </si>
  <si>
    <t>1286A105006</t>
  </si>
  <si>
    <t>S912</t>
  </si>
  <si>
    <t>NGUYỄN DANH LONG</t>
  </si>
  <si>
    <t>02/09/1998</t>
  </si>
  <si>
    <t>1286A105007</t>
  </si>
  <si>
    <t>S913</t>
  </si>
  <si>
    <t>ĐÀM PHƯƠNG ANH</t>
  </si>
  <si>
    <t xml:space="preserve">NAM </t>
  </si>
  <si>
    <t>Chú ý chọn biểu mẫu siêu âm đúng theo giới tính</t>
  </si>
  <si>
    <t>Nhập SỐ HỒ SƠ dưới mã vạch sẽ hiện ra thông tin người khám và bệnh lý năm trước,</t>
  </si>
  <si>
    <t>Trường hợp đã lưu kết quả rồi mà cần sửa lại mở sheet TongHopKQ xóa kết quả cũ và file đã lưu trong thư mục đi, sau đó gõ lại và lưu kết quả mới</t>
  </si>
  <si>
    <t>Danh mục siêu âm: Siêu âm ổ bụng toàn bộ, Nữ siêu âm tuyến vú
Nhìn vào danh mục khám hồ sơ có danh mục tùy chọn ai đăng ký thêm siêu âm tuyến giáp thì báo bác sỹ siêu âm phần tuyến giáp.</t>
  </si>
  <si>
    <t>Khi có hồ sơ mới không trong danh sách, chuyển về sheet danh sách, nhập thông tin người khám trước sau đó mới sang đánh kết quả.</t>
  </si>
  <si>
    <t>CÁC LƯU Ý KHI PHỤ ĐÁNH KẾT QUẢ SIÊU ÂM
Lật mặt sau hồ sơ đóng dấu và tích vào các mục siêu âm</t>
  </si>
  <si>
    <t>1286A105025</t>
  </si>
  <si>
    <t>1286A105026</t>
  </si>
  <si>
    <t>1286A105027</t>
  </si>
  <si>
    <t>1286A105028</t>
  </si>
  <si>
    <t>1286A105029</t>
  </si>
  <si>
    <t>1286A105030</t>
  </si>
  <si>
    <t>1286A105031</t>
  </si>
  <si>
    <t>1286A105032</t>
  </si>
  <si>
    <t>1286A105033</t>
  </si>
  <si>
    <t>1286A105034</t>
  </si>
  <si>
    <t>1286A105035</t>
  </si>
  <si>
    <t>1286A105036</t>
  </si>
  <si>
    <t>1286A105037</t>
  </si>
  <si>
    <t>1286A105038</t>
  </si>
  <si>
    <t>1286A105039</t>
  </si>
  <si>
    <t>1286A105040</t>
  </si>
  <si>
    <t>1286A105041</t>
  </si>
  <si>
    <t>1286A105042</t>
  </si>
  <si>
    <t>1286A105043</t>
  </si>
  <si>
    <t>1286A105044</t>
  </si>
  <si>
    <t>1286A105045</t>
  </si>
  <si>
    <t>1286A105046</t>
  </si>
  <si>
    <t>1286A105047</t>
  </si>
  <si>
    <t>1286A105048</t>
  </si>
  <si>
    <t>1286A105049</t>
  </si>
  <si>
    <t>1286A105050</t>
  </si>
  <si>
    <t>1286A105051</t>
  </si>
  <si>
    <t>1286A105052</t>
  </si>
  <si>
    <t>1286A105053</t>
  </si>
  <si>
    <t>1286A105054</t>
  </si>
  <si>
    <t>1286A105055</t>
  </si>
  <si>
    <t>1286A105056</t>
  </si>
  <si>
    <t>S919</t>
  </si>
  <si>
    <t>S920</t>
  </si>
  <si>
    <t>VS83</t>
  </si>
  <si>
    <t>VS84</t>
  </si>
  <si>
    <t>VS85</t>
  </si>
  <si>
    <t>VS86</t>
  </si>
  <si>
    <t>VS87</t>
  </si>
  <si>
    <t>VS88</t>
  </si>
  <si>
    <t>VS89</t>
  </si>
  <si>
    <t>VS90</t>
  </si>
  <si>
    <t>VS91</t>
  </si>
  <si>
    <t>VS93</t>
  </si>
  <si>
    <t>TRẦN VĂN TUYÊN</t>
  </si>
  <si>
    <t>….../….../…...</t>
  </si>
  <si>
    <t xml:space="preserve">NGUYỄN THỊ VÂN ANH </t>
  </si>
  <si>
    <t>LÊ VĂN HẠNH</t>
  </si>
  <si>
    <t>ĐẶNG VĂN BÌNH</t>
  </si>
  <si>
    <t>ĐỖ XUÂN QUANG</t>
  </si>
  <si>
    <t>NGUYỄN VĂN LỢI</t>
  </si>
  <si>
    <t>NGUYỄN DOÃN THẮNG</t>
  </si>
  <si>
    <t>LÊ ĐỨC LONG</t>
  </si>
  <si>
    <t>TRẦN NGỌC VỮNG</t>
  </si>
  <si>
    <t>NGUYỄN XUÂN THU</t>
  </si>
  <si>
    <t>TRẦN VĂN LONG</t>
  </si>
  <si>
    <t>TRẦN VĂN QUẢNG</t>
  </si>
  <si>
    <t>NGUYỄN XUÂN VIỆT</t>
  </si>
  <si>
    <t>NGUYỄN VĂN TÚ</t>
  </si>
  <si>
    <t>VÕ THỊ THÙY LINH</t>
  </si>
  <si>
    <t>NGUYỄN THỊ PHƯƠNG  ANH</t>
  </si>
  <si>
    <t>TRẦN VĂN  DUY</t>
  </si>
  <si>
    <t>HÀ THỊ HÒA</t>
  </si>
  <si>
    <t>LẠI VĂN CẢNH</t>
  </si>
  <si>
    <t>HOÀNG KHÁNH TUỆ</t>
  </si>
  <si>
    <t>NGÔ NGỌC LAN</t>
  </si>
  <si>
    <t>TRẦN THỊ MỸ LAN</t>
  </si>
  <si>
    <t>MAINTENANCE DEPARTMENT</t>
  </si>
  <si>
    <t>MAINTENANCE GROUP</t>
  </si>
  <si>
    <t>FACTORY LOGISTIC GROUP</t>
  </si>
  <si>
    <t xml:space="preserve">EXPORT DEPARTMENT </t>
  </si>
  <si>
    <t xml:space="preserve">HUMAN RESOURCES DEPARTMENT </t>
  </si>
  <si>
    <t xml:space="preserve">PURCHASING DEPARTMENT </t>
  </si>
  <si>
    <t xml:space="preserve">PLANNING AND DEVELOPMENT DEPARTMENT </t>
  </si>
  <si>
    <t xml:space="preserve">QC DEPARTMENT </t>
  </si>
  <si>
    <t xml:space="preserve">SOFA DEPARTMENT </t>
  </si>
  <si>
    <t xml:space="preserve">GENERAL AFFAIR DEPARTMENT </t>
  </si>
  <si>
    <t xml:space="preserve">SEMI DEPARTMENT </t>
  </si>
  <si>
    <t xml:space="preserve">PRODUCTION CONTROL DEPARTMENT </t>
  </si>
  <si>
    <t xml:space="preserve">MATTRESS DEPARTMENT </t>
  </si>
  <si>
    <t>Nguyễn Thị Toan</t>
  </si>
  <si>
    <t>VS67</t>
  </si>
  <si>
    <t>OB</t>
  </si>
  <si>
    <t>Nhu mô gan tăng âm, sáng hơn thận, bờ gan đều, không có khối u.</t>
  </si>
  <si>
    <t>Gan thô, bờ không đều, có thể teo hoặc to thùy gan, lách to, tĩnh mạch cửa giãn, dịch báng.</t>
  </si>
  <si>
    <t>Có khối tăng/giảm âm khu trú, ranh giới rõ hoặc mờ. Có thể kèm theo tuần hoàn bàng hệ.</t>
  </si>
  <si>
    <t>Hình tăng âm có bóng cản phía sau, nằm trong túi mật hoặc ống mật.</t>
  </si>
  <si>
    <t>Thành túi mật dày, đường mật giãn, có thể kèm dịch quanh gan.</t>
  </si>
  <si>
    <t>Đường mật trong/ngoài gan giãn, có chỗ tắc/hẹp, thành ống mật không đều.</t>
  </si>
  <si>
    <t>Tĩnh mạch cửa giãn, dòng chảy bất thường, có khối tăng âm trong lòng mạch (huyết khối).</t>
  </si>
  <si>
    <t>22/08/2025</t>
  </si>
  <si>
    <t>D:\Downloads\</t>
  </si>
  <si>
    <t>test</t>
  </si>
  <si>
    <t>Số sổ</t>
  </si>
  <si>
    <t>Mã XN</t>
  </si>
  <si>
    <t>Họ và tên in hoa</t>
  </si>
  <si>
    <t>Công ty</t>
  </si>
  <si>
    <t>Bộ phận</t>
  </si>
  <si>
    <t>1287A10001</t>
  </si>
  <si>
    <t>CẤN VĂN THẮNG</t>
  </si>
  <si>
    <t>15/12/1985</t>
  </si>
  <si>
    <t>CN HƯNG YÊN - CÔNG TY CP DAIKIN AIR CONDITIONING (VIETNAM)</t>
  </si>
  <si>
    <t>Assembly</t>
  </si>
  <si>
    <t>1287A10002</t>
  </si>
  <si>
    <t>VŨ NGỌC LINH</t>
  </si>
  <si>
    <t xml:space="preserve">Khối viêm mãn tính tuyến vú trái kích thước: 35 x 14,8 mm </t>
  </si>
  <si>
    <t>1287A10003</t>
  </si>
  <si>
    <t>VŨ XUÂN TRUNG</t>
  </si>
  <si>
    <t>Nốt vôi hóa thận trái đường kính: 6.8 mm</t>
  </si>
  <si>
    <t>1287A10004</t>
  </si>
  <si>
    <t>NGUYỄN TRÍ GIANG</t>
  </si>
  <si>
    <t>Sỏi thận trái kích thước: 6.8 x 3.9 mm. Cặn thận phải kích thước: 3.7 x 2.2 mm</t>
  </si>
  <si>
    <t>1287A10005</t>
  </si>
  <si>
    <t>ĐỖ VĂN MẠNH</t>
  </si>
  <si>
    <t>1287A10006</t>
  </si>
  <si>
    <t>TRẦN VĂN THÀNH</t>
  </si>
  <si>
    <t>01/07/1986</t>
  </si>
  <si>
    <t>Nhân hai thùy tuyến giáp (Nhân thùy phải kích thước: 8.5 x 3.9 mm. Nhân thùy trái kích thước: 3.5 x 2.8 mm) (TI-RADS III). Nang thùy phải tuyến giáp kích thước: 3.1 x 1.4 mm (TI-RADS II).</t>
  </si>
  <si>
    <t>1287A10007</t>
  </si>
  <si>
    <t>21/09/1998</t>
  </si>
  <si>
    <t xml:space="preserve">Nhân tuyến vú trái kích thước: 8.4x6.2mm (BIRADS III) </t>
  </si>
  <si>
    <t>1287A10008</t>
  </si>
  <si>
    <t>VŨ VĂN THĂNG</t>
  </si>
  <si>
    <t>29/01/1990</t>
  </si>
  <si>
    <t>Nang thùy trái tuyến giáp đường kính: 4,5 mm (TIRADS II)</t>
  </si>
  <si>
    <t>1287A10009</t>
  </si>
  <si>
    <t>LƯƠNG THỊ THOA</t>
  </si>
  <si>
    <t>Nang thùy trái tuyến giáp đường kính: 3.8 mm (TIRADS II)</t>
  </si>
  <si>
    <t>1287A10010</t>
  </si>
  <si>
    <t xml:space="preserve">Nhân thùy phải tuyến giáp kích thước: 4,9 x 3,9 mm (TIRADS III) </t>
  </si>
  <si>
    <t>1287A10011</t>
  </si>
  <si>
    <t>ĐẶNG VĂN VĨNH</t>
  </si>
  <si>
    <t>1287A10012</t>
  </si>
  <si>
    <t>PHAN THANH CẢNH</t>
  </si>
  <si>
    <t>02/01/1988</t>
  </si>
  <si>
    <t>Sỏi thận phải đường kính: 6,8 mm</t>
  </si>
  <si>
    <t>1287A10013</t>
  </si>
  <si>
    <t>ĐẶNG ĐỨC DUY</t>
  </si>
  <si>
    <t>24/06/1996</t>
  </si>
  <si>
    <t xml:space="preserve">Sỏi thận trái đường kính lớn nhất: 8 mm </t>
  </si>
  <si>
    <t>1287A10014</t>
  </si>
  <si>
    <t>NGUYỄN VĂN DUẨN</t>
  </si>
  <si>
    <t>03/02/1996</t>
  </si>
  <si>
    <t>1287A10015</t>
  </si>
  <si>
    <t>TRẦN TẤT THÀNH</t>
  </si>
  <si>
    <t>Nang thận trái kích thước: 10.1 x 9.3 mm</t>
  </si>
  <si>
    <t>1287A10016</t>
  </si>
  <si>
    <t>VŨ VĂN TRƯỜNG</t>
  </si>
  <si>
    <t>03/05/1995</t>
  </si>
  <si>
    <t xml:space="preserve">Đa nang hai thùy tuyến giáp (Nang thùy phải kích thước lớn nhất: 4.7 x 3 mm. Nang thùy trái kích thước lớn nhất: 4.7 x 3.5 mm) - TIRADS II </t>
  </si>
  <si>
    <t>1287A10017</t>
  </si>
  <si>
    <t>19/08/1997</t>
  </si>
  <si>
    <t>1287A10018</t>
  </si>
  <si>
    <t>VŨ VĂN KHANH</t>
  </si>
  <si>
    <t>04/04/1997</t>
  </si>
  <si>
    <t>1287A10019</t>
  </si>
  <si>
    <t>27/08/1988</t>
  </si>
  <si>
    <t xml:space="preserve">Nang thùy trái tuyến giáp kích thước: 3.5 x 3.2 mm (TIRADS II) </t>
  </si>
  <si>
    <t>1287A10020</t>
  </si>
  <si>
    <t>HOÀNG TRUNG DŨNG</t>
  </si>
  <si>
    <t>02/05/1994</t>
  </si>
  <si>
    <t>1287A10021</t>
  </si>
  <si>
    <t>LƯƠNG VĂN VUI</t>
  </si>
  <si>
    <t>10/10/1997</t>
  </si>
  <si>
    <t>1287A10022</t>
  </si>
  <si>
    <t>ĐỖ TIẾN ĐẠT</t>
  </si>
  <si>
    <t>1287A10023</t>
  </si>
  <si>
    <t>HÀ MINH ANH</t>
  </si>
  <si>
    <t>13/11/2000</t>
  </si>
  <si>
    <t>1287A10024</t>
  </si>
  <si>
    <t>CHU VĂN ANH</t>
  </si>
  <si>
    <t>19/10/1998</t>
  </si>
  <si>
    <t>1287A10025</t>
  </si>
  <si>
    <t>PHAN TRUNG ĐỨC</t>
  </si>
  <si>
    <t>26/10/1999</t>
  </si>
  <si>
    <t>1287A10026</t>
  </si>
  <si>
    <t>TRẦN QUANG MINH</t>
  </si>
  <si>
    <t>23/09/2001</t>
  </si>
  <si>
    <t>1287A10027</t>
  </si>
  <si>
    <t>26/04/1996</t>
  </si>
  <si>
    <t>1287A10028</t>
  </si>
  <si>
    <t>NGUYỄN XUÂN THANH</t>
  </si>
  <si>
    <t>10/12/1999</t>
  </si>
  <si>
    <t>1287A10029</t>
  </si>
  <si>
    <t>PHẠM QUỐC HUY</t>
  </si>
  <si>
    <t>05/03/2001</t>
  </si>
  <si>
    <t>1287A10030</t>
  </si>
  <si>
    <t>LÊ VĂN HÀO</t>
  </si>
  <si>
    <t>13/11/2002</t>
  </si>
  <si>
    <t xml:space="preserve">Cặn sỏi thận phải đường kính: 4,5 mm </t>
  </si>
  <si>
    <t xml:space="preserve">Nang thùy trái tuyến giáp đường kính: 3,4 mm (TIRADS II) </t>
  </si>
  <si>
    <t>1287A10031</t>
  </si>
  <si>
    <t>ĐÀO ĐỨC THẮNG</t>
  </si>
  <si>
    <t>07/01/2002</t>
  </si>
  <si>
    <t>Nhân hai thùy tuyến giáp (Nhân thùy phải kích thước: 7,7 x 5,3 mm. Nhân thùy trái kích thước: 3,7 x 2,5 mm) (TIRADS III)</t>
  </si>
  <si>
    <t>1287A10032</t>
  </si>
  <si>
    <t>NGUYỄN VĂN HIỆU</t>
  </si>
  <si>
    <t>20/09/2002</t>
  </si>
  <si>
    <t>1287A10033</t>
  </si>
  <si>
    <t>NGUYỄN TRÍ TÂN</t>
  </si>
  <si>
    <t>02/11/1998</t>
  </si>
  <si>
    <t>1287A10034</t>
  </si>
  <si>
    <t>VŨ TIẾN TÚ</t>
  </si>
  <si>
    <t>05/02/2005</t>
  </si>
  <si>
    <t>1287A10035</t>
  </si>
  <si>
    <t>LƯU NGỌC HIỂU</t>
  </si>
  <si>
    <t>27/12/1999</t>
  </si>
  <si>
    <t>1287A10036</t>
  </si>
  <si>
    <t>NGUYỄN XUÂN THÀNH</t>
  </si>
  <si>
    <t>09/04/2000</t>
  </si>
  <si>
    <t>1287A10037</t>
  </si>
  <si>
    <t>LÊ HUY CƯỜNG</t>
  </si>
  <si>
    <t>02/10/2000</t>
  </si>
  <si>
    <t>1287A10038</t>
  </si>
  <si>
    <t>VŨ ĐÌNH DŨNG</t>
  </si>
  <si>
    <t>1287A10039</t>
  </si>
  <si>
    <t>TRẦN HOÀNG HẢI</t>
  </si>
  <si>
    <t>16/02/1998</t>
  </si>
  <si>
    <t>1287A10040</t>
  </si>
  <si>
    <t>TRẦN THỊ LAN ANH</t>
  </si>
  <si>
    <t>09/02/1995</t>
  </si>
  <si>
    <t>Development</t>
  </si>
  <si>
    <t>1287A10041</t>
  </si>
  <si>
    <t>NGUYỄN TUẤN NAM</t>
  </si>
  <si>
    <t>04/04/1995</t>
  </si>
  <si>
    <t>1287A10042</t>
  </si>
  <si>
    <t>30/01/1992</t>
  </si>
  <si>
    <t>Nang tuyến vú phải kích thước: 4,9 x 3,2 mm (BIRADS II)</t>
  </si>
  <si>
    <t>1287A10043</t>
  </si>
  <si>
    <t>PHẠM MINH THÔNG</t>
  </si>
  <si>
    <t>20/02/2001</t>
  </si>
  <si>
    <t>1287A10044</t>
  </si>
  <si>
    <t>PHẠM TRUNG KIÊN</t>
  </si>
  <si>
    <t>29/12/2001</t>
  </si>
  <si>
    <t>1287A10045</t>
  </si>
  <si>
    <t>NGUYỄN CHÍ PHÚC</t>
  </si>
  <si>
    <t>26/01/2002</t>
  </si>
  <si>
    <t>1287A10046</t>
  </si>
  <si>
    <t>ĐỖ THỊ LÂM</t>
  </si>
  <si>
    <t>27/05/1995</t>
  </si>
  <si>
    <t>1287A10047</t>
  </si>
  <si>
    <t>MÃ CHÍ HIẾU</t>
  </si>
  <si>
    <t>20/01/1999</t>
  </si>
  <si>
    <t>1287A10048</t>
  </si>
  <si>
    <t>NGUYỄN THỊ PHƯƠNG LIÊN</t>
  </si>
  <si>
    <t>14/08/1987</t>
  </si>
  <si>
    <t>General Affairs</t>
  </si>
  <si>
    <t>U xơ tử cung kích thước: 18.6 x 23.7mm</t>
  </si>
  <si>
    <t>Đa nang thùy trái tuyến giáp đường kính lớn nhất: 3mm (TIRADS II)</t>
  </si>
  <si>
    <t>1287A10049</t>
  </si>
  <si>
    <t>CHU KIM OANH</t>
  </si>
  <si>
    <t>Hình ảnh gan nhiễm mỡ| Sỏi thận phải đường kính: 8mm</t>
  </si>
  <si>
    <t>1287A10050</t>
  </si>
  <si>
    <t>ĐINH THỊ THU HƯƠNG</t>
  </si>
  <si>
    <t>Nhân thùy trái tuyến giáp kích thước: 7.8x3.6mm (TIRADS III)</t>
  </si>
  <si>
    <t>1287A10051</t>
  </si>
  <si>
    <t>BÙI THỊ GIANG</t>
  </si>
  <si>
    <t>08/01/1995</t>
  </si>
  <si>
    <t>1287A10052</t>
  </si>
  <si>
    <t>TRẦN HẢI NGỌC</t>
  </si>
  <si>
    <t>21/11/1995</t>
  </si>
  <si>
    <t xml:space="preserve">Polyp túi mật đường kính: 6,1 mm </t>
  </si>
  <si>
    <t>1287A10053</t>
  </si>
  <si>
    <t>ĐẶNG THỊ THANH HƯƠNG</t>
  </si>
  <si>
    <t>24/08/1993</t>
  </si>
  <si>
    <t>Nang tuyến vú phải kích thước: 5.7 x 4.8 mm (BIRADS II)</t>
  </si>
  <si>
    <t>1287A10054</t>
  </si>
  <si>
    <t>LÃ THỊ NGỌC THỦY</t>
  </si>
  <si>
    <t>03/03/1994</t>
  </si>
  <si>
    <t>Nhân tuyến vú trái kích thước: 8.5 x 4.5 mm (BIRADS III)</t>
  </si>
  <si>
    <t>1287A10055</t>
  </si>
  <si>
    <t>26/02/1995</t>
  </si>
  <si>
    <t>1287A10056</t>
  </si>
  <si>
    <t>ĐINH QUANG VINH</t>
  </si>
  <si>
    <t>27/02/1999</t>
  </si>
  <si>
    <t>1287A10057</t>
  </si>
  <si>
    <t>LƯU PHƯƠNG DUNG</t>
  </si>
  <si>
    <t>26/01/2003</t>
  </si>
  <si>
    <t>1287A10058</t>
  </si>
  <si>
    <t>NGUYỄN THÀNH LONG</t>
  </si>
  <si>
    <t>Human Resource</t>
  </si>
  <si>
    <t>1287A10059</t>
  </si>
  <si>
    <t>26/01/1995</t>
  </si>
  <si>
    <t>Nhân thùy phải tuyến giáp kích thước: 7,8 x 6mm (TIRADS IV)|Đa nang thùy trái tuyến giáp đường kính lớn nhất: 4,1mm (TIRADS II)</t>
  </si>
  <si>
    <t>1287A10060</t>
  </si>
  <si>
    <t>TRẦN MINH TRƯỜNG</t>
  </si>
  <si>
    <t>1287A10061</t>
  </si>
  <si>
    <t>PHAN THỊ THU THỦY</t>
  </si>
  <si>
    <t>14/09/1996</t>
  </si>
  <si>
    <t>1287A10062</t>
  </si>
  <si>
    <t>HOÀNG BÍCH NGỌC</t>
  </si>
  <si>
    <t>06/11/1981</t>
  </si>
  <si>
    <t>Nang tuyến vú trái kích thước: 5,5 x 4mm (BIRADS II)</t>
  </si>
  <si>
    <t>1287A10063</t>
  </si>
  <si>
    <t>Bình thường.|Thai 32 tuần 3 ngày trong buồng tử cung.</t>
  </si>
  <si>
    <t>Nang tuyến vú phải đường kính: 5,7mm (BIRADS II)</t>
  </si>
  <si>
    <t>1287A10064</t>
  </si>
  <si>
    <t>04/03/1998</t>
  </si>
  <si>
    <t>1287A10065</t>
  </si>
  <si>
    <t>PHẠM HUYỀN MINH</t>
  </si>
  <si>
    <t>21/10/2002</t>
  </si>
  <si>
    <t>1287A10066</t>
  </si>
  <si>
    <t>NGUYỄN THỤC HIỀN</t>
  </si>
  <si>
    <t>Information Technology</t>
  </si>
  <si>
    <t>Nhân tuyến vú phải kích thước: 4.1x.4mm (BIRADS III). Nhân tuyến vú trái kích thước: 4.6x3.2mm (BIRADS III)</t>
  </si>
  <si>
    <t>1287A10067</t>
  </si>
  <si>
    <t>NGUYỄN THÀNH HÀ</t>
  </si>
  <si>
    <t>24/12/1997</t>
  </si>
  <si>
    <t>Nốt vôi hóa gan phải đường kính: 4,1 mm | Lách to (kích thước dọc lách: 130.1mm)</t>
  </si>
  <si>
    <t>1287A10068</t>
  </si>
  <si>
    <t>ĐỖ PHI HÙNG</t>
  </si>
  <si>
    <t>12/12/1999</t>
  </si>
  <si>
    <t xml:space="preserve">Polyp túi mật đường kính: 4,7 mm </t>
  </si>
  <si>
    <t>1287A10069</t>
  </si>
  <si>
    <t>PHẠM ĐỨC VIỆT</t>
  </si>
  <si>
    <t>Đa Polyp túi mật đường kính lớn nhất: 7,1 mm</t>
  </si>
  <si>
    <t>1287A10070</t>
  </si>
  <si>
    <t>02/04/1991</t>
  </si>
  <si>
    <t>1287A10071</t>
  </si>
  <si>
    <t>NGUYỄN THÀNH NĂM</t>
  </si>
  <si>
    <t>04/01/1987</t>
  </si>
  <si>
    <t>Hình ảnh gan nhiễm mỡ| Nốt vôi hóa tiền liệt tuyến kích thước: 9.9 x 5.6 mm.</t>
  </si>
  <si>
    <t>Nang hai thùy tuyến giáp (Nang thùy phải kích thước: 4.9 x 3.5 mm. Nang thùy trái kích thước: 7.2 x 2.3 mm) (TI-RADS II)</t>
  </si>
  <si>
    <t>1287A10072</t>
  </si>
  <si>
    <t>11/06/1991</t>
  </si>
  <si>
    <t>Hình ảnh gan nhiễm mỡ |Cặn sỏi thận trái đường kính: 4,9 mm</t>
  </si>
  <si>
    <t xml:space="preserve">Nang hai thùy tuyến giáp (Nang thùy phải đường kính: 2,6 mm . Nang thùy trái đường kính: 2 mm) (TIRADS II) </t>
  </si>
  <si>
    <t>1287A10073</t>
  </si>
  <si>
    <t>TÔ QUỐC TẠ</t>
  </si>
  <si>
    <t>09/04/1984</t>
  </si>
  <si>
    <t xml:space="preserve">Nhân thùy trái tuyến giáp kích thước: 7.8 x 5.8 mm (TIRADS III) </t>
  </si>
  <si>
    <t>1287A10074</t>
  </si>
  <si>
    <t>PHẠM VĂN TRƯỜNG GIANG</t>
  </si>
  <si>
    <t>13/10/2002</t>
  </si>
  <si>
    <t>1287A10075</t>
  </si>
  <si>
    <t>NGUYỄN DUY VINH</t>
  </si>
  <si>
    <t>Logistics</t>
  </si>
  <si>
    <t xml:space="preserve">Nang thận trái kích thước: 8.6 x 5.3 mm. Nốt vôi hóa tiền liệt tuyến kích thước: 3.3 x 3.6 mm. </t>
  </si>
  <si>
    <t>1287A10076</t>
  </si>
  <si>
    <t>Nang tuyến vú phải đường kính: 5.2 mm (BIRADS II).</t>
  </si>
  <si>
    <t>1287A10077</t>
  </si>
  <si>
    <t>ĐẶNG THỊ THANH DUNG</t>
  </si>
  <si>
    <t>U nang buồng trứng phải kích thước: 44,9 x 40,5 mm</t>
  </si>
  <si>
    <t>Nhân thùy phải tuyến giáp kích thước: 11,2 x 6,6 mm (TIRADS IV)</t>
  </si>
  <si>
    <t>1287A10078</t>
  </si>
  <si>
    <t>1287A10079</t>
  </si>
  <si>
    <t>Hình ảnh gan nhiễm mỡ| Nang thận trái kích thước: 15.7x12.3mm</t>
  </si>
  <si>
    <t xml:space="preserve">Nang thùy trái tuyến giáp đường kính: 2.2mm (TIRADS II) </t>
  </si>
  <si>
    <t>1287A10080</t>
  </si>
  <si>
    <t>PHẠM VĂN ỔN</t>
  </si>
  <si>
    <t>18/03/1988</t>
  </si>
  <si>
    <t>Nang thận hai bên (Nang thận phải đường kính: 16,6 mm. Nang thận trái đường kính: 8,4 mm)</t>
  </si>
  <si>
    <t>1287A10081</t>
  </si>
  <si>
    <t>13/06/1992</t>
  </si>
  <si>
    <t>1287A10082</t>
  </si>
  <si>
    <t>27/09/1990</t>
  </si>
  <si>
    <t>Nang tuyến vú hai bên (Nang tuyến vú phải đường kính: 5.3 mm và 5 mm. Nang tuyến vú trái đường kính: 4 mm) (BIRADS II).</t>
  </si>
  <si>
    <t>1287A10083</t>
  </si>
  <si>
    <t>ĐẶNG VĂN KHOA</t>
  </si>
  <si>
    <t>16/09/1992</t>
  </si>
  <si>
    <t>Hình ảnh gan nhiễm mỡ| Nốt vôi hóa thận phải kích thước: 5.7 mm</t>
  </si>
  <si>
    <t>1287A10084</t>
  </si>
  <si>
    <t>U xơ tử cung kích thước: 16 x 19 mm| Đa nang naboth cổ tử cung đường kính lớn nhất: 10.1 mm.</t>
  </si>
  <si>
    <t>Nang thùy trái tuyến giáp đường kính: 3.3 mm (TIRADS II).</t>
  </si>
  <si>
    <t>1287A10085</t>
  </si>
  <si>
    <t>1287A10086</t>
  </si>
  <si>
    <t>17/05/1996</t>
  </si>
  <si>
    <t>Manufacturing Quality Control</t>
  </si>
  <si>
    <t>1287A10087</t>
  </si>
  <si>
    <t>TRỊNH THỊ MAI</t>
  </si>
  <si>
    <t>24/12/1998</t>
  </si>
  <si>
    <t>1287A10088</t>
  </si>
  <si>
    <t>LÊ NGỌC LINH NHI</t>
  </si>
  <si>
    <t>14/03/2006</t>
  </si>
  <si>
    <t>1287A10089</t>
  </si>
  <si>
    <t>PHẠM TIẾN DŨNG</t>
  </si>
  <si>
    <t>27/03/1984</t>
  </si>
  <si>
    <t>1287A10090</t>
  </si>
  <si>
    <t>26/03/1988</t>
  </si>
  <si>
    <t>Đa nang tuyến vú phải đường kính: 4.4 mm và 4.7 mm (BIRADS II).</t>
  </si>
  <si>
    <t>1287A10091</t>
  </si>
  <si>
    <t>VŨ THỊ THƠM</t>
  </si>
  <si>
    <t>07/08/1996</t>
  </si>
  <si>
    <t>1287A10092</t>
  </si>
  <si>
    <t>TRẦN THỊ HỒNG OANH</t>
  </si>
  <si>
    <t>1287A10093</t>
  </si>
  <si>
    <t>LÊ THỊ SEN</t>
  </si>
  <si>
    <t>Dịch túi cùng Douglas đường kính: 11.4mm</t>
  </si>
  <si>
    <t>1287A10094</t>
  </si>
  <si>
    <t>14/01/1992</t>
  </si>
  <si>
    <t>Bình thường.|Thai 27 tuần 03 ngày trong buồng tử cung.</t>
  </si>
  <si>
    <t>Nhân thùy trái tuyến giáp kích thước: 17.8 x 9.3 mm (TI-RADS III).</t>
  </si>
  <si>
    <t xml:space="preserve">Nang tuyến vú phải kích thước: 7.3 x 6.1 mm (BI-RADS II) </t>
  </si>
  <si>
    <t>1287A10095</t>
  </si>
  <si>
    <t>LÊ THỊ TRÀ</t>
  </si>
  <si>
    <t>Nang thùy trái tuyến giáp đường kính: 3.1mm (TIRADS II)|Nhân thùy phải tuyến giáp kích thước: 3.6x3mm (TIRADS III)</t>
  </si>
  <si>
    <t>1287A10096</t>
  </si>
  <si>
    <t>TRẦN THỊ TÂN</t>
  </si>
  <si>
    <t>1287A10097</t>
  </si>
  <si>
    <t>MAI THỊ CHUYÊN</t>
  </si>
  <si>
    <t>27/07/1993</t>
  </si>
  <si>
    <t>Polyp túi mật đường kính: 5.3 mm.</t>
  </si>
  <si>
    <t>1287A10098</t>
  </si>
  <si>
    <t>1287A10099</t>
  </si>
  <si>
    <t>1287A10100</t>
  </si>
  <si>
    <t>LÊ HÀ PHƯƠNG</t>
  </si>
  <si>
    <t>1287A10101</t>
  </si>
  <si>
    <t>NGUYỄN THỊ CẨM LỆ</t>
  </si>
  <si>
    <t>02/06/2000</t>
  </si>
  <si>
    <t>Nang hai thùy tuyến giáp (Nang thùy phải tuyến giáp đường kính: 2.1 mm. Nang thùy trái tuyến giáp đường kính: 2.7 mm) (TIRADS II).</t>
  </si>
  <si>
    <t>1287A10102</t>
  </si>
  <si>
    <t>PHAN VŨ DIỆP</t>
  </si>
  <si>
    <t>24/05/1993</t>
  </si>
  <si>
    <t>1287A10103</t>
  </si>
  <si>
    <t>Bình thường.|Thai 26 tuần 00 ngày trong buồng tử cung.</t>
  </si>
  <si>
    <t>Nhân tuyến vú trái kích thước: 4.9x2.3mm (BIRADS III)</t>
  </si>
  <si>
    <t>1287A10104</t>
  </si>
  <si>
    <t>LÊ HẢI YẾN</t>
  </si>
  <si>
    <t>27/02/2000</t>
  </si>
  <si>
    <t>Polyp túi mật đường kính: 4.7 mm, dầy thành túi mật.</t>
  </si>
  <si>
    <t>Nhân thùy phải tuyến giáp kích thước: 10.2 x 16.9 mm (TIRASD III). Nang thùy trái tuyến giáp đường kính: 4.4 mm (TIRADS II).</t>
  </si>
  <si>
    <t>1287A10105</t>
  </si>
  <si>
    <t>HOÀNG THỊ NGÁT</t>
  </si>
  <si>
    <t>Polyp túi mật đường kính: 4.1mm</t>
  </si>
  <si>
    <t>1287A10106</t>
  </si>
  <si>
    <t>29/03/1992</t>
  </si>
  <si>
    <t>U nang buồng trứng phải kích thước: 21.6x23.6mm</t>
  </si>
  <si>
    <t>1287A10107</t>
  </si>
  <si>
    <t>19/10/2000</t>
  </si>
  <si>
    <t>Bình thường.|Thai 22 tuần 02 ngày trong buồng tử cung.</t>
  </si>
  <si>
    <t>Nang thùy phải tuyến giáp đường kính: 4.1mm (TIRADS II)</t>
  </si>
  <si>
    <t>1287A10108</t>
  </si>
  <si>
    <t>30/11/1999</t>
  </si>
  <si>
    <t>1287A10109</t>
  </si>
  <si>
    <t>PHẠM THỊ HỒNG NGÁT</t>
  </si>
  <si>
    <t>09/11/2000</t>
  </si>
  <si>
    <t>1287A10110</t>
  </si>
  <si>
    <t>PHẠM THỊ THẢO</t>
  </si>
  <si>
    <t>1287A10111</t>
  </si>
  <si>
    <t>04/09/1993</t>
  </si>
  <si>
    <t>1287A10112</t>
  </si>
  <si>
    <t>NGUYỄN THU HƯƠNG</t>
  </si>
  <si>
    <t>21/09/2001</t>
  </si>
  <si>
    <t>Nang hai thùy tuyến giáp (Nang thùy phải đường kính lớn nhất: 6.2 mm. Nang thùy trái đường kính lớn nhất: 4.4 mm) (TIRADS II)</t>
  </si>
  <si>
    <t>1287A10113</t>
  </si>
  <si>
    <t>24/03/1990</t>
  </si>
  <si>
    <t>1287A10114</t>
  </si>
  <si>
    <t>NGUYỄN THỊ QUỲNH LIÊN</t>
  </si>
  <si>
    <t>24/04/1991</t>
  </si>
  <si>
    <t>Nang tuyến vú trái đường kính: 7.1 mm (BIRADS II)</t>
  </si>
  <si>
    <t>1287A10115</t>
  </si>
  <si>
    <t>CAO THỊ MINH</t>
  </si>
  <si>
    <t>06/09/1999</t>
  </si>
  <si>
    <t>1287A10116</t>
  </si>
  <si>
    <t>KHA THỊ TƯƠI</t>
  </si>
  <si>
    <t>23/03/2002</t>
  </si>
  <si>
    <t>1287A10117</t>
  </si>
  <si>
    <t>ĐỖ KIỀU ANH</t>
  </si>
  <si>
    <t>1287A10118</t>
  </si>
  <si>
    <t>11/12/1992</t>
  </si>
  <si>
    <t>1287A10119</t>
  </si>
  <si>
    <t>DOÃN QUYẾT THẮNG</t>
  </si>
  <si>
    <t>25/04/1994</t>
  </si>
  <si>
    <t>1287A10120</t>
  </si>
  <si>
    <t>15/08/1995</t>
  </si>
  <si>
    <t>1287A10121</t>
  </si>
  <si>
    <t>NGUYỄN THỊ NGỌC CHÂM</t>
  </si>
  <si>
    <t>07/01/2004</t>
  </si>
  <si>
    <t>Nang thùy phải tuyến giáp kích thước: 5.1x2.4mm (TIRADS II)</t>
  </si>
  <si>
    <t>Ống tuyến hai bên giãn</t>
  </si>
  <si>
    <t>1287A10122</t>
  </si>
  <si>
    <t>LÊ THỊ HƯỜNG</t>
  </si>
  <si>
    <t>10/01/1992</t>
  </si>
  <si>
    <t>1287A10123</t>
  </si>
  <si>
    <t>LẠI THỊ THI</t>
  </si>
  <si>
    <t>1287A10124</t>
  </si>
  <si>
    <t>HÀ VĂN THÁI</t>
  </si>
  <si>
    <t>22/06/2002</t>
  </si>
  <si>
    <t>1287A10125</t>
  </si>
  <si>
    <t>ĐÀO NGỌC LINH</t>
  </si>
  <si>
    <t>1287A10126</t>
  </si>
  <si>
    <t>ĐỒNG THỊ LAN HƯƠNG</t>
  </si>
  <si>
    <t>19/04/2001</t>
  </si>
  <si>
    <t>1287A10127</t>
  </si>
  <si>
    <t>NGUYỄN SĨ ĐẠT</t>
  </si>
  <si>
    <t>20/10/2003</t>
  </si>
  <si>
    <t>1287A10128</t>
  </si>
  <si>
    <t>29/02/2000</t>
  </si>
  <si>
    <t>Mono - Kyo</t>
  </si>
  <si>
    <t>1287A10129</t>
  </si>
  <si>
    <t>TẠ PHƯƠNG NAM</t>
  </si>
  <si>
    <t>1287A10130</t>
  </si>
  <si>
    <t>1287A10131</t>
  </si>
  <si>
    <t>ĐẶNG THANH TÙNG</t>
  </si>
  <si>
    <t>1287A10132</t>
  </si>
  <si>
    <t>NGUYỄN TRUNG BẰNG</t>
  </si>
  <si>
    <t>1287A10133</t>
  </si>
  <si>
    <t>Bình thường.|Thai 35 tuần 1 ngày trong buồng tử cung.</t>
  </si>
  <si>
    <t>Nang thùy phải tuyến giáp đường kính: 2 mm (TIRADS II).</t>
  </si>
  <si>
    <t>1287A10134</t>
  </si>
  <si>
    <t>29/07/1997</t>
  </si>
  <si>
    <t>1287A10135</t>
  </si>
  <si>
    <t>NGUYỄN THU LOAN</t>
  </si>
  <si>
    <t>02/05/1989</t>
  </si>
  <si>
    <t xml:space="preserve">Nang tuyến vú trái kích thước: 6.1 x 2.8 mm (BI-RADS II). </t>
  </si>
  <si>
    <t>1287A10136</t>
  </si>
  <si>
    <t>NGUYỄN THỊ THẢO VÂN</t>
  </si>
  <si>
    <t>30/08/2000</t>
  </si>
  <si>
    <t>Nhân thùy phải tuyến giáp kích thước: 25.4x14mm (TIRADS III)</t>
  </si>
  <si>
    <t>1287A10137</t>
  </si>
  <si>
    <t>LÊ HỒNG KHÁNH</t>
  </si>
  <si>
    <t>1287A10138</t>
  </si>
  <si>
    <t>05/11/1998</t>
  </si>
  <si>
    <t>1287A10139</t>
  </si>
  <si>
    <t>TRỊNH VĂN LÃM</t>
  </si>
  <si>
    <t>27/12/1998</t>
  </si>
  <si>
    <t>1287A10140</t>
  </si>
  <si>
    <t>07/05/1999</t>
  </si>
  <si>
    <t>1287A10141</t>
  </si>
  <si>
    <t>TRẦN VĂN CHIÊM</t>
  </si>
  <si>
    <t>17/09/1985</t>
  </si>
  <si>
    <t>1287A10142</t>
  </si>
  <si>
    <t>BÙI THỊ CHUNG</t>
  </si>
  <si>
    <t>1287A10143</t>
  </si>
  <si>
    <t>DƯƠNG VĂN NHẤT</t>
  </si>
  <si>
    <t>1287A10144</t>
  </si>
  <si>
    <t>TRẦN VŨ LÊ</t>
  </si>
  <si>
    <t>Parts Fabrication</t>
  </si>
  <si>
    <t>1287A10145</t>
  </si>
  <si>
    <t>BÙI PHONG HẢI</t>
  </si>
  <si>
    <t>03/11/1990</t>
  </si>
  <si>
    <t>Cặn thận trái kích thước lớn nhất: 3.6 x 2.8 mm</t>
  </si>
  <si>
    <t>1287A10146</t>
  </si>
  <si>
    <t>PHẠM HỒNG PHONG</t>
  </si>
  <si>
    <t>29/08/1995</t>
  </si>
  <si>
    <t>U máu gan phải kích thước: 11 x 10.8 mm</t>
  </si>
  <si>
    <t>1287A10147</t>
  </si>
  <si>
    <t>NGUYỄN THẾ HỢP</t>
  </si>
  <si>
    <t>03/02/1991</t>
  </si>
  <si>
    <t>1287A10148</t>
  </si>
  <si>
    <t>PHAN VĂN KIỂM</t>
  </si>
  <si>
    <t>06/10/1992</t>
  </si>
  <si>
    <t>1287A10149</t>
  </si>
  <si>
    <t>ĐỖ TRUNG KIÊN</t>
  </si>
  <si>
    <t>27/01/1997</t>
  </si>
  <si>
    <t>1287A10150</t>
  </si>
  <si>
    <t>PHAN THÀNH CÔNG</t>
  </si>
  <si>
    <t>1287A10151</t>
  </si>
  <si>
    <t>LÊ VĂN TUẤN</t>
  </si>
  <si>
    <t>1287A10152</t>
  </si>
  <si>
    <t>NGUYỄN HỮU PHÚC</t>
  </si>
  <si>
    <t>15/09/1999</t>
  </si>
  <si>
    <t>1287A10153</t>
  </si>
  <si>
    <t>ĐINH VĂN TUẤN</t>
  </si>
  <si>
    <t>30/03/2000</t>
  </si>
  <si>
    <t>1287A10154</t>
  </si>
  <si>
    <t>TRẦN ĐỨC NGỌC</t>
  </si>
  <si>
    <t>10/09/2002</t>
  </si>
  <si>
    <t>1287A10155</t>
  </si>
  <si>
    <t>BÙI THỊ VÂN ANH</t>
  </si>
  <si>
    <t>21/10/1993</t>
  </si>
  <si>
    <t>Planning &amp; Finance</t>
  </si>
  <si>
    <t>Nhân thùy phải tuyến giáp kích thước: 9,3 x 6 mm (TIRADS III)</t>
  </si>
  <si>
    <t>1287A10156</t>
  </si>
  <si>
    <t>LÊ PHƯƠNG THẢO</t>
  </si>
  <si>
    <t>Bình thường.|Thai 37 tuần 5 ngày trong buồng tử cung.</t>
  </si>
  <si>
    <t>Nhân tuyến vú phải kích thước: 8,3 x 5,4mm (BIRADS III)</t>
  </si>
  <si>
    <t>1287A10157</t>
  </si>
  <si>
    <t>PHẠM THỊ LIỄU</t>
  </si>
  <si>
    <t>23/10/1979</t>
  </si>
  <si>
    <t>Nang naboth cổ tử cung kích thước: 13,6 x 9,5 mm</t>
  </si>
  <si>
    <t>Nhân thùy phải tuyến giáp kích thước: 5,1 x 3,3 mm(TIRADS III). Nang hai thùy tuyến giáp (Nang thùy phải kích thước: 17 x 14,4 mm.Nang thùy trái kích thước: 8,1 x 4,6 mm) (TIRADS II)</t>
  </si>
  <si>
    <t>1287A10158</t>
  </si>
  <si>
    <t>ĐỖ THỊ NHUNG</t>
  </si>
  <si>
    <t>1287A10159</t>
  </si>
  <si>
    <t>22/02/1995</t>
  </si>
  <si>
    <t>Nang lách kích thước: 26.7x18.7mm</t>
  </si>
  <si>
    <t>1287A10160</t>
  </si>
  <si>
    <t>NGUYỄN THỊ HẢI LINH</t>
  </si>
  <si>
    <t>1287A10161</t>
  </si>
  <si>
    <t>02/11/2001</t>
  </si>
  <si>
    <t>Đa nang thùy phải tuyến giáp kích thước: 4.9x2.9mm (TIRAS II)</t>
  </si>
  <si>
    <t>Nhân tuyến vú phải kích thước: 6.4x3.4mm(BIRADS III)</t>
  </si>
  <si>
    <t>1287A10162</t>
  </si>
  <si>
    <t>VŨ THỊ KIM OANH</t>
  </si>
  <si>
    <t>29/07/2002</t>
  </si>
  <si>
    <t>1287A10163</t>
  </si>
  <si>
    <t>NGUYỄN THỊ MINH ANH</t>
  </si>
  <si>
    <t>11/11/2002</t>
  </si>
  <si>
    <t>1287A10164</t>
  </si>
  <si>
    <t>26/02/2003</t>
  </si>
  <si>
    <t>1287A10165</t>
  </si>
  <si>
    <t>TRẦN THỊ NGỌC LINH</t>
  </si>
  <si>
    <t>09/05/1987</t>
  </si>
  <si>
    <t>Procurement</t>
  </si>
  <si>
    <t>Nang hai thùy tuyến giáp (Nang thùy phải kích thước: 4.1 x 3 mm. Nang thùy trái kích thước lớn nhất: 3.9 x 2.2 mm) |Nhân thùy trái tuyến giáp kích thước: 5.6 x 2.5 mm (TIRADS III)</t>
  </si>
  <si>
    <t>Nang tuyến vú hai bên (Nang tuyến vú phải kích thước: 6. 4 x 4.1 mm, nang tuyến vú trái kích thước: 8.1 x 5.5 mm) (BIRADS II)</t>
  </si>
  <si>
    <t>1287A10166</t>
  </si>
  <si>
    <t>LÊ THU HÀ</t>
  </si>
  <si>
    <t>Nang naboth cổ tử cung kích thước: 14.7x8.8mm</t>
  </si>
  <si>
    <t>1287A10167</t>
  </si>
  <si>
    <t>PHẠM THỊ NHUNG</t>
  </si>
  <si>
    <t>1287A10168</t>
  </si>
  <si>
    <t>1287A10169</t>
  </si>
  <si>
    <t>ĐINH THỊ NGÂN HÀ</t>
  </si>
  <si>
    <t>1287A10170</t>
  </si>
  <si>
    <t>1287A10171</t>
  </si>
  <si>
    <t>PHẠM THỊ HỒNG NGÂN</t>
  </si>
  <si>
    <t>28/11/2000</t>
  </si>
  <si>
    <t>1287A10172</t>
  </si>
  <si>
    <t>TRƯƠNG THỊ THƠM</t>
  </si>
  <si>
    <t>30/06/2001</t>
  </si>
  <si>
    <t>Đa polyp túi mật đường kính lớn nhất: 3.6mm.</t>
  </si>
  <si>
    <t>Nang hai thùy tuyến giáp (nang thùy phải tuyến giáp kích thước: 10.9x4mm, nang thùy trái tuyến giáp đường kính: 3.5mm) (TIRADS II)</t>
  </si>
  <si>
    <t>Nhân tuyến vú trái kích thước: 7.4x3.7mm (BIRADS III)</t>
  </si>
  <si>
    <t>1287A10173</t>
  </si>
  <si>
    <t>PHẠM NHẬT LỆ</t>
  </si>
  <si>
    <t>11/11/1999</t>
  </si>
  <si>
    <t>Nang giáp móng kích thước: 12.4 x 5.7 mm</t>
  </si>
  <si>
    <t>Nhân tuyến vú trái kích thước: 10.6 x 5.1 mm (BIRADS III)</t>
  </si>
  <si>
    <t>1287A10174</t>
  </si>
  <si>
    <t>10/08/2002</t>
  </si>
  <si>
    <t>1287A10175</t>
  </si>
  <si>
    <t>LÊ THỊ MINH ÁNH</t>
  </si>
  <si>
    <t>19/11/2000</t>
  </si>
  <si>
    <t>1287A10176</t>
  </si>
  <si>
    <t>1287A10177</t>
  </si>
  <si>
    <t>PHẠM THỊ HẢI YẾN</t>
  </si>
  <si>
    <t>25/01/2001</t>
  </si>
  <si>
    <t>1287A10178</t>
  </si>
  <si>
    <t>27/11/2001</t>
  </si>
  <si>
    <t>1287A10179</t>
  </si>
  <si>
    <t>PHẠM PHƯƠNG LAM</t>
  </si>
  <si>
    <t>30/10/2003</t>
  </si>
  <si>
    <t>1287A10180</t>
  </si>
  <si>
    <t>1287A10181</t>
  </si>
  <si>
    <t>PHẠM THỊ DỊU</t>
  </si>
  <si>
    <t>28/07/2002</t>
  </si>
  <si>
    <t>1287A10182</t>
  </si>
  <si>
    <t>LÊ THU PHƯƠNG</t>
  </si>
  <si>
    <t>08/12/2003</t>
  </si>
  <si>
    <t>1287A10183</t>
  </si>
  <si>
    <t>NGUYỄN QUỲNH ANH</t>
  </si>
  <si>
    <t>28/01/2003</t>
  </si>
  <si>
    <t>1287A10184</t>
  </si>
  <si>
    <t>LƯU THỊ DUNG</t>
  </si>
  <si>
    <t>21/02/2003</t>
  </si>
  <si>
    <t>1287A10185</t>
  </si>
  <si>
    <t>CAO THỊ TUYỀN</t>
  </si>
  <si>
    <t>08/04/2003</t>
  </si>
  <si>
    <t>1287A10186</t>
  </si>
  <si>
    <t>Production Control</t>
  </si>
  <si>
    <t>1287A10187</t>
  </si>
  <si>
    <t>NGUYỄN HUY HÙNG</t>
  </si>
  <si>
    <t>30/08/1997</t>
  </si>
  <si>
    <t>1287A10188</t>
  </si>
  <si>
    <t>ĐOÀN THỊ NGÂN</t>
  </si>
  <si>
    <t>05/04/1999</t>
  </si>
  <si>
    <t>1287A10189</t>
  </si>
  <si>
    <t>PHẠM VĂN NAM</t>
  </si>
  <si>
    <t>17/04/1994</t>
  </si>
  <si>
    <t>Nhân thùy trái tuyến giáp kích thước: 6,5 x 4,9 mm (TIRADS III) | Nhân eo tuyến giáp kích thước: 7,8 x 4,5 mm</t>
  </si>
  <si>
    <t>1287A10190</t>
  </si>
  <si>
    <t>LÊ ĐỨC DŨNG</t>
  </si>
  <si>
    <t>31/08/2001</t>
  </si>
  <si>
    <t>1287A10191</t>
  </si>
  <si>
    <t>Quality Control Planning</t>
  </si>
  <si>
    <t>Đa nang thùy phải tuyến giáp kích thước lớn nhất: 7.3x3.9mm (TIRADS II)</t>
  </si>
  <si>
    <t>1287A10192</t>
  </si>
  <si>
    <t>VŨ THỊ DIỆU LINH</t>
  </si>
  <si>
    <t>Đa nang tuyến vú hai bên (nang tuyến vú phải kích thước lớn nhất: 8.6 x 3.9mm, nang tuyến vú trái kích thước lớn nhất: 7.4 x 5.8mm) (BIRADS II)</t>
  </si>
  <si>
    <t>1287A10193</t>
  </si>
  <si>
    <t>09/12/1994</t>
  </si>
  <si>
    <t>1287A10194</t>
  </si>
  <si>
    <t>LÊ HUY HIẾU</t>
  </si>
  <si>
    <t xml:space="preserve">Nang thùy trái tuyến giáp kích thước lớn nhất: 2.2 x 1.4 mm (TI-RADS II). </t>
  </si>
  <si>
    <t>1287A10195</t>
  </si>
  <si>
    <t>15/04/1989</t>
  </si>
  <si>
    <t>Sỏi thận trái đường kính: 5.7 mm.</t>
  </si>
  <si>
    <t>1287A10196</t>
  </si>
  <si>
    <t>VŨ VIỆT TRINH</t>
  </si>
  <si>
    <t>25/03/1998</t>
  </si>
  <si>
    <t>Đa nang tuyến vú hai bên (Nang tuyến vú phải kích thước lớn nhất: 8.1x3.4mm. Nang tuyến vú trái kích thước lớn nhất: 11.5x3.7mm) (BIRADS II)</t>
  </si>
  <si>
    <t>1287A10197</t>
  </si>
  <si>
    <t>ĐOÀN NAM DƯƠNG</t>
  </si>
  <si>
    <t>12/06/1993</t>
  </si>
  <si>
    <t>1287A10198</t>
  </si>
  <si>
    <t>KIM HÙNG MẠNH</t>
  </si>
  <si>
    <t>1287A10199</t>
  </si>
  <si>
    <t>11/05/1988</t>
  </si>
  <si>
    <t>Nhân thùy phải tuyến giáp kích thước: 6.1 x 4.3 mm (TIRADS III)</t>
  </si>
  <si>
    <t>1287A10200</t>
  </si>
  <si>
    <t>NGUYỄN VĂN BÍNH</t>
  </si>
  <si>
    <t>Section 1</t>
  </si>
  <si>
    <t>1287A10201</t>
  </si>
  <si>
    <t>PHAN THỊ HẰNG</t>
  </si>
  <si>
    <t>1287A10202</t>
  </si>
  <si>
    <t>NGUYỄN THÀNH QUẢNG</t>
  </si>
  <si>
    <t>22/07/1993</t>
  </si>
  <si>
    <t>1287A10203</t>
  </si>
  <si>
    <t>AN VĂN SÔNG</t>
  </si>
  <si>
    <t>09/10/1982</t>
  </si>
  <si>
    <t>Nhân thùy phải tuyến giáp kích thước: 9,5 x 7,4 mm  (TIRADS III) |Đa nang thùy trái tuyến giáp đường kính lớn nhất: 4,2 mm (TIRADS II)</t>
  </si>
  <si>
    <t>1287A10204</t>
  </si>
  <si>
    <t>VŨ VĂN THANH</t>
  </si>
  <si>
    <t>09/11/1984</t>
  </si>
  <si>
    <t>Polyp túi mật đường kính: 6,6 mm</t>
  </si>
  <si>
    <t>Nang thùy trái tuyến giáp đường kính: 2,8 mm (TIRADS II)</t>
  </si>
  <si>
    <t>1287A10205</t>
  </si>
  <si>
    <t>MAI THỊ HIỀN</t>
  </si>
  <si>
    <t>Hình ảnh gan nhiễm mỡ| Polyp túi mật đường kính: 7.9mm</t>
  </si>
  <si>
    <t xml:space="preserve">Nhân thùy phải tuyến giáp kích thước: 5.2x3.6mm (TIRADS III) </t>
  </si>
  <si>
    <t xml:space="preserve">Nang tuyến vú trái đường kính: 3.4mm (BIRADS II) </t>
  </si>
  <si>
    <t>1287A10206</t>
  </si>
  <si>
    <t>1287A10207</t>
  </si>
  <si>
    <t>TRẦN VĂN HUỲNH</t>
  </si>
  <si>
    <t>1287A10208</t>
  </si>
  <si>
    <t>NGUYỄN VĂN CHUNG</t>
  </si>
  <si>
    <t>1287A10209</t>
  </si>
  <si>
    <t>PHẠM ĐÌNH NGHIỆP</t>
  </si>
  <si>
    <t>25/02/1994</t>
  </si>
  <si>
    <t>1287A10210</t>
  </si>
  <si>
    <t>NGUYỄN THỊ THÚY KIỀU</t>
  </si>
  <si>
    <t>Nang thùy phải tuyến giáp kích thước: 3.8x2.8mm (TIRADS II)</t>
  </si>
  <si>
    <t>Nhân tuyến vú trái kích thước: 5.4x2.3mm (BIRADS III)</t>
  </si>
  <si>
    <t>1287A10211</t>
  </si>
  <si>
    <t>TRẦN QUỐC VIỆT</t>
  </si>
  <si>
    <t>01/05/1991</t>
  </si>
  <si>
    <t xml:space="preserve">Sỏi túi mật đường kính: 19,5 mm |Nốt vôi hóa tiền liệt tuyến đường kính: 18,4 mm </t>
  </si>
  <si>
    <t>1287A10212</t>
  </si>
  <si>
    <t>LƯU QUANG TRUNG</t>
  </si>
  <si>
    <t xml:space="preserve">Polyp túi mật đường kính: 4,1 mm </t>
  </si>
  <si>
    <t>1287A10213</t>
  </si>
  <si>
    <t>Bình thường.|Thai 36 tuần 1 ngày trong buồng tử cung.</t>
  </si>
  <si>
    <t xml:space="preserve">Nang tuyến vú trái kích thước lớn nhất:9.2x7.1mm (BIRADS II) </t>
  </si>
  <si>
    <t>1287A10214</t>
  </si>
  <si>
    <t>13/12/1995</t>
  </si>
  <si>
    <t>1287A10215</t>
  </si>
  <si>
    <t>HOÀNG THỊ SEN</t>
  </si>
  <si>
    <t>Nang thùy phải tuyến giáp kích thước: 5 x 3,8 mm (TIRADS II)/ Nhân thùy trái tuyến giáp  kích thước: 4,7 x 3,4 mm (TIRADS III)</t>
  </si>
  <si>
    <t>1287A10216</t>
  </si>
  <si>
    <t>TRƯƠNG THỊ CÚC</t>
  </si>
  <si>
    <t>1287A10217</t>
  </si>
  <si>
    <t>1287A10218</t>
  </si>
  <si>
    <t>22/08/1988</t>
  </si>
  <si>
    <t>Nhân tuyến vú phải kích thước: 4.5 x 9 mm (BIRADS III).</t>
  </si>
  <si>
    <t>1287A10219</t>
  </si>
  <si>
    <t>HỒ ĐÌNH CƯỜNG</t>
  </si>
  <si>
    <t>1287A10220</t>
  </si>
  <si>
    <t>PHẠM VĂN HUYNH</t>
  </si>
  <si>
    <t>Hình ảnh gan nhiễm mỡ |Sỏi thận hai bên (Sỏi thận phải đường kính: 5,4 mm .Sỏi thận trái đường kính: 9,6 mm)</t>
  </si>
  <si>
    <t>1287A10221</t>
  </si>
  <si>
    <t>Nhân thùy trái tuyến giáp kích thước: 26.3x12.4mm (TIRADS III)</t>
  </si>
  <si>
    <t>Nang tuyến vú phải kích thước: 5.2x3.4mm (BIRADS II)</t>
  </si>
  <si>
    <t>1287A10222</t>
  </si>
  <si>
    <t>PHẠM QUANG TIẾN</t>
  </si>
  <si>
    <t>28/02/1989</t>
  </si>
  <si>
    <t>Hình ảnh gan nhiễm mỡ | Polyp túi mật đường kính: 6 mm</t>
  </si>
  <si>
    <t>1287A10223</t>
  </si>
  <si>
    <t>1287A10224</t>
  </si>
  <si>
    <t>Nang thùy phải tuyến giáp kích thước: 5.8 x 8 mm (TIRADS II). Nhân thùy trái tuyến giáp kích thước: 10.7 x 20.1 mm (TIRADS III).</t>
  </si>
  <si>
    <t>1287A10225</t>
  </si>
  <si>
    <t>NGUYỄN TRỌNG LUYỆN</t>
  </si>
  <si>
    <t>06/10/1984</t>
  </si>
  <si>
    <t xml:space="preserve">Sỏi thận trái kích thước: 6.4 x 6.5 mm. </t>
  </si>
  <si>
    <t>1287A10226</t>
  </si>
  <si>
    <t>07/12/1999</t>
  </si>
  <si>
    <t>Theo dõi xốp tủy thận hai bên</t>
  </si>
  <si>
    <t xml:space="preserve">Nang thùy phải tuyến giáp đường kính: 2.8mm (TIRADS II) </t>
  </si>
  <si>
    <t>1287A10227</t>
  </si>
  <si>
    <t>ĐỖ THỊ HUYỀN TRANG</t>
  </si>
  <si>
    <t>1287A10228</t>
  </si>
  <si>
    <t>08/07/1995</t>
  </si>
  <si>
    <t>Nang thùy phải tuyến giáp kích thước: 8.8x3.8mm(TIRADS II)|Nang thùy trái tuyến giáp đường kính: 4.1mm (TIRADS II)</t>
  </si>
  <si>
    <t>1287A10229</t>
  </si>
  <si>
    <t>Nhân thùy phải tuyến giáp kích thước: 4,2 x 3,2 mm (TIRADS III)</t>
  </si>
  <si>
    <t>1287A10230</t>
  </si>
  <si>
    <t>NGUYỄN KHẮC DUY</t>
  </si>
  <si>
    <t xml:space="preserve">Hình ảnh gan nhiễm mỡ| Nốt vôi hóa tiền liệt tuyến kích thước: 6.7 x 2.8 mm. </t>
  </si>
  <si>
    <t>1287A10231</t>
  </si>
  <si>
    <t>DƯƠNG THÙY NGA</t>
  </si>
  <si>
    <t>09/05/1996</t>
  </si>
  <si>
    <t>1287A10232</t>
  </si>
  <si>
    <t>NGUYỄN THỊ MỸ NHẬT</t>
  </si>
  <si>
    <t>Sỏi túi mật đường kính : 19,8mm</t>
  </si>
  <si>
    <t>1287A10233</t>
  </si>
  <si>
    <t>VŨ QUANG HUẾ</t>
  </si>
  <si>
    <t>22/06/1983</t>
  </si>
  <si>
    <t>1287A10234</t>
  </si>
  <si>
    <t>24/02/1984</t>
  </si>
  <si>
    <t>Nhân thùy trái tuyến giáp kích thước: 6,1 x 3,2mm (TIRADS III)</t>
  </si>
  <si>
    <t>1287A10235</t>
  </si>
  <si>
    <t>HOÀNG THỊ KIM ANH</t>
  </si>
  <si>
    <t>20/09/1997</t>
  </si>
  <si>
    <t>1287A10236</t>
  </si>
  <si>
    <t>NGUYỄN VĂN CHUÂN</t>
  </si>
  <si>
    <t>1287A10237</t>
  </si>
  <si>
    <t>23/04/1992</t>
  </si>
  <si>
    <t>1287A10238</t>
  </si>
  <si>
    <t>TRẦN XUÂN THỌ</t>
  </si>
  <si>
    <t>1287A10239</t>
  </si>
  <si>
    <t>TRƯƠNG THỊ THÁI</t>
  </si>
  <si>
    <t>1287A10240</t>
  </si>
  <si>
    <t>1287A10241</t>
  </si>
  <si>
    <t>17/10/1983</t>
  </si>
  <si>
    <t>1287A10242</t>
  </si>
  <si>
    <t>ĐỖ HỒNG CÔNG</t>
  </si>
  <si>
    <t>1287A10243</t>
  </si>
  <si>
    <t>PHẠM VĂN THÀNH</t>
  </si>
  <si>
    <t>1287A10244</t>
  </si>
  <si>
    <t>NGUYỄN CHÍ CÔNG</t>
  </si>
  <si>
    <t>14/10/1982</t>
  </si>
  <si>
    <t>1287A10245</t>
  </si>
  <si>
    <t>ĐÀO VĂN DƯƠNG</t>
  </si>
  <si>
    <t>1287A10246</t>
  </si>
  <si>
    <t>HOÀNG THỊ OANH</t>
  </si>
  <si>
    <t>04/04/2000</t>
  </si>
  <si>
    <t>Nang hai thùy tuyến giáp (Nang thùy phải kích thước lớn nhất: 3, 5 x 1,7 mm. Nang thùy trái kích thước: 3,2 x 2,6 mm) (TIRADS II)</t>
  </si>
  <si>
    <t>1287A10247</t>
  </si>
  <si>
    <t>26/10/1983</t>
  </si>
  <si>
    <t>Đa nang tuyến vú hai bên (Nang tuyến vú phải kích thước lớn nhất: 4,7 x 3,3 mm. Nang tuyến vú trái kích thước lớn nhất: 6,6 x 2,9 mm) (BIRADS II)</t>
  </si>
  <si>
    <t>1287A10248</t>
  </si>
  <si>
    <t>TẠ THỊ HIỂN</t>
  </si>
  <si>
    <t>29/08/1986</t>
  </si>
  <si>
    <t xml:space="preserve">Nhân thùy trái tuyến giáp kích thước: 5.3x3.4mm (TIRADS III)  </t>
  </si>
  <si>
    <t xml:space="preserve">Đa nang tuyến vú trái kích thước lớn nhất: 12.4x5.2mm (BIRADS II) </t>
  </si>
  <si>
    <t>1287A10249</t>
  </si>
  <si>
    <t>HÀ TIẾN ĐẠI</t>
  </si>
  <si>
    <t>08/07/1996</t>
  </si>
  <si>
    <t xml:space="preserve">Nang thùy trái tuyến giáp kích thước: 3.5 x 2.9 mm (TIRADS II) </t>
  </si>
  <si>
    <t>1287A10250</t>
  </si>
  <si>
    <t>1287A10251</t>
  </si>
  <si>
    <t>VŨ THỊ THANH THỦY</t>
  </si>
  <si>
    <t>Sỏi thận trái đường kính: 5,3mm</t>
  </si>
  <si>
    <t>Nang thùy phải tuyến giáp đường kính: 4,3mm (TIRADS II)</t>
  </si>
  <si>
    <t>1287A10252</t>
  </si>
  <si>
    <t>LÊ THỊ NHUẬN</t>
  </si>
  <si>
    <t>Đa u xơ tử cung kích thước lớn nhất: 39.6 x 34.6 mm</t>
  </si>
  <si>
    <t>Nang thùy trái tuyến giáp kích thước: 5.3 x 3.5 mm (TIRADS II)</t>
  </si>
  <si>
    <t>1287A10253</t>
  </si>
  <si>
    <t>HUỲNH VĂN BÌNH</t>
  </si>
  <si>
    <t>Hình ảnh gan nhiễm mỡ | Sỏi túi mật kích thước: 32 x 12,2 mm | Giãn đài bể thận hai bên | Giãn niệu quản phải | Sỏi niệu quản phải đường kính lớn nhất: 6,2 mm | Sỏi thận trái đường kính: 10,6 mm</t>
  </si>
  <si>
    <t>1287A10254</t>
  </si>
  <si>
    <t>LÊ DUY HIẾU</t>
  </si>
  <si>
    <t>26/03/1993</t>
  </si>
  <si>
    <t>1287A10255</t>
  </si>
  <si>
    <t>NGUYỄN THỊ HÀ TRANG</t>
  </si>
  <si>
    <t>01/02/1999</t>
  </si>
  <si>
    <t>1287A10256</t>
  </si>
  <si>
    <t>LÊ VĂN HÀ</t>
  </si>
  <si>
    <t xml:space="preserve">Nhân thùy trái tuyến giáp kích thước: 5,7 x 4,8 mm(TIRADS III) </t>
  </si>
  <si>
    <t>1287A10257</t>
  </si>
  <si>
    <t>ĐẶNG ĐÌNH THÔNG</t>
  </si>
  <si>
    <t xml:space="preserve">Nang thùy trái tuyến giáp kích thước: 2.1 x 1.1 mm (TI-RADS II). </t>
  </si>
  <si>
    <t>1287A10258</t>
  </si>
  <si>
    <t>ĐẶNG XUÂN TRUNG</t>
  </si>
  <si>
    <t>1287A10259</t>
  </si>
  <si>
    <t>NGUYỄN CHIẾN QUYẾT</t>
  </si>
  <si>
    <t>1287A10260</t>
  </si>
  <si>
    <t>05/02/1998</t>
  </si>
  <si>
    <t>Nang thùy phải tuyến giáp đường kính: 3,3mm (TIRADS II)</t>
  </si>
  <si>
    <t>1287A10261</t>
  </si>
  <si>
    <t>Nang tuyến vú phải kích thước: 5,2 x 2,5 mm (BIRADS II)</t>
  </si>
  <si>
    <t>1287A10262</t>
  </si>
  <si>
    <t>1287A10263</t>
  </si>
  <si>
    <t>1287A10264</t>
  </si>
  <si>
    <t>PHAN THỊ HẢO</t>
  </si>
  <si>
    <t>07/07/1986</t>
  </si>
  <si>
    <t>1287A10265</t>
  </si>
  <si>
    <t>LÒ VĂN CÔNG</t>
  </si>
  <si>
    <t>21/06/1994</t>
  </si>
  <si>
    <t xml:space="preserve">Nhân thùy phải tuyến giáp kích thước: 4.7 x 2.4 mm (TI-RADS III). </t>
  </si>
  <si>
    <t>1287A10266</t>
  </si>
  <si>
    <t>LƯU THỊ THU PHƯƠNG</t>
  </si>
  <si>
    <t>06/01/1993</t>
  </si>
  <si>
    <t>Giãn đài bể thận - niệu quản trái</t>
  </si>
  <si>
    <t>Nang thùy phải tuyến giáp đường kính: 3,8 mm. Đa nang thùy trái tuyến giáp đường kính lớn nhất: 4.2 mm (TIRADS II).</t>
  </si>
  <si>
    <t>1287A10267</t>
  </si>
  <si>
    <t>ĐỖ TRÍ QUYẾT</t>
  </si>
  <si>
    <t>Nang thận trái đường kính: 15,4 mm</t>
  </si>
  <si>
    <t>1287A10268</t>
  </si>
  <si>
    <t>NGUYỄN TRỌNG HUYNH</t>
  </si>
  <si>
    <t>Nhân thùy trái tuyến giáp đường kính: 5,4 mm ((TIRADS III)</t>
  </si>
  <si>
    <t>1287A10269</t>
  </si>
  <si>
    <t>ĐỖ THỊ BÍCH HOÀN</t>
  </si>
  <si>
    <t>22/09/1986</t>
  </si>
  <si>
    <t>Nang tuyến vú phải đường kính: 5.7 mm.</t>
  </si>
  <si>
    <t>1287A10270</t>
  </si>
  <si>
    <t>LÊ ĐÌNH ƯỚC</t>
  </si>
  <si>
    <t>26/09/1997</t>
  </si>
  <si>
    <t>1287A10271</t>
  </si>
  <si>
    <t>PHẠM NGỌC NAM</t>
  </si>
  <si>
    <t>08/09/1996</t>
  </si>
  <si>
    <t xml:space="preserve">Nang thận trái đường kính: 17,9 mm </t>
  </si>
  <si>
    <t>1287A10272</t>
  </si>
  <si>
    <t>14/01/1999</t>
  </si>
  <si>
    <t>1287A10273</t>
  </si>
  <si>
    <t>11/10/1981</t>
  </si>
  <si>
    <t>Nang buồng trứng phải kích thước: 31.7 x 39.5 mm.</t>
  </si>
  <si>
    <t>Nang tuyến vú phải đường kính: 5.1 mm (BIRADS II).</t>
  </si>
  <si>
    <t>1287A10274</t>
  </si>
  <si>
    <t>Nang thùy phải tuyến giáp kích thước: 3,6 x 1,5 mm (TIRADS II)</t>
  </si>
  <si>
    <t>Nang tuyến vú hai bên (Nang tuyến vú phải kích thước: 8,3 x 4,3 mm. Nang tuyến vú trái kích thước lớn nhất: 5,6 x 3,8 mm) (BIRADS II)</t>
  </si>
  <si>
    <t>1287A10275</t>
  </si>
  <si>
    <t>VŨ THỊ HỒNG THẮM</t>
  </si>
  <si>
    <t>1287A10276</t>
  </si>
  <si>
    <t>10/12/2001</t>
  </si>
  <si>
    <t>Nhân tuyến vú trái kích thước: 4.6x2.9mm (BIRADS III)|Nang tuyến vú trái kích thước: 5.1x1.8mm (BIRADS II)</t>
  </si>
  <si>
    <t>1287A10277</t>
  </si>
  <si>
    <t>PHẠM THẾ THƯ</t>
  </si>
  <si>
    <t xml:space="preserve">Nang thùy phải tuyến giáp kích thước: 10.3 x 7.4 mm (TIRADS II) </t>
  </si>
  <si>
    <t>1287A10278</t>
  </si>
  <si>
    <t>LÊ THỊ YÊN</t>
  </si>
  <si>
    <t>1287A10279</t>
  </si>
  <si>
    <t>Đa nang tuyến vú phải kích thước lớn nhất: 21,9 x 11mm (BIRADS II)</t>
  </si>
  <si>
    <t>1287A10280</t>
  </si>
  <si>
    <t>LÊ MẠNH CƯỜNG</t>
  </si>
  <si>
    <t xml:space="preserve">Nang thận phải kích thước: 60.4 x 37.3 mm. </t>
  </si>
  <si>
    <t>1287A10281</t>
  </si>
  <si>
    <t>Khối vùng cổ tử cung kích thước: 16.7 x 17 mm, nghĩ đến u xơ tử cung hoặc polyp cổ tử cung.</t>
  </si>
  <si>
    <t>Nang tuyến vú hai bên (Nang tuyến vú phải đường kính: 6 mm. Nang tuyến vú trái đường kính: 5.3 mm) (BIRADS II).</t>
  </si>
  <si>
    <t>1287A10282</t>
  </si>
  <si>
    <t>NHỮ THỊ DUÂN</t>
  </si>
  <si>
    <t>1287A10283</t>
  </si>
  <si>
    <t>TRẦN HUY THỌ</t>
  </si>
  <si>
    <t>1287A10284</t>
  </si>
  <si>
    <t>1287A10285</t>
  </si>
  <si>
    <t>VŨ SỸ THIÊN</t>
  </si>
  <si>
    <t>23/02/2000</t>
  </si>
  <si>
    <t xml:space="preserve">Nhân thùy phải tuyến giáp kích thước: 4,5 x 3,3 mm (TIRADS III) </t>
  </si>
  <si>
    <t>1287A10286</t>
  </si>
  <si>
    <t>LƯƠNG THỊ NHUNG</t>
  </si>
  <si>
    <t>Nang thùy phải tuyến giáp đường kính: 2.9 mm (TIRADS II)</t>
  </si>
  <si>
    <t>1287A10287</t>
  </si>
  <si>
    <t>NGUYỄN KHẮC TIẾN</t>
  </si>
  <si>
    <t>22/10/1992</t>
  </si>
  <si>
    <t>Đa nang hai thùy tuyến giáp (Đa nang thùy phải đường kính lớn nhất: 2,4 mm. Đa nang thùy trái đường kính lớn nhất: 2,1 mm) (TIRADS II)</t>
  </si>
  <si>
    <t>1287A10288</t>
  </si>
  <si>
    <t>HOÀNG THỊ NGUYỆT ÁNH</t>
  </si>
  <si>
    <t>01/06/1991</t>
  </si>
  <si>
    <t>Nốt vôi hóa gan phải đường kính: 4.4mm</t>
  </si>
  <si>
    <t>1287A10289</t>
  </si>
  <si>
    <t>BÙI THỊ HƯƠNG</t>
  </si>
  <si>
    <t>30/01/2001</t>
  </si>
  <si>
    <t>1287A10290</t>
  </si>
  <si>
    <t>ĐẶNG THÁI CHIỀU</t>
  </si>
  <si>
    <t>1287A10291</t>
  </si>
  <si>
    <t>THẠCH VĂN PHONG</t>
  </si>
  <si>
    <t>09/05/1998</t>
  </si>
  <si>
    <t>1287A10292</t>
  </si>
  <si>
    <t>NGUYỄN VĂN THUYÊN</t>
  </si>
  <si>
    <t>1287A10293</t>
  </si>
  <si>
    <t>LÒ THỊ DẬU</t>
  </si>
  <si>
    <t>Nang thùy phải tuyến giáp đường kính: 4.8 mm (TIRADS II).</t>
  </si>
  <si>
    <t>1287A10294</t>
  </si>
  <si>
    <t>05/02/2004</t>
  </si>
  <si>
    <t>1287A10295</t>
  </si>
  <si>
    <t>NGUYỄN THỊ THANH BA</t>
  </si>
  <si>
    <t>1287A10296</t>
  </si>
  <si>
    <t>ĐOÀN ĐÌNH LONG</t>
  </si>
  <si>
    <t>1287A10297</t>
  </si>
  <si>
    <t>LƯU THỊ THANH HƯỜNG</t>
  </si>
  <si>
    <t>1287A10298</t>
  </si>
  <si>
    <t>BÙI ĐÌNH CHẮC</t>
  </si>
  <si>
    <t>14/07/1985</t>
  </si>
  <si>
    <t>Hình ảnh gan nhiễm mỡ | Sỏi thận trái đường kính: 8,2 mm</t>
  </si>
  <si>
    <t>1287A10299</t>
  </si>
  <si>
    <t>08/06/1992</t>
  </si>
  <si>
    <t>1287A10300</t>
  </si>
  <si>
    <t>01/02/1990</t>
  </si>
  <si>
    <t>Nang thùy trái tuyến giáp đường kính: 4,8mm (TIRADS II)</t>
  </si>
  <si>
    <t>1287A10301</t>
  </si>
  <si>
    <t>HÀ ĐÌNH VINH</t>
  </si>
  <si>
    <t xml:space="preserve">Thận trái lạc chỗ </t>
  </si>
  <si>
    <t>1287A10302</t>
  </si>
  <si>
    <t>LÊ THỊ PHƯƠNG ANH</t>
  </si>
  <si>
    <t>Nang thùy phải tuyến giáp kích thước lớn nhất: 3,3 x 2,3 mm(TIRADS II)</t>
  </si>
  <si>
    <t>1287A10303</t>
  </si>
  <si>
    <t>ĐINH THỊ THOA</t>
  </si>
  <si>
    <t>06/09/2001</t>
  </si>
  <si>
    <t>Nang thùy trái tuyến giáp kích thước: 3 x 2mm (TIRADS II)</t>
  </si>
  <si>
    <t>1287A10304</t>
  </si>
  <si>
    <t>NGUYỄN VĂN DIỄN</t>
  </si>
  <si>
    <t>09/06/2000</t>
  </si>
  <si>
    <t>1287A10305</t>
  </si>
  <si>
    <t>TRỊNH ĐĂNG TÙNG</t>
  </si>
  <si>
    <t>18/01/1996</t>
  </si>
  <si>
    <t>1287A10306</t>
  </si>
  <si>
    <t>KIỀU THỊ TỐ UYÊN</t>
  </si>
  <si>
    <t>1287A10307</t>
  </si>
  <si>
    <t>NGUYỄN DOÃN THOA</t>
  </si>
  <si>
    <t>28/01/1985</t>
  </si>
  <si>
    <t>1287A10308</t>
  </si>
  <si>
    <t>VÀNG XUẤN HỘI</t>
  </si>
  <si>
    <t>18/01/1997</t>
  </si>
  <si>
    <t>Nang thùy phải tuyến giáp đường kính lớn nhất: 2.8 mm (TIRADS II)</t>
  </si>
  <si>
    <t>1287A10309</t>
  </si>
  <si>
    <t>NÔNG THÙY LINH</t>
  </si>
  <si>
    <t>12/03/2000</t>
  </si>
  <si>
    <t>1287A10310</t>
  </si>
  <si>
    <t>24/03/1987</t>
  </si>
  <si>
    <t>1287A10311</t>
  </si>
  <si>
    <t>ĐINH VĂN HUY</t>
  </si>
  <si>
    <t>17/08/1996</t>
  </si>
  <si>
    <t>1287A10312</t>
  </si>
  <si>
    <t>ĐÀO NGUYÊN TOẢN</t>
  </si>
  <si>
    <t xml:space="preserve">Nang thận phải đường kính: 11,3 mm </t>
  </si>
  <si>
    <t>1287A10313</t>
  </si>
  <si>
    <t>NGUYỄN THỊ VÂN DUNG</t>
  </si>
  <si>
    <t>20/08/2004</t>
  </si>
  <si>
    <t>1287A10314</t>
  </si>
  <si>
    <t>NGUYỄN THÀNH CÔNG</t>
  </si>
  <si>
    <t>18/01/2001</t>
  </si>
  <si>
    <t>Nhân thùy trái tuyến giáp kích thước: 4.5 x 3.4 mm (TI-RADS III)</t>
  </si>
  <si>
    <t>1287A10315</t>
  </si>
  <si>
    <t>10/03/2002</t>
  </si>
  <si>
    <t>1287A10316</t>
  </si>
  <si>
    <t>ĐẶNG PHƯƠNG NAM</t>
  </si>
  <si>
    <t>1287A10317</t>
  </si>
  <si>
    <t>PHẠM TIẾN LỰC</t>
  </si>
  <si>
    <t>23/06/1999</t>
  </si>
  <si>
    <t>1287A10318</t>
  </si>
  <si>
    <t>NGUYỄN BÁ ĐIỀM</t>
  </si>
  <si>
    <t>20/05/2002</t>
  </si>
  <si>
    <t>1287A10319</t>
  </si>
  <si>
    <t>VŨ THÁI HẢI</t>
  </si>
  <si>
    <t>21/04/2004</t>
  </si>
  <si>
    <t>1287A10320</t>
  </si>
  <si>
    <t>PHẠM VĂN HOÀNG</t>
  </si>
  <si>
    <t>23/01/2002</t>
  </si>
  <si>
    <t>1287A10321</t>
  </si>
  <si>
    <t>ĐỒNG HUY TRƯỞNG</t>
  </si>
  <si>
    <t>1287A10322</t>
  </si>
  <si>
    <t>1287A10323</t>
  </si>
  <si>
    <t>TRỊNH THỊ XUÂN</t>
  </si>
  <si>
    <t>1287A10324</t>
  </si>
  <si>
    <t>01/11/2003</t>
  </si>
  <si>
    <t>1287A10325</t>
  </si>
  <si>
    <t>04/11/1995</t>
  </si>
  <si>
    <t>1287A10326</t>
  </si>
  <si>
    <t>1287A10327</t>
  </si>
  <si>
    <t>NGUYỄN ĐỨC DUY</t>
  </si>
  <si>
    <t>11/05/2006</t>
  </si>
  <si>
    <t>1287A10328</t>
  </si>
  <si>
    <t>PHẠM MINH TUẤN</t>
  </si>
  <si>
    <t>13/09/2002</t>
  </si>
  <si>
    <t>1287A10329</t>
  </si>
  <si>
    <t>1287A10330</t>
  </si>
  <si>
    <t>QUÀNG VĂN PHƯƠNG</t>
  </si>
  <si>
    <t>02/01/2005</t>
  </si>
  <si>
    <t>1287A10331</t>
  </si>
  <si>
    <t>PHẠM THỊ MAI SAO</t>
  </si>
  <si>
    <t>1287A10332</t>
  </si>
  <si>
    <t>PHẠM BÁ TRƯỜNG</t>
  </si>
  <si>
    <t>Section 2</t>
  </si>
  <si>
    <t>1287A10333</t>
  </si>
  <si>
    <t>16/04/2006</t>
  </si>
  <si>
    <t>1287A10334</t>
  </si>
  <si>
    <t>ĐINH THỊ LỆ THUỶ</t>
  </si>
  <si>
    <t>17/10/1996</t>
  </si>
  <si>
    <t>1287A10335</t>
  </si>
  <si>
    <t>ĐÀO ĐÌNH LUYỆN</t>
  </si>
  <si>
    <t>05/12/2003</t>
  </si>
  <si>
    <t>1287A10336</t>
  </si>
  <si>
    <t>TRẦN THU HIỀN</t>
  </si>
  <si>
    <t>30/10/2006</t>
  </si>
  <si>
    <t>1287A10337</t>
  </si>
  <si>
    <t>HOÀNG VĂN HIẾU</t>
  </si>
  <si>
    <t>1287A10338</t>
  </si>
  <si>
    <t>HOÀNG VĂN RÈN</t>
  </si>
  <si>
    <t>Hình ảnh gan nhiễm mỡ |Nốt vôi hóa tuyến tiền liệt đường kính: 9mm</t>
  </si>
  <si>
    <t>1287A10339</t>
  </si>
  <si>
    <t>NGUYỄN ĐÌNH TÌNH</t>
  </si>
  <si>
    <t>15/11/1980</t>
  </si>
  <si>
    <t>Nhân thùy trái tuyến giáp đường kính: 5.7 mm (TIRADS II)</t>
  </si>
  <si>
    <t>1287A10340</t>
  </si>
  <si>
    <t>VŨ THỊ MẾN</t>
  </si>
  <si>
    <t>Nang hai thùy tuyến giáp (nang thùy trái kích thước: 3.1x2.2mm, nang thùy phải kích thước: 5x3.2mm) (TIRADS II)</t>
  </si>
  <si>
    <t>1287A10341</t>
  </si>
  <si>
    <t>LƯU THỊ LỆ</t>
  </si>
  <si>
    <t>Nang gan phải kích thước: 14,7 x 8,9 mm | Nang thận phải đường kính : 9,5 mm</t>
  </si>
  <si>
    <t>1287A10342</t>
  </si>
  <si>
    <t>Nhân tuyến vú trái kích thước: 7.2x3.9mm (BIRADS III)</t>
  </si>
  <si>
    <t>1287A10343</t>
  </si>
  <si>
    <t>Nốt vôi hóa thận trái đường kính: 4,7mm</t>
  </si>
  <si>
    <t>Nang tuyến vú phải đường kính: 4,7mm (BIRADS II)</t>
  </si>
  <si>
    <t>1287A10344</t>
  </si>
  <si>
    <t>TRẦN TRỌNG ĐIỆP</t>
  </si>
  <si>
    <t>07/06/1990</t>
  </si>
  <si>
    <t>1287A10345</t>
  </si>
  <si>
    <t>ĐINH THỊ HỒNG LIÊN</t>
  </si>
  <si>
    <t>02/09/1990</t>
  </si>
  <si>
    <t>1287A10346</t>
  </si>
  <si>
    <t>KHÚC CHÍ ĐÔNG</t>
  </si>
  <si>
    <t>27/03/1991</t>
  </si>
  <si>
    <t xml:space="preserve">Polyp túi mật đường kính: 3.6 mm </t>
  </si>
  <si>
    <t>1287A10347</t>
  </si>
  <si>
    <t>Nang Naboth cổ tử cung đường kính: 8,4 mm</t>
  </si>
  <si>
    <t>1287A10348</t>
  </si>
  <si>
    <t>24/01/1997</t>
  </si>
  <si>
    <t>Nhân thùy phải tuyến giáp kích thước: 4x2.8mm (TIRADS III)</t>
  </si>
  <si>
    <t>Đa nang tuyến vú phải kích thước lớn nhất: 6.4x2.9mm (BIRADS II)</t>
  </si>
  <si>
    <t>1287A10349</t>
  </si>
  <si>
    <t>04/10/1983</t>
  </si>
  <si>
    <t xml:space="preserve">Nang hai thùy tuyến giáp (Đa nang thùy phải đường kính lớn nhất: 3.9mm. Nang thùy trái kích thước: 5.6x4.2mm) (TIRADS II) |Nhân eo tuyến giáp kích thước: 7x3mm (TIRADS III) </t>
  </si>
  <si>
    <t>1287A10350</t>
  </si>
  <si>
    <t>02/09/1987</t>
  </si>
  <si>
    <t>1287A10351</t>
  </si>
  <si>
    <t>U nang buồng trứng trái kích thước: 37,5 x 37 mm</t>
  </si>
  <si>
    <t>Nang tuyến vú trái đường kính : 4,6 mm (BIRADS II)</t>
  </si>
  <si>
    <t>1287A10352</t>
  </si>
  <si>
    <t>05/01/1997</t>
  </si>
  <si>
    <t>Hình ảnh bướu giáp mạch (đang điều trị).</t>
  </si>
  <si>
    <t>1287A10353</t>
  </si>
  <si>
    <t>VŨ MINH HÒA</t>
  </si>
  <si>
    <t>05/08/1996</t>
  </si>
  <si>
    <t xml:space="preserve">Đã cắt túi mật </t>
  </si>
  <si>
    <t>1287A10354</t>
  </si>
  <si>
    <t>ĐINH CÔNG THIỆP</t>
  </si>
  <si>
    <t>06/02/1988</t>
  </si>
  <si>
    <t>1287A10355</t>
  </si>
  <si>
    <t>Nang thùy trái tuyến giáp kích thước: 4,6 x 1,9 mm (TIRADS II)</t>
  </si>
  <si>
    <t>Đa nang tuyến vú hai bên (Nang tuyến vú phải kích thước lớn nhất: 14 x 5,8 mm. Nang tuyến vú trái kích thước lớn nhất: 7 x 3,3 mm) (BIRADS II)</t>
  </si>
  <si>
    <t>1287A10356</t>
  </si>
  <si>
    <t>08/07/1982</t>
  </si>
  <si>
    <t>Nang thận phải đường kính: 12,1mm</t>
  </si>
  <si>
    <t>Nhân hai thùy tuyến giáp (Nhân thùy phải kích thước: 4,5 x 2,8mm. Nhân thùy trái kích thước: 12,5 x 6,3mm) (TIRADS III)|Nang thùy phải tuyến giáp đường kính: 3,4mm (TIRADS II)</t>
  </si>
  <si>
    <t>1287A10357</t>
  </si>
  <si>
    <t>NGUYỄN THỊ BIÊN</t>
  </si>
  <si>
    <t>Nang thùy trái tuyến giáp kích thước: 3,9 x 1,8 mm (TIRADS II)</t>
  </si>
  <si>
    <t>1287A10358</t>
  </si>
  <si>
    <t>NGUYỄN VĂN GIÔNG</t>
  </si>
  <si>
    <t>09/06/1996</t>
  </si>
  <si>
    <t>1287A10359</t>
  </si>
  <si>
    <t>TRẦN THỊ HUỆ</t>
  </si>
  <si>
    <t xml:space="preserve">Tuyến giáp đã cắt toàn bộ </t>
  </si>
  <si>
    <t>Nhân tuyến vú hai bên (Nhân tuyến vú phải kích thước lớn nhất: 10,8 x 7,1 mm. Nhân tuyến vú trái kích thước: 7,5 x 4,8 mm) (BIRADS III) |Nang tuyến vú hai bên (Nang tuyến vú phải đường kính lớn nhất: 8 mm. Nang tuyến vú trái đường kính : 3,7 mm) (BIRADS II)</t>
  </si>
  <si>
    <t>1287A10360</t>
  </si>
  <si>
    <t>TRỊNH THỊ HẰNG</t>
  </si>
  <si>
    <t>Sỏi thận hai bên (Sỏi thận phải đường kính lớn nhất: 6.2 mm, sỏi thận trái đường kính lớn nhất: 5.3 mm)</t>
  </si>
  <si>
    <t>1287A10361</t>
  </si>
  <si>
    <t>1287A10362</t>
  </si>
  <si>
    <t>NGUYỄN NGỌC OANH</t>
  </si>
  <si>
    <t>21/05/1995</t>
  </si>
  <si>
    <t>1287A10363</t>
  </si>
  <si>
    <t>LƯƠNG THỊ HUỆ</t>
  </si>
  <si>
    <t>Nang tuyến vú trái kích thước: 8,6 x 4,5 mm (BIRADS II)</t>
  </si>
  <si>
    <t>1287A10364</t>
  </si>
  <si>
    <t>LÊ QUANG PHÚC</t>
  </si>
  <si>
    <t>25/11/1996</t>
  </si>
  <si>
    <t>1287A10365</t>
  </si>
  <si>
    <t>LÊ THỊ ÁNH</t>
  </si>
  <si>
    <t>1287A10366</t>
  </si>
  <si>
    <t xml:space="preserve"> Nang Naboth cổ tử cung đường kính : 9,5 mm</t>
  </si>
  <si>
    <t>Đa nang thùy trái tuyến giáp kích thước lớn nhất: 5,5 x 3,5 mm (TIRADS II). Đa nhân thùy phải tuyến giáp kích thước lớn nhất: 6,7 x 3,6 mm (TIRADS III)</t>
  </si>
  <si>
    <t>1287A10367</t>
  </si>
  <si>
    <t>ĐÀO THỊ VIỆT</t>
  </si>
  <si>
    <t xml:space="preserve">Nang tuyến vú hai bên (Nang tuyến vú phải kích thước: 8.2 x 5.2 mm. Nang tuyến vú trái kích thước: 12.6 x 6.7 mm) - BIRADS II </t>
  </si>
  <si>
    <t>1287A10368</t>
  </si>
  <si>
    <t>17/04/1980</t>
  </si>
  <si>
    <t>Nhân thùy phải tuyến giáp kích thước: 14,6 x 9,2mm (TIRADS III)|Nang thùy trái tuyến giáp đường kính: 5,2mm(TIRADS II)</t>
  </si>
  <si>
    <t>1287A10369</t>
  </si>
  <si>
    <t>PHẠM VĂN BÁCH</t>
  </si>
  <si>
    <t>1287A10370</t>
  </si>
  <si>
    <t>PHẠM SONG TOÀN</t>
  </si>
  <si>
    <t>1287A10371</t>
  </si>
  <si>
    <t>ĐINH BẠT ĐỒNG</t>
  </si>
  <si>
    <t>Nang thùy phải tuyến giáp đường kính: 10,3 mm (TIRADS II)</t>
  </si>
  <si>
    <t>1287A10372</t>
  </si>
  <si>
    <t>Nhân hai thùy tuyến giáp (Nhân thùy phải kích thước: 4.2 x 2.1 mm. Nhân thùy trái kích thước: 6.8 x 3.9 mm) (TIRADS III)</t>
  </si>
  <si>
    <t>1287A10373</t>
  </si>
  <si>
    <t>NGUYỄN TRỌNG HƯNG</t>
  </si>
  <si>
    <t>12/07/2000</t>
  </si>
  <si>
    <t>Nang thận trái đường kính: 14,2 mm</t>
  </si>
  <si>
    <t>1287A10374</t>
  </si>
  <si>
    <t>ĐÀO ĐỨC QUÂN</t>
  </si>
  <si>
    <t>10/06/1994</t>
  </si>
  <si>
    <t xml:space="preserve">Nang thùy trái tuyến giáp kích thước: 4.3 x 2.8 mm (TIRADS II) </t>
  </si>
  <si>
    <t>1287A10375</t>
  </si>
  <si>
    <t>Nang thùy trái tuyến giáp đường kính: 3.9 mm (TIRADS II)</t>
  </si>
  <si>
    <t>1287A10376</t>
  </si>
  <si>
    <t>LÒ THỊ LIÊN</t>
  </si>
  <si>
    <t>1287A10377</t>
  </si>
  <si>
    <t>ĐẶNG VĂN KHẢI</t>
  </si>
  <si>
    <t>07/03/1994</t>
  </si>
  <si>
    <t xml:space="preserve">Sỏi thận trái kích thước: 6.7 x 2 mm. </t>
  </si>
  <si>
    <t>1287A10378</t>
  </si>
  <si>
    <t>NGUYỄN MẠNH TÙNG</t>
  </si>
  <si>
    <t>1287A10379</t>
  </si>
  <si>
    <t>VŨ NGỌC LUÂN</t>
  </si>
  <si>
    <t>Nang thùy phải tuyến giáp đường kính: 2,5 mm (TIRADS II)</t>
  </si>
  <si>
    <t>1287A10380</t>
  </si>
  <si>
    <t>29/09/1985</t>
  </si>
  <si>
    <t xml:space="preserve">Nhân thùy trái tuyến giáp kích thước: 7.4x3.3mm (TIRADS III) |Nang hai thùy tuyến giáp (Nang thùy phải đường kính: 2.3mm. Nang thùy trái tuyến giáp đường kính: 3.2mm) (TIRADS II) </t>
  </si>
  <si>
    <t>1287A10381</t>
  </si>
  <si>
    <t>NGUYỄN ĐĂNG PHƯƠNG</t>
  </si>
  <si>
    <t>02/02/1995</t>
  </si>
  <si>
    <t>1287A10382</t>
  </si>
  <si>
    <t>ĐỖ VĂN KHANH</t>
  </si>
  <si>
    <t>31/01/1995</t>
  </si>
  <si>
    <t xml:space="preserve">Polyp túi mật đường kính: 4.5 mm </t>
  </si>
  <si>
    <t>1287A10383</t>
  </si>
  <si>
    <t>19/08/1995</t>
  </si>
  <si>
    <t>1287A10384</t>
  </si>
  <si>
    <t>ĐẶNG QUANG NGHĨA</t>
  </si>
  <si>
    <t xml:space="preserve">Hình ảnh gan nhiễm mỡ| Sỏi thận trái kích thước: 8.1 x 5.7 mm. </t>
  </si>
  <si>
    <t>1287A10385</t>
  </si>
  <si>
    <t>VŨ THỊ MỪNG</t>
  </si>
  <si>
    <t>Nang Naboth cổ tử cung đường kính: 7.5mm</t>
  </si>
  <si>
    <t xml:space="preserve">Nang thùy phải tuyến giáp đường kính: 5x2.9mm (TIRADS II) </t>
  </si>
  <si>
    <t>1287A10386</t>
  </si>
  <si>
    <t>TRẦN QUANG MẠNH</t>
  </si>
  <si>
    <t>31/10/1987</t>
  </si>
  <si>
    <t>1287A10387</t>
  </si>
  <si>
    <t>Nang thận trái kích thước: 24.2 x 26.2 mm.</t>
  </si>
  <si>
    <t>1287A10388</t>
  </si>
  <si>
    <t xml:space="preserve">Nhân thùy phải tuyến giáp kích thước: 4.5x3.6mm (TIRADS III) </t>
  </si>
  <si>
    <t>1287A10389</t>
  </si>
  <si>
    <t>07/04/1997</t>
  </si>
  <si>
    <t>Hình ảnh theo dõi xốp tủy thận hai bên.|Thai 21 tuần 6 ngày trong buồng tử cung.</t>
  </si>
  <si>
    <t>Nang thùy trái tuyến giáp đường kính: 2.2 mm (TIRADS II).</t>
  </si>
  <si>
    <t>1287A10390</t>
  </si>
  <si>
    <t>26/07/1990</t>
  </si>
  <si>
    <t>1287A10391</t>
  </si>
  <si>
    <t>LỘC VĂN LÍCH</t>
  </si>
  <si>
    <t>03/04/1992</t>
  </si>
  <si>
    <t>U máu gan phải đường kính: 10,5 mm</t>
  </si>
  <si>
    <t>1287A10392</t>
  </si>
  <si>
    <t>MAI THÚY LINH</t>
  </si>
  <si>
    <t>Nhu mô hai thùy tuyến giáp thô.|Nhân hai thùy tuyến giáp (Nhân thùy phải kích thước: 5,2 x 4,4mm. Nhân thùy trái kích thước: 5,8 x 5,2mm) (TIRADS III)</t>
  </si>
  <si>
    <t>1287A10393</t>
  </si>
  <si>
    <t>CHU THỊ MỸ DUYÊN</t>
  </si>
  <si>
    <t>Nhân thùy trái tuyến giáp kích thước: 4,5 x 2,5 mm (TIRADS III)</t>
  </si>
  <si>
    <t>Nhân tuyến vú trái kích thước: 18,1 x 9,1 mm (BIRADS III)</t>
  </si>
  <si>
    <t>1287A10394</t>
  </si>
  <si>
    <t>PHÙNG THỊ QUYẾN</t>
  </si>
  <si>
    <t>03/07/1994</t>
  </si>
  <si>
    <t>U nang buồng trứng phải kích thước: 26,6 x 31,2mm</t>
  </si>
  <si>
    <t>1287A10395</t>
  </si>
  <si>
    <t>PHAN THẾ TRUNG</t>
  </si>
  <si>
    <t>Nhân thùy trái tuyến giáp kích thước: 4,4 x 3,2 mm (TIRADS III)</t>
  </si>
  <si>
    <t>1287A10396</t>
  </si>
  <si>
    <t>TRẦN XUÂN ĐẮC</t>
  </si>
  <si>
    <t>18/12/1998</t>
  </si>
  <si>
    <t>Nốt vôi hóa tiền liệt tuyến đường kính: 12.6 mm</t>
  </si>
  <si>
    <t xml:space="preserve">Nhân thùy phải tuyến giáp kích thước: 5.9 x 4.1 mm (TIRADS III) </t>
  </si>
  <si>
    <t>1287A10397</t>
  </si>
  <si>
    <t>PHAN THỊ HƯỜNG</t>
  </si>
  <si>
    <t>Hình ảnh gan nhiễm mỡ .</t>
  </si>
  <si>
    <t>1287A10398</t>
  </si>
  <si>
    <t>ĐỖ VĂN TUẤN</t>
  </si>
  <si>
    <t>1287A10399</t>
  </si>
  <si>
    <t>ĐẶNG VĂN TIỆP</t>
  </si>
  <si>
    <t>Nang thùy trái tuyến giáp đường kính: 2,5 mm (TIRADS II)</t>
  </si>
  <si>
    <t>1287A10400</t>
  </si>
  <si>
    <t>07/02/1997</t>
  </si>
  <si>
    <t>1287A10401</t>
  </si>
  <si>
    <t>VŨ VĂN HÙNG</t>
  </si>
  <si>
    <t>1287A10402</t>
  </si>
  <si>
    <t>NGUYỄN THỊ THU TRÀ</t>
  </si>
  <si>
    <t>20/12/2002</t>
  </si>
  <si>
    <t>1287A10403</t>
  </si>
  <si>
    <t>PHẠM THỊ CẨM TÚ</t>
  </si>
  <si>
    <t>1287A10404</t>
  </si>
  <si>
    <t>NGUYỄN HỮU BÌNH</t>
  </si>
  <si>
    <t>1287A10405</t>
  </si>
  <si>
    <t>PHAN THỊ HỒNG NHUNG</t>
  </si>
  <si>
    <t>24/02/2000</t>
  </si>
  <si>
    <t>Bình thường.|Thai 25 tuần 01 ngày trong buồng tử cung.</t>
  </si>
  <si>
    <t>Nang hai thùy tuyến giáp (nang thùy phải đường kính: 4mm, nang thùy trái kích thước: 4.7x3.5mm) (TIRADS II)</t>
  </si>
  <si>
    <t>1287A10406</t>
  </si>
  <si>
    <t>ĐOÀN THỊ MẾN</t>
  </si>
  <si>
    <t>15/04/1988</t>
  </si>
  <si>
    <t>1287A10407</t>
  </si>
  <si>
    <t>06/03/1992</t>
  </si>
  <si>
    <t>1287A10408</t>
  </si>
  <si>
    <t>LÊ VĂN HẢI</t>
  </si>
  <si>
    <t>24/01/2001</t>
  </si>
  <si>
    <t>1287A10409</t>
  </si>
  <si>
    <t>1287A10410</t>
  </si>
  <si>
    <t>NGUYỄN THỊ XIM</t>
  </si>
  <si>
    <t>05/05/1982</t>
  </si>
  <si>
    <t xml:space="preserve">Nang tuyến vú hai bên (Nang vú phải kích thước: 5.9x2.9mm . Đa nang vú trái kích thước lớn nhất: 7.5x3.5mm) (BIRADS II) </t>
  </si>
  <si>
    <t>1287A10411</t>
  </si>
  <si>
    <t>PHAN THỊ NHÀN</t>
  </si>
  <si>
    <t xml:space="preserve">Nhân eo tuyến giáp kích thước: 6.2x3.7mm (TIRADS III) |Nang thùy phải tuyến giáp đường kính: 2.6mm (TIRADS II) </t>
  </si>
  <si>
    <t>1287A10412</t>
  </si>
  <si>
    <t>ĐOÀN THỊ UYÊN</t>
  </si>
  <si>
    <t>20/03/1988</t>
  </si>
  <si>
    <t>Hình ảnh gan nhiễm mỡ| Polyp túi mật đường kính : 3,7 mm</t>
  </si>
  <si>
    <t>1287A10413</t>
  </si>
  <si>
    <t>BÙI THỊ MAI HƯƠNG</t>
  </si>
  <si>
    <t>29/10/2002</t>
  </si>
  <si>
    <t>1287A10414</t>
  </si>
  <si>
    <t>TÒNG VĂN THỦY</t>
  </si>
  <si>
    <t>23/12/1996</t>
  </si>
  <si>
    <t>1287A10415</t>
  </si>
  <si>
    <t>05/06/1986</t>
  </si>
  <si>
    <t>Nang tuyến vú hai bên (Nang tuyến vú phải kích thước lớn nhất: 8,7 x 6,4mm. Nang tuyến vú trái đường kính: 6,7mm) (BIRADS II)</t>
  </si>
  <si>
    <t>1287A10416</t>
  </si>
  <si>
    <t>ĐOÀN TRỌNG HUY</t>
  </si>
  <si>
    <t>22/08/2001</t>
  </si>
  <si>
    <t xml:space="preserve">Đa nang hai thùy tuyến giáp (Nang thùy phải kích thước lớn nhất: 4.2 x 2.8 mm. Nang thùy trái kích thước lớn nhất: 3.9 x 2.6 mm) - TIRADS II </t>
  </si>
  <si>
    <t>1287A10417</t>
  </si>
  <si>
    <t>PHẠM THỊ THOA</t>
  </si>
  <si>
    <t>04/09/1986</t>
  </si>
  <si>
    <t>Cholestrol bám thành túi mật.</t>
  </si>
  <si>
    <t>1287A10418</t>
  </si>
  <si>
    <t>Nang naboth cổ tử cung đường kính: 6.5 mm.</t>
  </si>
  <si>
    <t>1287A10419</t>
  </si>
  <si>
    <t>NGUYỄN THỊ THANH TIỀN</t>
  </si>
  <si>
    <t>07/04/1985</t>
  </si>
  <si>
    <t>Nhu mô tuyến giáp không đồng nhất |Nang thùy trái tuyến giáp đường kính: 3,2 mm (TIRADS II)</t>
  </si>
  <si>
    <t>1287A10420</t>
  </si>
  <si>
    <t>Nang thùy phải tuyến giáp đường kính: 2.5mm (TIRADS II)</t>
  </si>
  <si>
    <t>1287A10421</t>
  </si>
  <si>
    <t>20/09/1999</t>
  </si>
  <si>
    <t>1287A10422</t>
  </si>
  <si>
    <t>LÊ NGỌC ĐỨC</t>
  </si>
  <si>
    <t>19/12/1994</t>
  </si>
  <si>
    <t>1287A10423</t>
  </si>
  <si>
    <t>1287A10424</t>
  </si>
  <si>
    <t>VŨ NHƯ THẮNG</t>
  </si>
  <si>
    <t>Nang thận trái kích thước: 12.2 x 12.9 mm</t>
  </si>
  <si>
    <t>1287A10425</t>
  </si>
  <si>
    <t>1287A10426</t>
  </si>
  <si>
    <t>1287A10427</t>
  </si>
  <si>
    <t>Nhân thùy trái tuyến giáp kích thước: 14,4 x 7,5mm(TIRADS III)</t>
  </si>
  <si>
    <t>1287A10428</t>
  </si>
  <si>
    <t>07/08/1984</t>
  </si>
  <si>
    <t>U nang buồng trứng phải kích thước: 40,2 x 33mm</t>
  </si>
  <si>
    <t>1287A10429</t>
  </si>
  <si>
    <t>1287A10430</t>
  </si>
  <si>
    <t>24/08/1991</t>
  </si>
  <si>
    <t>1287A10431</t>
  </si>
  <si>
    <t>DƯƠNG ĐỨC CẢNH</t>
  </si>
  <si>
    <t>19/12/1990</t>
  </si>
  <si>
    <t>1287A10432</t>
  </si>
  <si>
    <t>TRƯƠNG THỊ THẮM</t>
  </si>
  <si>
    <t>U nang buồng trứng phải kích thước: 18.4x15.2mm</t>
  </si>
  <si>
    <t>Nang hai thùy tuyến giáp (nang thùy phải kích thước: 5.7x3.4mm, nang thùy trái đường kính: 3mm) (TIRADS II)</t>
  </si>
  <si>
    <t>Nang tuyến vú trái kích thước lớn nhất: 9.2x5.0mm(BIRADS II)</t>
  </si>
  <si>
    <t>1287A10433</t>
  </si>
  <si>
    <t>LÊ ĐÌNH TOÀN</t>
  </si>
  <si>
    <t>24/01/2000</t>
  </si>
  <si>
    <t>1287A10434</t>
  </si>
  <si>
    <t>VƯƠNG THỊ THANH</t>
  </si>
  <si>
    <t>1287A10435</t>
  </si>
  <si>
    <t>NGUYỄN VĂN LONG</t>
  </si>
  <si>
    <t>1287A10436</t>
  </si>
  <si>
    <t>NGUYỄN QUANG TRƯỜNG</t>
  </si>
  <si>
    <t>20/01/2002</t>
  </si>
  <si>
    <t>1287A10437</t>
  </si>
  <si>
    <t>TRƯƠNG THỊ NGỌC NỮ</t>
  </si>
  <si>
    <t>15/11/2004</t>
  </si>
  <si>
    <t>1287A10438</t>
  </si>
  <si>
    <t>PHẠM ĐÌNH TIẾN</t>
  </si>
  <si>
    <t>27/05/1996</t>
  </si>
  <si>
    <t>1287A10439</t>
  </si>
  <si>
    <t>NGUYỄN THỊ THU NGÀN</t>
  </si>
  <si>
    <t>1287A10440</t>
  </si>
  <si>
    <t>NGUYỄN QUỐC NGHIỆP</t>
  </si>
  <si>
    <t>1287A10441</t>
  </si>
  <si>
    <t>NGUYỄN VĂN CHIỂN</t>
  </si>
  <si>
    <t>21/12/2001</t>
  </si>
  <si>
    <t>1287A10442</t>
  </si>
  <si>
    <t>PHAN THỊ LIÊN</t>
  </si>
  <si>
    <t>1287A10443</t>
  </si>
  <si>
    <t>01/06/1980</t>
  </si>
  <si>
    <t>1287A10444</t>
  </si>
  <si>
    <t>ĐẶNG NGỌC LAN</t>
  </si>
  <si>
    <t>16/05/2000</t>
  </si>
  <si>
    <t>1287A10445</t>
  </si>
  <si>
    <t>TƯỜNG DUY CÔNG</t>
  </si>
  <si>
    <t>23/03/2001</t>
  </si>
  <si>
    <t>1287A10446</t>
  </si>
  <si>
    <t>04/09/2004</t>
  </si>
  <si>
    <t>1287A10447</t>
  </si>
  <si>
    <t>LÝ TRẦN SƠN</t>
  </si>
  <si>
    <t>12/10/1996</t>
  </si>
  <si>
    <t>1287A10448</t>
  </si>
  <si>
    <t>ĐINH THỊ NHƯ QUỲNH</t>
  </si>
  <si>
    <t>08/08/2003</t>
  </si>
  <si>
    <t>1287A10449</t>
  </si>
  <si>
    <t>NGUYỄN TRUNG ANH</t>
  </si>
  <si>
    <t>1287A10450</t>
  </si>
  <si>
    <t>NGUYỄN VĂN LĨNH</t>
  </si>
  <si>
    <t>12/07/2003</t>
  </si>
  <si>
    <t>1287A10451</t>
  </si>
  <si>
    <t>PHẠM THỊ THẮM</t>
  </si>
  <si>
    <t>1287A10452</t>
  </si>
  <si>
    <t>02/09/1988</t>
  </si>
  <si>
    <t>1287A10453</t>
  </si>
  <si>
    <t>QUÁCH CÔNG VINH</t>
  </si>
  <si>
    <t>19/03/2006</t>
  </si>
  <si>
    <t>Section 3</t>
  </si>
  <si>
    <t>1287A10454</t>
  </si>
  <si>
    <t>PHẠM BẢO KHÁNH</t>
  </si>
  <si>
    <t>06/11/2006</t>
  </si>
  <si>
    <t>1287A10455</t>
  </si>
  <si>
    <t>QUANG THỊ ANH PHƯƠNG</t>
  </si>
  <si>
    <t>17/09/2006</t>
  </si>
  <si>
    <t>1287A10456</t>
  </si>
  <si>
    <t>11/08/2005</t>
  </si>
  <si>
    <t>1287A10457</t>
  </si>
  <si>
    <t>LẠI QUANG TOÀN</t>
  </si>
  <si>
    <t>1287A10458</t>
  </si>
  <si>
    <t>NGUYỄN XUÂN BÁCH</t>
  </si>
  <si>
    <t>04/10/1984</t>
  </si>
  <si>
    <t>1287A10459</t>
  </si>
  <si>
    <t>PHẠM NGỌC MỸ</t>
  </si>
  <si>
    <t>Nốt vôi hóa tiền liệt tuyến đường kính: 8.5 mm</t>
  </si>
  <si>
    <t>1287A10460</t>
  </si>
  <si>
    <t>NGUYỄN VĂN VINH</t>
  </si>
  <si>
    <t>11/04/1981</t>
  </si>
  <si>
    <t>Đài bể thận hai bên giãn độ I. Dày thành bàng quang</t>
  </si>
  <si>
    <t xml:space="preserve">Nang thùy trái tuyến giáp kích thước: 4 x 3.2 mm (TIRADS II) </t>
  </si>
  <si>
    <t>1287A10461</t>
  </si>
  <si>
    <t>HOÀNG XUÂN PHÚ</t>
  </si>
  <si>
    <t xml:space="preserve">U máu gan phải kích thước: 14,9 x 9,6 mm |Nang gan trái kích thước: 11,1 mm |Polyp túi mật đường kính: 5,3 mm |Nốt vôi hóa tiền liệt tuyến đường kính: 9,8 mm </t>
  </si>
  <si>
    <t xml:space="preserve">Nhân thùy trái tuyến giáp kích thước: 3,2 x 2 mm (TIRADS III) </t>
  </si>
  <si>
    <t>1287A10462</t>
  </si>
  <si>
    <t>09/12/1990</t>
  </si>
  <si>
    <t>Nang thùy phải tuyến giáp đường kính: 3.5 mm (TIRADS II)</t>
  </si>
  <si>
    <t>1287A10463</t>
  </si>
  <si>
    <t>LƯƠNG THỊ HẢI BÌNH</t>
  </si>
  <si>
    <t>19/12/1993</t>
  </si>
  <si>
    <t>Nang eo tuyến giáp kích thước: 6,2 x 3,1 mm (TIRADS II)</t>
  </si>
  <si>
    <t>1287A10464</t>
  </si>
  <si>
    <t>NGUYỄN TIẾN DŨNG</t>
  </si>
  <si>
    <t>03/07/1993</t>
  </si>
  <si>
    <t>U máu gan phải kích thước: 14.2 x 14.2 mm</t>
  </si>
  <si>
    <t>1287A10465</t>
  </si>
  <si>
    <t>LƯƠNG VĂN LỢI</t>
  </si>
  <si>
    <t>Nang thùy phải tuyến giáp đường kính: 2,2 mm (TIRADS II)</t>
  </si>
  <si>
    <t>1287A10466</t>
  </si>
  <si>
    <t>PHẠM THỊ THAO</t>
  </si>
  <si>
    <t xml:space="preserve">Đa nang tuyến vú hai bên (Nang vú phải kích thước lớn nhất: 24.8x11mm . Nang vú trái kích thước lớn nhất: 20.6x9.1mm) (BIRADS II) </t>
  </si>
  <si>
    <t>1287A10467</t>
  </si>
  <si>
    <t>1287A10468</t>
  </si>
  <si>
    <t>30/11/1984</t>
  </si>
  <si>
    <t>1287A10469</t>
  </si>
  <si>
    <t>HOÀNG THỊ ĐOAN</t>
  </si>
  <si>
    <t>Bình thường.|Thai 11 tuần 5 ngày trong buồng tử cung.</t>
  </si>
  <si>
    <t>Nhân tuyến vú trái kích thước: 4,5 x 2,7 mm (BIRADS III)</t>
  </si>
  <si>
    <t>1287A10470</t>
  </si>
  <si>
    <t>TRẦN CẨM TÚ</t>
  </si>
  <si>
    <t>Nang tuyến vú hai bên (Nang tuyến vú phải kích thước lớn nhất: 7.1 x 5.4 mm , Nang tuyến vú trái kích thước lớn nhất: 8.6 x 4.7 mm) (BIRADS II)</t>
  </si>
  <si>
    <t>1287A10471</t>
  </si>
  <si>
    <t>LƯU THỊ TÁCH</t>
  </si>
  <si>
    <t>19/04/1987</t>
  </si>
  <si>
    <t>1287A10472</t>
  </si>
  <si>
    <t>24/09/1984</t>
  </si>
  <si>
    <t>1287A10473</t>
  </si>
  <si>
    <t>U máu gan phải đường kính: 12x8.7mm| Sỏi thận trái đường kính: 8.7mm</t>
  </si>
  <si>
    <t xml:space="preserve">Nang thùy phải tuyến giáp đường kính: 2.2mm (TIRADS II) </t>
  </si>
  <si>
    <t>1287A10474</t>
  </si>
  <si>
    <t>PHÙNG THỊ THỦY</t>
  </si>
  <si>
    <t>Nang tuyến vú hai bên (Nang tuyến vú phải kích thước: 7.5x 6.8 mm, nang tuyến vú trái kích thước: 5.8 x 2 mm) (BIRADS II)</t>
  </si>
  <si>
    <t>1287A10475</t>
  </si>
  <si>
    <t>LÊ VĂN THOẠI</t>
  </si>
  <si>
    <t>1287A10476</t>
  </si>
  <si>
    <t>03/02/1998</t>
  </si>
  <si>
    <t>Bình thường.|Thai 39 tuần 5 ngày trong buồng tử cung.</t>
  </si>
  <si>
    <t>1287A10477</t>
  </si>
  <si>
    <t>LƯU THỊ THƯƠNG</t>
  </si>
  <si>
    <t>17/11/1987</t>
  </si>
  <si>
    <t xml:space="preserve">U xơ tử cung kích thước: 20,7 x 11,1mm </t>
  </si>
  <si>
    <t>1287A10478</t>
  </si>
  <si>
    <t>13/02/1991</t>
  </si>
  <si>
    <t>1287A10479</t>
  </si>
  <si>
    <t>1287A10480</t>
  </si>
  <si>
    <t>NGUYỄN VĂN HOẶC</t>
  </si>
  <si>
    <t>1287A10481</t>
  </si>
  <si>
    <t>LÊ NGỌC LINH</t>
  </si>
  <si>
    <t>21/09/1989</t>
  </si>
  <si>
    <t>1287A10482</t>
  </si>
  <si>
    <t xml:space="preserve">Nang thùy trái tuyến giáp đường kính: 2.3mm (TIRADS II) </t>
  </si>
  <si>
    <t>1287A10483</t>
  </si>
  <si>
    <t>18/09/1994</t>
  </si>
  <si>
    <t>U nang bì buồng trứng phải kích thước: 63.3x59.2mm</t>
  </si>
  <si>
    <t>1287A10484</t>
  </si>
  <si>
    <t>LƯU ĐÌNH MÙI</t>
  </si>
  <si>
    <t>29/11/1979</t>
  </si>
  <si>
    <t>Nốt vôi hóa tiền liệt tuyến kích thước: 5.6 x 5.7 mm.</t>
  </si>
  <si>
    <t>1287A10485</t>
  </si>
  <si>
    <t>U máu gan phải kích thước: 14.2x10.9mm.</t>
  </si>
  <si>
    <t xml:space="preserve">Đa nhân hai thùy tuyến giáp (Nhân thùy phải kích thước lớn nhất: 10.6x4.4mm. Nhân thùy trái kích thước lớn nhất: 22.6x11.6mm) (TIRADS III) </t>
  </si>
  <si>
    <t>1287A10486</t>
  </si>
  <si>
    <t>Sỏi thận trái đường kính: 5.5 mm.</t>
  </si>
  <si>
    <t>1287A10487</t>
  </si>
  <si>
    <t>PHAN THỊ HUYỀN</t>
  </si>
  <si>
    <t>Nang thùy phải tuyến giáp đường kính: 3,8mm (TIRADS II)</t>
  </si>
  <si>
    <t>1287A10488</t>
  </si>
  <si>
    <t>LƯƠNG THỊ VUI</t>
  </si>
  <si>
    <t>Nhân thùy trái tuyến giáp kích thước: 6.3 x 4.6 mm (TIRADS III)</t>
  </si>
  <si>
    <t>1287A10489</t>
  </si>
  <si>
    <t>VŨ VĂN DƯƠNG</t>
  </si>
  <si>
    <t>Nang thùy phải tuyến giáp đường kính: 15,2 mm (TIRADS II)</t>
  </si>
  <si>
    <t>1287A10490</t>
  </si>
  <si>
    <t>16/08/1996</t>
  </si>
  <si>
    <t>1287A10491</t>
  </si>
  <si>
    <t>PHẠM THỊ HOÀI THU</t>
  </si>
  <si>
    <t>24/11/1998</t>
  </si>
  <si>
    <t>1287A10492</t>
  </si>
  <si>
    <t>15/09/1996</t>
  </si>
  <si>
    <t>1287A10493</t>
  </si>
  <si>
    <t>01/04/1993</t>
  </si>
  <si>
    <t>Nhân thùy trái tuyến giáp kích thước: 1.2 x 2.4 mm (TIRADS III).</t>
  </si>
  <si>
    <t>Nang tuyến vú hai bên (Nang tuyến vú phải đường kính: 5.8 mm. Nang tuyến vú trái đường kính: 5.3 mm) (BIRADS II).</t>
  </si>
  <si>
    <t>1287A10494</t>
  </si>
  <si>
    <t>KIỀU THỊ THANH</t>
  </si>
  <si>
    <t>1287A10495</t>
  </si>
  <si>
    <t>PHẠM THỊ KIM NGÂN</t>
  </si>
  <si>
    <t>20/08/1999</t>
  </si>
  <si>
    <t>1287A10496</t>
  </si>
  <si>
    <t>TRẦN VĂN ĐÃNG</t>
  </si>
  <si>
    <t>25/09/1997</t>
  </si>
  <si>
    <t>1287A10497</t>
  </si>
  <si>
    <t>16/09/1985</t>
  </si>
  <si>
    <t xml:space="preserve">Nang thùy phải tuyến giáp kích thước: 26x10mm (TIRADS II) </t>
  </si>
  <si>
    <t>1287A10498</t>
  </si>
  <si>
    <t>1287A10499</t>
  </si>
  <si>
    <t>Nang thùy phải tuyến giáp đường kính: 2,6mm (TIRADS II)</t>
  </si>
  <si>
    <t>Đa nhân tuyến vú hai bên (Nhân tuyến vú phải kích thước lớn nhất: 21,8 x 9,5mm. Nhân tuyến vú trái kích thước lớn nhất: 10,6 x 6,5mm) (BIRADS III)</t>
  </si>
  <si>
    <t>1287A10500</t>
  </si>
  <si>
    <t>NGUYỄN THỊ THÙY DƯƠNG</t>
  </si>
  <si>
    <t>Nang thùy trái tuyến giáp đường kính lớn nhất: 3.9 mm (TIRADS II)</t>
  </si>
  <si>
    <t>Nhân tuyến vú trái kích thước: 7 x 3.3 mm (BIRADS III)</t>
  </si>
  <si>
    <t>1287A10501</t>
  </si>
  <si>
    <t>Nang thận phải đường kính: 9,2 mm</t>
  </si>
  <si>
    <t>1287A10502</t>
  </si>
  <si>
    <t>U nang buồng trứng trái kích thước: 22,2 x 23,7 mm</t>
  </si>
  <si>
    <t>Đa nang thùy phải tuyến giáp đường kính lớn nhất: 3,4 x 1,5 mm (TIRADS II)</t>
  </si>
  <si>
    <t>1287A10503</t>
  </si>
  <si>
    <t>Dịch túi cùng Douglas đường kính: 13.1mm</t>
  </si>
  <si>
    <t>Nang thùy trái tuyến giáp đường kính: 3.5mm (TIRADS II)</t>
  </si>
  <si>
    <t>Đa nang tuyến vú 2 bên (nang tuyến vú phải kích thước lớn nhất: 9.2x5.1mm, nang tuyến vú trái kích thước lớn nhất: 5.1x3.5mm) (BIRADS II)</t>
  </si>
  <si>
    <t>1287A10504</t>
  </si>
  <si>
    <t>21/04/1997</t>
  </si>
  <si>
    <t>Nhân hai thùy tuyến giáp (Nhân thùy phải tuyến giáp kích thước: 10.3 x 11.1 mm, Nhân thùy trái tuyến giáp kích thước: 8 x 14.8 mm) (TIRADS III)/ Theo dõi viêm tuyến giáp.</t>
  </si>
  <si>
    <t>1287A10505</t>
  </si>
  <si>
    <t>ĐÀO THỊ NHU</t>
  </si>
  <si>
    <t>10/11/1998</t>
  </si>
  <si>
    <t>Nang thùy trái tuyến giáp đường kính: 2.4 mm (TIRADS II)</t>
  </si>
  <si>
    <t>1287A10506</t>
  </si>
  <si>
    <t>30/05/1984</t>
  </si>
  <si>
    <t>Đa nang tuyến vú hai bên (Nang tuyến vú phải kích thước lớn nhất: 9,1 x 4,9mm. Nang tuyến vú trái kích thước lớn nhất: 12,1 x 5mm) (BIRADS II)</t>
  </si>
  <si>
    <t>1287A10507</t>
  </si>
  <si>
    <t>NGUYỄN VĂN NGÂN</t>
  </si>
  <si>
    <t xml:space="preserve">Nhân thùy trái tuyến giáp kích thước: 3.3 x 2 mm (TI-RADS III). </t>
  </si>
  <si>
    <t>1287A10508</t>
  </si>
  <si>
    <t>ĐỖ VĂN ĐỘ</t>
  </si>
  <si>
    <t>1287A10509</t>
  </si>
  <si>
    <t>ĐÀO TUẤN ANH</t>
  </si>
  <si>
    <t>1287A10510</t>
  </si>
  <si>
    <t>1287A10511</t>
  </si>
  <si>
    <t>NGUYỄN TRỌNG ĐỊNH</t>
  </si>
  <si>
    <t>16/11/1984</t>
  </si>
  <si>
    <t xml:space="preserve">Nốt vôi hóa gan phải đường kính: 6,1 mm </t>
  </si>
  <si>
    <t>1287A10512</t>
  </si>
  <si>
    <t>VŨ THỊ HỒNG NHIÊN</t>
  </si>
  <si>
    <t>30/09/1984</t>
  </si>
  <si>
    <t xml:space="preserve">Nhu mô tuyến giáp không đồng nhất hai thùy tuyến giáp </t>
  </si>
  <si>
    <t>1287A10513</t>
  </si>
  <si>
    <t>DƯƠNG QUANG ĐÔNG</t>
  </si>
  <si>
    <t>15/09/1998</t>
  </si>
  <si>
    <t>1287A10514</t>
  </si>
  <si>
    <t>21/08/1995</t>
  </si>
  <si>
    <t>1287A10515</t>
  </si>
  <si>
    <t>1287A10516</t>
  </si>
  <si>
    <t>21/04/1992</t>
  </si>
  <si>
    <t>Polyp túi mật đường kính : 3,1 mm</t>
  </si>
  <si>
    <t>1287A10517</t>
  </si>
  <si>
    <t>MA VĂN HẠNH</t>
  </si>
  <si>
    <t>12/05/1997</t>
  </si>
  <si>
    <t xml:space="preserve">Đa Nang hai thùy tuyến giáp (Nang thùy phải kích thước lớn nhất: 2.7 x 2.2 mm. Nang thùy trái kích thước lớn nhất: 2.6 x 2 mm) - TIRADS II </t>
  </si>
  <si>
    <t>1287A10518</t>
  </si>
  <si>
    <t>1287A10519</t>
  </si>
  <si>
    <t>07/05/2001</t>
  </si>
  <si>
    <t>Nhân thùy trái tuyến giáp kích thước: 3.7 x 2.1 mm (TIRADS III)</t>
  </si>
  <si>
    <t>Nhân tuyến vú trái kích thước: 12.4 x 9.8 mm (BIRADS III)</t>
  </si>
  <si>
    <t>1287A10520</t>
  </si>
  <si>
    <t>NGUYỄN VĂN ĐÀM</t>
  </si>
  <si>
    <t>1287A10521</t>
  </si>
  <si>
    <t>PHAN THỊ HỒNG XIÊM</t>
  </si>
  <si>
    <t>Nang thận phải kích thước: 19.3 x 15.3 mm.|Khối lạc nội mạc buồng trứng phải kích thước: 33.8 x 24.6 mm</t>
  </si>
  <si>
    <t>1287A10522</t>
  </si>
  <si>
    <t>NGUYỄN THỊ HOÀI HƯƠNG</t>
  </si>
  <si>
    <t>Bình thường.|Thai 19 tuần 0 ngày trong buồng tử cung.</t>
  </si>
  <si>
    <t xml:space="preserve">Nang thùy phải tuyến giáp đường kính: 2.4mm (TIRADS II) </t>
  </si>
  <si>
    <t>1287A10523</t>
  </si>
  <si>
    <t>BẠCH THỊ KIM OANH</t>
  </si>
  <si>
    <t>04/08/1983</t>
  </si>
  <si>
    <t>1287A10524</t>
  </si>
  <si>
    <t>ĐÀO VĂN DUYẾN</t>
  </si>
  <si>
    <t>1287A10525</t>
  </si>
  <si>
    <t>12/04/1998</t>
  </si>
  <si>
    <t>Nang thùy phải tuyến giáp kích thước: 2.4 x 1.2 mm (TI-RADS II)</t>
  </si>
  <si>
    <t>1287A10526</t>
  </si>
  <si>
    <t>16/09/1988</t>
  </si>
  <si>
    <t>1287A10527</t>
  </si>
  <si>
    <t>LƯU THỊ HUYẾN</t>
  </si>
  <si>
    <t>Nhân thùy trái tuyến giáp kích thước: 15.8x11.1mm (TIRADS III)</t>
  </si>
  <si>
    <t>1287A10528</t>
  </si>
  <si>
    <t>LÊ THỊ MAI</t>
  </si>
  <si>
    <t>12/04/1989</t>
  </si>
  <si>
    <t>Bình thường.|Thai 24 tuần 03 ngày trong buồng tử cung.</t>
  </si>
  <si>
    <t>Đa Nang thùy phải tuyến giáp đường kính lớn nhất :  4.2 mm | Nhân thùy phải tuyến giáp kích thước: 10.5 x 15.1 mm (TIRADS III)</t>
  </si>
  <si>
    <t>1287A10529</t>
  </si>
  <si>
    <t>ĐẶNG TRỌNG QUYẾN</t>
  </si>
  <si>
    <t>07/08/1982</t>
  </si>
  <si>
    <t xml:space="preserve">Sỏi thận trái đường kính: 7.1 mm. </t>
  </si>
  <si>
    <t>1287A10530</t>
  </si>
  <si>
    <t>PHẠM THỊ THU HẰNG</t>
  </si>
  <si>
    <t>27/08/1980</t>
  </si>
  <si>
    <t>Polyp túi mật đường kính: 4.7 mm</t>
  </si>
  <si>
    <t>Nang tuyến vú trái kích thước: 7.3 x 3.4 mm (BIRADS II)</t>
  </si>
  <si>
    <t>1287A10531</t>
  </si>
  <si>
    <t>ĐÀM THỊ ĐỨC LAN</t>
  </si>
  <si>
    <t>26/09/1985</t>
  </si>
  <si>
    <t>Nhân thùy phải tuyến giáp kích thước: 6,7 x 4mm (TIRADS III)</t>
  </si>
  <si>
    <t>Nhân tuyến vú phải kích thước: 10,3 x 4,8mm (BIRADS III)</t>
  </si>
  <si>
    <t>1287A10532</t>
  </si>
  <si>
    <t>LƯƠNG MINH CHÍ</t>
  </si>
  <si>
    <t>17/02/1990</t>
  </si>
  <si>
    <t>Nang thùy phải tuyến giáp đường kính: 3,9 mm (TIRADS II)</t>
  </si>
  <si>
    <t>1287A10533</t>
  </si>
  <si>
    <t>LÊ THỊ THANH TÂM</t>
  </si>
  <si>
    <t>U xơ tử cung kích thước: 11.3 x 9.6 mm</t>
  </si>
  <si>
    <t>1287A10534</t>
  </si>
  <si>
    <t>Nang thùy phải tuyến giáp kích thước: 4,5 x 3,2 mm (TIRADS II)</t>
  </si>
  <si>
    <t>Nhân tuyến vú hai bên (Nhân tuyến vú phải kích thước: 8,8 x 6 mm. Nhân tuyến vú trái kích thước: 8 x 4,3 mm) (BIRADS III)</t>
  </si>
  <si>
    <t>1287A10535</t>
  </si>
  <si>
    <t>04/09/1985</t>
  </si>
  <si>
    <t>U nang buồng trứng phải kích thước: 42.6x27.3mm</t>
  </si>
  <si>
    <t>Nang thùy trái tuyến giáp kích thước: 3.8x1.7mm (TIRADS II)</t>
  </si>
  <si>
    <t>1287A10536</t>
  </si>
  <si>
    <t>1287A10537</t>
  </si>
  <si>
    <t>LƯU NGỌC CƯỜNG</t>
  </si>
  <si>
    <t>11/05/1989</t>
  </si>
  <si>
    <t xml:space="preserve">Nang hai thùy tuyến giáp (Nang thùy phải kích thước: 2.7 x 1.4 mm. Nang thùy trái kích thước: 3.9 x 1.8 mm) (TI-RADS II). </t>
  </si>
  <si>
    <t>1287A10538</t>
  </si>
  <si>
    <t>06/06/1982</t>
  </si>
  <si>
    <t>Nang naboth cổ tử cung đường kính: 10mm</t>
  </si>
  <si>
    <t>1287A10539</t>
  </si>
  <si>
    <t xml:space="preserve">Nốt vôi hóa gan phải đường kính: 6,5 mm </t>
  </si>
  <si>
    <t>1287A10540</t>
  </si>
  <si>
    <t>21/06/1987</t>
  </si>
  <si>
    <t>1287A10541</t>
  </si>
  <si>
    <t>TRẦN THỊ TRINH</t>
  </si>
  <si>
    <t>01/08/1984</t>
  </si>
  <si>
    <t>1287A10542</t>
  </si>
  <si>
    <t>1287A10543</t>
  </si>
  <si>
    <t>VŨ XUÂN THÀNH</t>
  </si>
  <si>
    <t>16/11/2000</t>
  </si>
  <si>
    <t>1287A10544</t>
  </si>
  <si>
    <t>07/07/1989</t>
  </si>
  <si>
    <t>Đa nang tuyến vú trái kích thước lớn nhất: 8,2 x 4,4mm (BIRADS II)</t>
  </si>
  <si>
    <t>1287A10545</t>
  </si>
  <si>
    <t>PHẠM MINH QUANG</t>
  </si>
  <si>
    <t>26/10/2000</t>
  </si>
  <si>
    <t>1287A10546</t>
  </si>
  <si>
    <t>VŨ THỊ THÙY</t>
  </si>
  <si>
    <t>11/08/1992</t>
  </si>
  <si>
    <t>1287A10547</t>
  </si>
  <si>
    <t>PHAN VĂN HIẾU</t>
  </si>
  <si>
    <t>08/05/2001</t>
  </si>
  <si>
    <t xml:space="preserve">Polyp túi mật đường kính: 3.5 mm </t>
  </si>
  <si>
    <t xml:space="preserve">Nang hai thùy tuyến giáp (Nang thùy phải kích thước: 2.5 x 2 mm. Nang thùy trái kích thước: 2.5 x 1.9 mm) - TIRADS II </t>
  </si>
  <si>
    <t>1287A10548</t>
  </si>
  <si>
    <t>15/10/1994</t>
  </si>
  <si>
    <t xml:space="preserve">Nốt vôi hóa gan phải đường kính: 4,9 mm </t>
  </si>
  <si>
    <t>1287A10549</t>
  </si>
  <si>
    <t>VŨ ĐÌNH TOẢN</t>
  </si>
  <si>
    <t>05/04/1988</t>
  </si>
  <si>
    <t>1287A10550</t>
  </si>
  <si>
    <t>30/08/1983</t>
  </si>
  <si>
    <t>Nang giáp lưỡi kích thước: 10,9 x 5,6mm</t>
  </si>
  <si>
    <t>1287A10551</t>
  </si>
  <si>
    <t>ĐẶNG THỊ VÂN HÀ</t>
  </si>
  <si>
    <t>Nhân thùy trái tuyến giáp kích thước: 2,9 x 2,3 mm (TIRADS III)</t>
  </si>
  <si>
    <t>1287A10552</t>
  </si>
  <si>
    <t>02/10/1984</t>
  </si>
  <si>
    <t>1287A10553</t>
  </si>
  <si>
    <t>TRỬ THỊ LAN</t>
  </si>
  <si>
    <t>31/07/1999</t>
  </si>
  <si>
    <t>1287A10554</t>
  </si>
  <si>
    <t>BÙI THANH THẢO</t>
  </si>
  <si>
    <t>29/08/2003</t>
  </si>
  <si>
    <t>Bình thường.|Thai 30 tuần 3 ngày trong buồng tử cung.</t>
  </si>
  <si>
    <t>1287A10555</t>
  </si>
  <si>
    <t>NGUYỄN VĂN CỦA</t>
  </si>
  <si>
    <t>28/06/1985</t>
  </si>
  <si>
    <t>1287A10556</t>
  </si>
  <si>
    <t>HÀN NGỌC HOÀN</t>
  </si>
  <si>
    <t>04/11/2002</t>
  </si>
  <si>
    <t>1287A10557</t>
  </si>
  <si>
    <t>DOÃN THỊ HẢI HÀ</t>
  </si>
  <si>
    <t>21/07/2000</t>
  </si>
  <si>
    <t>1287A10558</t>
  </si>
  <si>
    <t>PHẠM TRỌNG BẮC</t>
  </si>
  <si>
    <t>1287A10559</t>
  </si>
  <si>
    <t>03/02/1987</t>
  </si>
  <si>
    <t>Nang tuyến vú phải kích thước: 8,4 x 4,2mm (BIRADS II)</t>
  </si>
  <si>
    <t>1287A10560</t>
  </si>
  <si>
    <t>26/05/2002</t>
  </si>
  <si>
    <t>Bình thường.|Thai 24 tuần 02 ngày trong buồng tử cung.</t>
  </si>
  <si>
    <t>Nang thùy phải tuyến giáp kích thước: 5.9x2.5mm (TIRADS II)</t>
  </si>
  <si>
    <t>Nang tuyến vú phải kích thước: 7.9x5.8mm (BIRADS II)</t>
  </si>
  <si>
    <t>1287A10561</t>
  </si>
  <si>
    <t>Đa nang hai thùy tuyến giáp (đa nang thùy phải tuyến giáp đường kính lớn nhất: 3.5 mm. đa nang thùy trái tuyến giáp đường kính lớn nhất: 3.1 mm) (TIRADS II).</t>
  </si>
  <si>
    <t>1287A10562</t>
  </si>
  <si>
    <t>NGUYỄN KHẮC THUẤN</t>
  </si>
  <si>
    <t>21/07/1987</t>
  </si>
  <si>
    <t>1287A10563</t>
  </si>
  <si>
    <t>BÙI VĂN THẢO</t>
  </si>
  <si>
    <t>21/08/1993</t>
  </si>
  <si>
    <t>1287A10564</t>
  </si>
  <si>
    <t>CÀ TRUNG QUÂN</t>
  </si>
  <si>
    <t>1287A10565</t>
  </si>
  <si>
    <t>VŨ THỊ KHUYÊN</t>
  </si>
  <si>
    <t>Nang hai thùy tuyến giáp (Nang thùy phải đường kính: 3,1mm. Nang thùy trái đường kính: 3,2mm) (TIRADS II)</t>
  </si>
  <si>
    <t>Nang tuyến vú trái đường kính: 8,2mm (BIRADS II)</t>
  </si>
  <si>
    <t>1287A10566</t>
  </si>
  <si>
    <t>VŨ QUANG CHUNG</t>
  </si>
  <si>
    <t>1287A10567</t>
  </si>
  <si>
    <t>CAO THỊ GIANG</t>
  </si>
  <si>
    <t>02/06/2001</t>
  </si>
  <si>
    <t>Bình thường.|Thai 11 tuần 03 ngày trong buồng tử cung.</t>
  </si>
  <si>
    <t>1287A10568</t>
  </si>
  <si>
    <t>PHÙNG THỊ HIỀN</t>
  </si>
  <si>
    <t>Nang hai thùy tuyến giáp (Nang thùy phải kích thước: 6 x 2,8 mm. Nang thùy trái kích thước: 5 x 2,9 mm) (TIRADS II)</t>
  </si>
  <si>
    <t>1287A10569</t>
  </si>
  <si>
    <t>HOÀNG THỊ HIỀN DUNG</t>
  </si>
  <si>
    <t>30/03/2004</t>
  </si>
  <si>
    <t>Bình thường.|Thai 25 tuần 2 ngày trong buồng tử cung.</t>
  </si>
  <si>
    <t>1287A10570</t>
  </si>
  <si>
    <t>PHẠM VĂN TIẾN</t>
  </si>
  <si>
    <t xml:space="preserve">Nhân thùy phải tuyến giáp kích thước: 5,9 x 5,2 mm (TIRADS III) </t>
  </si>
  <si>
    <t>1287A10571</t>
  </si>
  <si>
    <t>NGUYỄN THỊ QUỲNH TRANG</t>
  </si>
  <si>
    <t>02/07/2003</t>
  </si>
  <si>
    <t>Bình thường.|Thai 28 tuần 02 ngày trong buồng tử cung.</t>
  </si>
  <si>
    <t>Đa nang hai thùy tuyến giáp (Nang thùy phải đường kính lớn nhất: 3,1 mm . Nang thùy trái đường kính lớn nhất: 3,3 mm) (TIRADS II)</t>
  </si>
  <si>
    <t>1287A10572</t>
  </si>
  <si>
    <t>TRƯƠNG THỊ HUYỀN</t>
  </si>
  <si>
    <t>1287A10573</t>
  </si>
  <si>
    <t>ĐỖ VĂN NHẪN</t>
  </si>
  <si>
    <t>Nang thận phải đường kính: 12,2 mm</t>
  </si>
  <si>
    <t>1287A10574</t>
  </si>
  <si>
    <t>TRẦN KHÁNH LINH</t>
  </si>
  <si>
    <t>21/10/2004</t>
  </si>
  <si>
    <t>1287A10575</t>
  </si>
  <si>
    <t>BÙI XUÂN PHAN</t>
  </si>
  <si>
    <t>27/06/1993</t>
  </si>
  <si>
    <t>Nang thùy phải tuyến giáp đường kính: 2,8 mm (TIRADS II)</t>
  </si>
  <si>
    <t>1287A10576</t>
  </si>
  <si>
    <t>LÊ VĂN THIỆU</t>
  </si>
  <si>
    <t>10/03/1994</t>
  </si>
  <si>
    <t>1287A10577</t>
  </si>
  <si>
    <t>Nang hai thùy tuyến giáp (Nang thùy phải kích thước: 3.6 mm. Nang thùy trái kích thước: 2.8 mm) (TIRADS II)</t>
  </si>
  <si>
    <t>1287A10578</t>
  </si>
  <si>
    <t>02/07/2004</t>
  </si>
  <si>
    <t>1287A10579</t>
  </si>
  <si>
    <t>Nhân tuyến vú trái kích thước:4,3 x 3 mm (BIRADS III)</t>
  </si>
  <si>
    <t>1287A10580</t>
  </si>
  <si>
    <t>LÊ THỊ THUỲ AN</t>
  </si>
  <si>
    <t>Dịch túi cùng Douglas đường kính: 8.8mm</t>
  </si>
  <si>
    <t>Nang thùy phải tuyến giáp đường kính: 3.1mm(TIRADS II)</t>
  </si>
  <si>
    <t>1287A10581</t>
  </si>
  <si>
    <t>PHAN HUY HOÀNG</t>
  </si>
  <si>
    <t>24/08/2002</t>
  </si>
  <si>
    <t>Cặn sỏi thận phải đường kính: 4,5 mm</t>
  </si>
  <si>
    <t xml:space="preserve">Nhu mô tuyến giáp không đồng nhất </t>
  </si>
  <si>
    <t>1287A10582</t>
  </si>
  <si>
    <t>PHẠM HUY KHOẢN</t>
  </si>
  <si>
    <t>1287A10583</t>
  </si>
  <si>
    <t>ĐẶNG XUÂN THIỆP</t>
  </si>
  <si>
    <t>08/03/1995</t>
  </si>
  <si>
    <t>1287A10584</t>
  </si>
  <si>
    <t>PHẠM QUANG HƯNG</t>
  </si>
  <si>
    <t>1287A10585</t>
  </si>
  <si>
    <t>LÒ THỊ THẮM</t>
  </si>
  <si>
    <t xml:space="preserve">Nang tuyến vú phải đường kính: 3.4mm (BIRADS II) </t>
  </si>
  <si>
    <t>1287A10586</t>
  </si>
  <si>
    <t>ĐÀO THỊ SINH</t>
  </si>
  <si>
    <t>25/08/1997</t>
  </si>
  <si>
    <t>1287A10587</t>
  </si>
  <si>
    <t>1287A10588</t>
  </si>
  <si>
    <t>1287A10589</t>
  </si>
  <si>
    <t>VŨ TRỌNG KỸ</t>
  </si>
  <si>
    <t>Nang hai thùy tuyến giáp (Nang thùy phải đường kính: 3 mm . Nang thùy trái đường kính: 3 mm) (TIRADS II)</t>
  </si>
  <si>
    <t>1287A10590</t>
  </si>
  <si>
    <t>LÊ THỊ THƯƠNG</t>
  </si>
  <si>
    <t>27/02/1995</t>
  </si>
  <si>
    <t>1287A10591</t>
  </si>
  <si>
    <t>NGUYỄN THU HƯỜNG</t>
  </si>
  <si>
    <t>13/07/2004</t>
  </si>
  <si>
    <t>Nang thùy trái tuyến giáp kích thước: 2,7 x 1,7 mm (TIRADS II)</t>
  </si>
  <si>
    <t>1287A10592</t>
  </si>
  <si>
    <t>TRƯƠNG LÊ LAN THẢO</t>
  </si>
  <si>
    <t>12/10/2000</t>
  </si>
  <si>
    <t>U nang buồng trứng phải kích thước: 26,3 x 22 mm</t>
  </si>
  <si>
    <t>1287A10593</t>
  </si>
  <si>
    <t>TRẦN VĂN BÁCH</t>
  </si>
  <si>
    <t>Hình ảnh gan nhiễm mỡ| Đám sỏi túi mật đường kính: 26.5 mm</t>
  </si>
  <si>
    <t>1287A10594</t>
  </si>
  <si>
    <t>PHẠM THỊ THÙY DUNG</t>
  </si>
  <si>
    <t>1287A10595</t>
  </si>
  <si>
    <t>TRẦN VĂN DƯƠNG</t>
  </si>
  <si>
    <t>19/08/2002</t>
  </si>
  <si>
    <t>Nhu mô hai thùy tuyến giáp giảm âm không đồng nhất</t>
  </si>
  <si>
    <t>1287A10596</t>
  </si>
  <si>
    <t>LÊ ANH TUẤN</t>
  </si>
  <si>
    <t>02/08/2002</t>
  </si>
  <si>
    <t>1287A10597</t>
  </si>
  <si>
    <t>PHẠM TRƯỜNG ĐẠT</t>
  </si>
  <si>
    <t>17/05/2001</t>
  </si>
  <si>
    <t>1287A10598</t>
  </si>
  <si>
    <t>07/11/1991</t>
  </si>
  <si>
    <t>1287A10599</t>
  </si>
  <si>
    <t>ĐỖ THỊ PHƯƠNG LINH</t>
  </si>
  <si>
    <t>1287A10600</t>
  </si>
  <si>
    <t>KHÚC MẠNH TÙNG</t>
  </si>
  <si>
    <t>24/03/2006</t>
  </si>
  <si>
    <t>1287A10601</t>
  </si>
  <si>
    <t>ĐÀO HỮU ĐẠO</t>
  </si>
  <si>
    <t>27/04/2005</t>
  </si>
  <si>
    <t>1287A10602</t>
  </si>
  <si>
    <t>PHẠM VĂN THẮNG</t>
  </si>
  <si>
    <t>24/09/1994</t>
  </si>
  <si>
    <t>1287A10603</t>
  </si>
  <si>
    <t>ĐÀO THỊ VÂN ANH</t>
  </si>
  <si>
    <t>26/08/2001</t>
  </si>
  <si>
    <t>1287A10604</t>
  </si>
  <si>
    <t>TRIỆU THỦY TIÊN</t>
  </si>
  <si>
    <t>03/01/2005</t>
  </si>
  <si>
    <t>1287A10605</t>
  </si>
  <si>
    <t>NGUYỄN VĂN HẢI</t>
  </si>
  <si>
    <t>1287A10606</t>
  </si>
  <si>
    <t>TRIỆU THỊ NHẤT</t>
  </si>
  <si>
    <t>09/03/2005</t>
  </si>
  <si>
    <t>1287A10607</t>
  </si>
  <si>
    <t>LÒ THỊ HƯƠNG</t>
  </si>
  <si>
    <t>10/03/2000</t>
  </si>
  <si>
    <t>1287A10608</t>
  </si>
  <si>
    <t>LÊ VĂN THỨC</t>
  </si>
  <si>
    <t>19/08/1982</t>
  </si>
  <si>
    <t>1287A10609</t>
  </si>
  <si>
    <t>NGUYỄN XUÂN HƯNG</t>
  </si>
  <si>
    <t>22/06/1997</t>
  </si>
  <si>
    <t>1287A10610</t>
  </si>
  <si>
    <t>NGUYỄN TUẤN ANH</t>
  </si>
  <si>
    <t>04/12/2004</t>
  </si>
  <si>
    <t>1287A10611</t>
  </si>
  <si>
    <t>PHẠM THỊ DUNG</t>
  </si>
  <si>
    <t>17/11/2006</t>
  </si>
  <si>
    <t>1287A10612</t>
  </si>
  <si>
    <t>VŨ MẠNH QUÝ</t>
  </si>
  <si>
    <t>15/07/2003</t>
  </si>
  <si>
    <t>1287A10613</t>
  </si>
  <si>
    <t>LÊ VĂN PHÚC</t>
  </si>
  <si>
    <t>01/12/1995</t>
  </si>
  <si>
    <t>1287A10614</t>
  </si>
  <si>
    <t>25/12/2004</t>
  </si>
  <si>
    <t>1287A10615</t>
  </si>
  <si>
    <t>VŨ ĐÌNH THƯỞNG</t>
  </si>
  <si>
    <t>06/09/2005</t>
  </si>
  <si>
    <t>1287A10616</t>
  </si>
  <si>
    <t>VŨ VĂN HIẾU</t>
  </si>
  <si>
    <t>12/06/2007</t>
  </si>
  <si>
    <t>1287A10617</t>
  </si>
  <si>
    <t>LÊ NGUYỄN HẢI ANH</t>
  </si>
  <si>
    <t>15/07/2007</t>
  </si>
  <si>
    <t>1287A10618</t>
  </si>
  <si>
    <t>10/10/2004</t>
  </si>
  <si>
    <t>1287A10619</t>
  </si>
  <si>
    <t>PHẠM VĂN HẬU</t>
  </si>
  <si>
    <t>05/09/2004</t>
  </si>
  <si>
    <t>1287A10620</t>
  </si>
  <si>
    <t>VŨ MẠNH TUẤN</t>
  </si>
  <si>
    <t>Supplier Quality Control</t>
  </si>
  <si>
    <t xml:space="preserve">Hình ảnh gan nhiễm mỡ| Cặn thận trái kích thước: 4.4 x 2.5 mm. </t>
  </si>
  <si>
    <t xml:space="preserve">Tuyến giáp bình thường| Nang giáp móng kích thước: 9.1 x 6.1 mm. </t>
  </si>
  <si>
    <t>1287A10621</t>
  </si>
  <si>
    <t>BÙI HỒNG NGỌC</t>
  </si>
  <si>
    <t>1287A10622</t>
  </si>
  <si>
    <t>TRẦN ĐÌNH TẤN</t>
  </si>
  <si>
    <t>24/04/1992</t>
  </si>
  <si>
    <t>Nốt vôi hóa gan phải đường kính: 6,1 mm</t>
  </si>
  <si>
    <t>1287A10623</t>
  </si>
  <si>
    <t>LƯU THỊ NGÂN</t>
  </si>
  <si>
    <t>02/10/1998</t>
  </si>
  <si>
    <t>1287A10624</t>
  </si>
  <si>
    <t xml:space="preserve">Nhân thùy phải tuyến giáp kích thước: 5.1x2.1mm (TIRADS III) </t>
  </si>
  <si>
    <t>1287A10625</t>
  </si>
  <si>
    <t>ĐỖ MINH ĐỨC</t>
  </si>
  <si>
    <t>1287A10626</t>
  </si>
  <si>
    <t>VŨ VIẾT CÔNG</t>
  </si>
  <si>
    <t>17/04/1985</t>
  </si>
  <si>
    <t>Sỏi thận trái kích thước: 6 x 5.3 mm.</t>
  </si>
  <si>
    <t>1287A10627</t>
  </si>
  <si>
    <t>07/05/1993</t>
  </si>
  <si>
    <t xml:space="preserve">Hình ảnh gan nhiễm mỡ |Sỏi túi mật đường kính: 6,2 mm </t>
  </si>
  <si>
    <t>1287A10628</t>
  </si>
  <si>
    <t>NGUYỄN VĂN Ý</t>
  </si>
  <si>
    <t>1287A10629</t>
  </si>
  <si>
    <t>LƯU PHƯƠNG QUỲNH</t>
  </si>
  <si>
    <t>26/05/2001</t>
  </si>
  <si>
    <t>1287A10630</t>
  </si>
  <si>
    <t>ĐÌNH ĐỨC KHƯƠNG</t>
  </si>
  <si>
    <t>Hình ảnh gan nhiễm mỡ | Polyp túi mật đường kính: 5,2 mm .</t>
  </si>
  <si>
    <t>1287A10631</t>
  </si>
  <si>
    <t>LÊ DUY TÂM</t>
  </si>
  <si>
    <t>Đa Polyp túi mật đường kính lớn nhất: 5 mm</t>
  </si>
  <si>
    <t>1287A10632</t>
  </si>
  <si>
    <t>02/09/1996</t>
  </si>
  <si>
    <t>U nang buồng trứng phải kích thước: 46,8 x 37,8 mm</t>
  </si>
  <si>
    <t>1287A10633</t>
  </si>
  <si>
    <t>05/01/2001</t>
  </si>
  <si>
    <t>Bình thường.|Thai 32 tuần trong buồng tử cung.</t>
  </si>
  <si>
    <t>1287A10634</t>
  </si>
  <si>
    <t>Nhân thùy trái tuyến giáp kích thước: 4.5 x 2.7 mm (TIRADS II)</t>
  </si>
  <si>
    <t>Nang tuyến vú hai bên (Nang tuyến vú phải kích thước lớn nhất: 11 x 8.4 mm, nang tuyến vú trái kích thước: 6.3 x 3.7 mm) (BIRADS II)</t>
  </si>
  <si>
    <t>1287A10635</t>
  </si>
  <si>
    <t>PHẠM THỊ LINH</t>
  </si>
  <si>
    <t>16/02/2001</t>
  </si>
  <si>
    <t>Bình thường.|Thai 27 tuần 5 ngày trong buồng tử cung.</t>
  </si>
  <si>
    <t>1287A10636</t>
  </si>
  <si>
    <t>TÔ XUÂN HƯỚNG</t>
  </si>
  <si>
    <t>21/12/1992</t>
  </si>
  <si>
    <t xml:space="preserve">Hình ảnh gan nhiễm mỡ| Polyp túi mật đường kính: 3.7 mm </t>
  </si>
  <si>
    <t xml:space="preserve">Nhân thùy phải tuyến giáp kích thước: 6.7 x 5.3 mm (TIRADS III) |Đa nang thùy trái tuyến giáp kích thước lớn nhất: 5.9 x 4.5 mm (TIRADS II) </t>
  </si>
  <si>
    <t>1287A10637</t>
  </si>
  <si>
    <t>NGUYỄN ĐĂNG BÌNH</t>
  </si>
  <si>
    <t>12/05/1990</t>
  </si>
  <si>
    <t xml:space="preserve">Nang thận trái kích thước: 19.3 x 28.8 mm. </t>
  </si>
  <si>
    <t>1287A10638</t>
  </si>
  <si>
    <t>LƯU THỊ NGẦN</t>
  </si>
  <si>
    <t>28/07/1999</t>
  </si>
  <si>
    <t>1287A10639</t>
  </si>
  <si>
    <t>NGUYỄN HUY QUYẾT</t>
  </si>
  <si>
    <t>1287A10640</t>
  </si>
  <si>
    <t>NGUYỄN VĂN LUÂN</t>
  </si>
  <si>
    <t>12/03/2002</t>
  </si>
  <si>
    <t>1287A10641</t>
  </si>
  <si>
    <t>30/07/2002</t>
  </si>
  <si>
    <t>Nhân thùy trái tuyến giáp kích thước: 4.7 x 2.4 mm (TIRADS III)</t>
  </si>
  <si>
    <t>1287A10642</t>
  </si>
  <si>
    <t>ĐÀO THỊ TRANG</t>
  </si>
  <si>
    <t>13/05/2002</t>
  </si>
  <si>
    <t>Nang thùy phải tuyến giáp đường kính: 3.6 mm (TIRADS II)</t>
  </si>
  <si>
    <t>1287A10643</t>
  </si>
  <si>
    <t>15/01/2002</t>
  </si>
  <si>
    <t>1287A10644</t>
  </si>
  <si>
    <t>ĐỖ THỊ LY</t>
  </si>
  <si>
    <t>08/07/1999</t>
  </si>
  <si>
    <t>1287A10645</t>
  </si>
  <si>
    <t>DƯƠNG VĂN DÂN</t>
  </si>
  <si>
    <t>03/04/1987</t>
  </si>
  <si>
    <t>1287A10646</t>
  </si>
  <si>
    <t>MAI THỊ THUÝ</t>
  </si>
  <si>
    <t>1287A10647</t>
  </si>
  <si>
    <t>System</t>
  </si>
  <si>
    <t>1287A10648</t>
  </si>
  <si>
    <t>ĐỖ ĐÌNH KHẢI</t>
  </si>
  <si>
    <t xml:space="preserve">Nốt vôi hóa tiền liệt tuyến kích thước: 8.8 x 4.7 mm. </t>
  </si>
  <si>
    <t>1287A10649</t>
  </si>
  <si>
    <t>1287A10650</t>
  </si>
  <si>
    <t>29/11/1995</t>
  </si>
  <si>
    <t>1287A10651</t>
  </si>
  <si>
    <t>Nhân tuyến vú trái kích thước: 8.5 x 4.2 mm (BIRADS III)</t>
  </si>
  <si>
    <t>1287A10652</t>
  </si>
  <si>
    <t>TRẦN THUỶ TIÊN</t>
  </si>
  <si>
    <t>08/06/2000</t>
  </si>
  <si>
    <t>Polyp túi mật đường kính: 4.2 mm</t>
  </si>
  <si>
    <t>Nhân tuyến vú trái kích thước lớn nhất: 16.8 x 7 mm (BIRADS III)</t>
  </si>
  <si>
    <t>1287A10653</t>
  </si>
  <si>
    <t>HOÀNG QUANG HIẾU</t>
  </si>
  <si>
    <t>11/09/1999</t>
  </si>
</sst>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xmlns:xr="http://schemas.microsoft.com/office/spreadsheetml/2014/revision" mc:Ignorable="x14ac x16r2 xr">
  <numFmts count="5">
    <numFmt numFmtId="164" formatCode="_(* #,##0.00_);_(* \(#,##0.00\);_(* &quot;-&quot;??_);_(@_)"/>
    <numFmt numFmtId="165" formatCode="000"/>
    <numFmt numFmtId="166" formatCode="[$-1010000]d/m/yyyy;@"/>
    <numFmt numFmtId="167" formatCode="00000"/>
    <numFmt numFmtId="168" formatCode="dd/mm"/>
  </numFmts>
  <fonts count="58">
    <font>
      <sz val="11"/>
      <color theme="1"/>
      <name val="Arial"/>
      <family val="2"/>
      <scheme val="minor"/>
    </font>
    <font>
      <sz val="10"/>
      <name val="Arial"/>
      <family val="2"/>
    </font>
    <font>
      <sz val="11"/>
      <color theme="1"/>
      <name val="Cambria"/>
      <family val="1"/>
    </font>
    <font>
      <b/>
      <sz val="11"/>
      <color theme="1"/>
      <name val="Cambria"/>
      <family val="1"/>
    </font>
    <font>
      <b/>
      <sz val="14"/>
      <color theme="1"/>
      <name val="Cambria"/>
      <family val="1"/>
    </font>
    <font>
      <b/>
      <sz val="16"/>
      <color theme="1"/>
      <name val="Cambria"/>
      <family val="1"/>
    </font>
    <font>
      <b/>
      <sz val="36"/>
      <color theme="1"/>
      <name val="Cambria"/>
      <family val="1"/>
    </font>
    <font>
      <b/>
      <sz val="11"/>
      <color theme="1"/>
      <name val="Arial"/>
      <family val="2"/>
      <scheme val="minor"/>
    </font>
    <font>
      <b/>
      <sz val="11"/>
      <color rgb="FFFF0000"/>
      <name val="Cambria"/>
      <family val="1"/>
    </font>
    <font>
      <b/>
      <sz val="11"/>
      <color rgb="FFC00000"/>
      <name val="Cambria"/>
      <family val="1"/>
    </font>
    <font>
      <b/>
      <sz val="20"/>
      <color theme="8" tint="-0.499984740745262"/>
      <name val="Cambria"/>
      <family val="1"/>
    </font>
    <font>
      <b/>
      <sz val="20"/>
      <color theme="5" tint="-0.499984740745262"/>
      <name val="Cambria"/>
      <family val="1"/>
    </font>
    <font>
      <b/>
      <sz val="20"/>
      <color theme="9" tint="-0.499984740745262"/>
      <name val="Cambria"/>
      <family val="1"/>
    </font>
    <font>
      <b/>
      <sz val="20"/>
      <name val="Cambria"/>
      <family val="1"/>
    </font>
    <font>
      <sz val="11"/>
      <color theme="0"/>
      <name val="Cambria"/>
      <family val="1"/>
    </font>
    <font>
      <sz val="11"/>
      <color theme="5"/>
      <name val="Arial"/>
      <family val="2"/>
      <scheme val="minor"/>
    </font>
    <font>
      <sz val="11"/>
      <name val="Arial"/>
      <family val="2"/>
      <scheme val="minor"/>
    </font>
    <font>
      <b/>
      <sz val="16"/>
      <color rgb="FFFF0000"/>
      <name val="Arial"/>
      <family val="2"/>
      <scheme val="minor"/>
    </font>
    <font>
      <sz val="8"/>
      <name val="Arial"/>
      <family val="2"/>
      <scheme val="minor"/>
    </font>
    <font>
      <b/>
      <sz val="20"/>
      <color rgb="FF7030A0"/>
      <name val="Cambria"/>
      <family val="1"/>
    </font>
    <font>
      <sz val="11"/>
      <color rgb="FFFF0000"/>
      <name val="Arial"/>
      <family val="2"/>
      <scheme val="minor"/>
    </font>
    <font>
      <b/>
      <sz val="11"/>
      <color rgb="FFFF0000"/>
      <name val="Arial"/>
      <family val="2"/>
      <scheme val="minor"/>
    </font>
    <font>
      <sz val="11"/>
      <color rgb="FFFF0000"/>
      <name val="Cambria"/>
      <family val="1"/>
    </font>
    <font>
      <b/>
      <sz val="12"/>
      <color theme="1"/>
      <name val="Cambria"/>
      <family val="1"/>
    </font>
    <font>
      <sz val="12"/>
      <color theme="1"/>
      <name val="Cambria"/>
      <family val="1"/>
    </font>
    <font>
      <b/>
      <sz val="11"/>
      <color theme="0"/>
      <name val="Cambria"/>
      <family val="1"/>
    </font>
    <font>
      <sz val="11"/>
      <color rgb="FFC00000"/>
      <name val="Cambria"/>
      <family val="1"/>
    </font>
    <font>
      <b/>
      <sz val="13"/>
      <color theme="1"/>
      <name val="Cambria"/>
      <family val="1"/>
    </font>
    <font>
      <sz val="13"/>
      <color theme="1"/>
      <name val="Cambria"/>
      <family val="1"/>
    </font>
    <font>
      <b/>
      <sz val="14"/>
      <color rgb="FFFF0000"/>
      <name val="Cambria"/>
      <family val="1"/>
    </font>
    <font>
      <b/>
      <sz val="16"/>
      <color rgb="FFFF0000"/>
      <name val="Cambria"/>
      <family val="1"/>
    </font>
    <font>
      <b/>
      <sz val="18"/>
      <color rgb="FFFF0000"/>
      <name val="Cambria"/>
      <family val="1"/>
    </font>
    <font>
      <b/>
      <sz val="12"/>
      <color rgb="FFC00000"/>
      <name val="Cambria"/>
      <family val="1"/>
    </font>
    <font>
      <b/>
      <sz val="13"/>
      <color rgb="FFFF0000"/>
      <name val="Cambria"/>
      <family val="1"/>
    </font>
    <font>
      <sz val="14"/>
      <color theme="1"/>
      <name val="Cambria"/>
      <family val="1"/>
    </font>
    <font>
      <b/>
      <sz val="14"/>
      <color rgb="FFC00000"/>
      <name val="Cambria"/>
      <family val="1"/>
    </font>
    <font>
      <b/>
      <sz val="13"/>
      <color rgb="FFC00000"/>
      <name val="Cambria"/>
      <family val="1"/>
    </font>
    <font>
      <b/>
      <sz val="24"/>
      <name val="Cambria"/>
      <family val="1"/>
    </font>
    <font>
      <sz val="10"/>
      <color indexed="8"/>
      <name val="MS Sans Serif"/>
    </font>
    <font>
      <sz val="11"/>
      <color theme="1"/>
      <name val="Arial"/>
      <family val="2"/>
      <charset val="128"/>
      <scheme val="minor"/>
    </font>
    <font>
      <sz val="11"/>
      <color theme="1"/>
      <name val="Arial"/>
      <family val="2"/>
      <charset val="163"/>
      <scheme val="minor"/>
    </font>
    <font>
      <sz val="11"/>
      <color theme="1"/>
      <name val="Arial"/>
      <family val="2"/>
      <scheme val="minor"/>
    </font>
    <font>
      <sz val="10"/>
      <color rgb="FF000000"/>
      <name val="Arial"/>
      <family val="2"/>
      <scheme val="minor"/>
    </font>
    <font>
      <sz val="12"/>
      <color theme="1"/>
      <name val="Times New Roman"/>
      <family val="1"/>
      <scheme val="major"/>
    </font>
    <font>
      <b/>
      <sz val="12"/>
      <color theme="1"/>
      <name val="Times New Roman"/>
      <family val="1"/>
      <scheme val="major"/>
    </font>
    <font>
      <b/>
      <sz val="12"/>
      <color rgb="FFC00000"/>
      <name val="Times New Roman"/>
      <family val="1"/>
      <scheme val="major"/>
    </font>
    <font>
      <sz val="12"/>
      <color rgb="FF000000"/>
      <name val="Times New Roman"/>
      <family val="1"/>
      <charset val="163"/>
    </font>
    <font>
      <sz val="11"/>
      <color theme="1"/>
      <name val="Times New Roman"/>
      <family val="1"/>
      <scheme val="major"/>
    </font>
    <font>
      <b/>
      <sz val="13"/>
      <color theme="1"/>
      <name val="Times New Roman"/>
      <family val="1"/>
    </font>
    <font>
      <sz val="11"/>
      <color theme="1"/>
      <name val="Times New Roman"/>
      <family val="1"/>
    </font>
    <font>
      <b/>
      <i/>
      <sz val="13"/>
      <color theme="1"/>
      <name val="Times New Roman"/>
      <family val="1"/>
    </font>
    <font>
      <sz val="10"/>
      <color theme="1"/>
      <name val="Times New Roman"/>
      <family val="1"/>
    </font>
    <font>
      <b/>
      <sz val="10"/>
      <name val="Times New Roman"/>
      <family val="1"/>
    </font>
    <font>
      <b/>
      <sz val="10"/>
      <color theme="1"/>
      <name val="Times New Roman"/>
      <family val="1"/>
    </font>
    <font>
      <sz val="10"/>
      <name val="Times New Roman"/>
      <family val="1"/>
    </font>
    <font>
      <b/>
      <sz val="11"/>
      <name val="Times New Roman"/>
      <family val="1"/>
    </font>
    <font>
      <b/>
      <sz val="11"/>
      <color theme="1"/>
      <name val="Times New Roman"/>
      <family val="1"/>
    </font>
    <font>
      <sz val="11"/>
      <name val="Times New Roman"/>
      <family val="1"/>
    </font>
  </fonts>
  <fills count="11">
    <fill>
      <patternFill patternType="none"/>
    </fill>
    <fill>
      <patternFill patternType="gray125"/>
    </fill>
    <fill>
      <patternFill patternType="solid">
        <fgColor theme="0"/>
        <bgColor indexed="64"/>
      </patternFill>
    </fill>
    <fill>
      <patternFill patternType="solid">
        <fgColor theme="7" tint="0.79998168889431442"/>
        <bgColor indexed="64"/>
      </patternFill>
    </fill>
    <fill>
      <patternFill patternType="solid">
        <fgColor theme="0" tint="-4.9989318521683403E-2"/>
        <bgColor indexed="64"/>
      </patternFill>
    </fill>
    <fill>
      <patternFill patternType="solid">
        <fgColor rgb="FFC00000"/>
        <bgColor indexed="64"/>
      </patternFill>
    </fill>
    <fill>
      <patternFill patternType="solid">
        <fgColor theme="2"/>
        <bgColor indexed="64"/>
      </patternFill>
    </fill>
    <fill>
      <patternFill patternType="solid">
        <fgColor rgb="FFFFFF00"/>
        <bgColor indexed="64"/>
      </patternFill>
    </fill>
    <fill>
      <patternFill patternType="solid">
        <fgColor rgb="FF92D050"/>
        <bgColor indexed="64"/>
      </patternFill>
    </fill>
    <fill>
      <patternFill patternType="solid">
        <fgColor rgb="FFFF0000"/>
        <bgColor indexed="64"/>
      </patternFill>
    </fill>
    <fill>
      <patternFill patternType="solid">
        <fgColor theme="4" tint="0.79998168889431442"/>
        <bgColor indexed="64"/>
      </patternFill>
    </fill>
  </fills>
  <borders count="32">
    <border>
      <left/>
      <right/>
      <top/>
      <bottom/>
      <diagonal/>
    </border>
    <border>
      <left/>
      <right/>
      <top/>
      <bottom style="medium">
        <color theme="4" tint="-0.499984740745262"/>
      </bottom>
      <diagonal/>
    </border>
    <border>
      <left/>
      <right/>
      <top style="medium">
        <color theme="4" tint="-0.499984740745262"/>
      </top>
      <bottom/>
      <diagonal/>
    </border>
    <border>
      <left style="medium">
        <color theme="4" tint="-0.499984740745262"/>
      </left>
      <right/>
      <top style="medium">
        <color theme="4" tint="-0.499984740745262"/>
      </top>
      <bottom/>
      <diagonal/>
    </border>
    <border>
      <left/>
      <right style="medium">
        <color theme="4" tint="-0.499984740745262"/>
      </right>
      <top style="medium">
        <color theme="4" tint="-0.499984740745262"/>
      </top>
      <bottom/>
      <diagonal/>
    </border>
    <border>
      <left style="medium">
        <color theme="4" tint="-0.499984740745262"/>
      </left>
      <right/>
      <top/>
      <bottom/>
      <diagonal/>
    </border>
    <border>
      <left/>
      <right style="medium">
        <color theme="4" tint="-0.499984740745262"/>
      </right>
      <top/>
      <bottom/>
      <diagonal/>
    </border>
    <border>
      <left style="medium">
        <color theme="4" tint="-0.499984740745262"/>
      </left>
      <right/>
      <top/>
      <bottom style="medium">
        <color theme="4" tint="-0.499984740745262"/>
      </bottom>
      <diagonal/>
    </border>
    <border>
      <left/>
      <right style="medium">
        <color theme="4" tint="-0.499984740745262"/>
      </right>
      <top/>
      <bottom style="medium">
        <color theme="4" tint="-0.499984740745262"/>
      </bottom>
      <diagonal/>
    </border>
    <border>
      <left style="medium">
        <color rgb="FFFF0000"/>
      </left>
      <right style="thin">
        <color rgb="FFFF0000"/>
      </right>
      <top style="medium">
        <color rgb="FFFF0000"/>
      </top>
      <bottom style="thin">
        <color rgb="FFFF0000"/>
      </bottom>
      <diagonal/>
    </border>
    <border>
      <left style="thin">
        <color rgb="FFFF0000"/>
      </left>
      <right style="medium">
        <color rgb="FFFF0000"/>
      </right>
      <top style="medium">
        <color rgb="FFFF0000"/>
      </top>
      <bottom style="thin">
        <color rgb="FFFF0000"/>
      </bottom>
      <diagonal/>
    </border>
    <border>
      <left style="medium">
        <color rgb="FFFF0000"/>
      </left>
      <right style="thin">
        <color rgb="FFFF0000"/>
      </right>
      <top style="thin">
        <color rgb="FFFF0000"/>
      </top>
      <bottom style="thin">
        <color rgb="FFFF0000"/>
      </bottom>
      <diagonal/>
    </border>
    <border>
      <left style="thin">
        <color rgb="FFFF0000"/>
      </left>
      <right style="medium">
        <color rgb="FFFF0000"/>
      </right>
      <top style="thin">
        <color rgb="FFFF0000"/>
      </top>
      <bottom style="thin">
        <color rgb="FFFF0000"/>
      </bottom>
      <diagonal/>
    </border>
    <border>
      <left style="medium">
        <color rgb="FFFF0000"/>
      </left>
      <right style="thin">
        <color rgb="FFFF0000"/>
      </right>
      <top style="thin">
        <color rgb="FFFF0000"/>
      </top>
      <bottom style="medium">
        <color rgb="FFFF0000"/>
      </bottom>
      <diagonal/>
    </border>
    <border>
      <left style="thin">
        <color rgb="FFFF0000"/>
      </left>
      <right style="medium">
        <color rgb="FFFF0000"/>
      </right>
      <top style="thin">
        <color rgb="FFFF0000"/>
      </top>
      <bottom style="medium">
        <color rgb="FFFF0000"/>
      </bottom>
      <diagonal/>
    </border>
    <border>
      <left style="thin">
        <color indexed="64"/>
      </left>
      <right style="thin">
        <color indexed="64"/>
      </right>
      <top style="thin">
        <color indexed="64"/>
      </top>
      <bottom style="thin">
        <color indexed="64"/>
      </bottom>
      <diagonal/>
    </border>
    <border>
      <left style="thin">
        <color indexed="64"/>
      </left>
      <right/>
      <top style="thin">
        <color indexed="64"/>
      </top>
      <bottom style="thin">
        <color indexed="64"/>
      </bottom>
      <diagonal/>
    </border>
    <border>
      <left style="medium">
        <color theme="0" tint="-0.34998626667073579"/>
      </left>
      <right/>
      <top style="medium">
        <color theme="0" tint="-0.34998626667073579"/>
      </top>
      <bottom/>
      <diagonal/>
    </border>
    <border>
      <left/>
      <right style="thin">
        <color indexed="64"/>
      </right>
      <top style="thin">
        <color indexed="64"/>
      </top>
      <bottom style="thin">
        <color indexed="64"/>
      </bottom>
      <diagonal/>
    </border>
    <border>
      <left style="thin">
        <color indexed="64"/>
      </left>
      <right style="thin">
        <color indexed="64"/>
      </right>
      <top/>
      <bottom style="thin">
        <color indexed="64"/>
      </bottom>
      <diagonal/>
    </border>
    <border>
      <left style="medium">
        <color indexed="64"/>
      </left>
      <right style="thin">
        <color indexed="64"/>
      </right>
      <top style="medium">
        <color indexed="64"/>
      </top>
      <bottom style="thin">
        <color indexed="64"/>
      </bottom>
      <diagonal/>
    </border>
    <border>
      <left style="medium">
        <color indexed="64"/>
      </left>
      <right style="thin">
        <color indexed="64"/>
      </right>
      <top style="thin">
        <color indexed="64"/>
      </top>
      <bottom style="double">
        <color indexed="64"/>
      </bottom>
      <diagonal/>
    </border>
    <border>
      <left style="thin">
        <color indexed="64"/>
      </left>
      <right style="thin">
        <color indexed="64"/>
      </right>
      <top style="thin">
        <color indexed="64"/>
      </top>
      <bottom style="double">
        <color indexed="64"/>
      </bottom>
      <diagonal/>
    </border>
    <border>
      <left style="thin">
        <color indexed="64"/>
      </left>
      <right style="thin">
        <color indexed="64"/>
      </right>
      <top style="double">
        <color indexed="64"/>
      </top>
      <bottom style="thin">
        <color indexed="64"/>
      </bottom>
      <diagonal/>
    </border>
    <border>
      <left style="thin">
        <color indexed="64"/>
      </left>
      <right style="thin">
        <color indexed="64"/>
      </right>
      <top style="thin">
        <color indexed="64"/>
      </top>
      <bottom/>
      <diagonal/>
    </border>
    <border>
      <left style="thin">
        <color indexed="64"/>
      </left>
      <right style="thin">
        <color indexed="64"/>
      </right>
      <top style="mediumDashDotDot">
        <color indexed="64"/>
      </top>
      <bottom style="thin">
        <color indexed="64"/>
      </bottom>
      <diagonal/>
    </border>
    <border>
      <left style="thin">
        <color indexed="64"/>
      </left>
      <right/>
      <top/>
      <bottom/>
      <diagonal/>
    </border>
    <border>
      <left style="thin">
        <color indexed="64"/>
      </left>
      <right/>
      <top style="thin">
        <color indexed="64"/>
      </top>
      <bottom style="double">
        <color indexed="64"/>
      </bottom>
      <diagonal/>
    </border>
    <border>
      <left style="thin">
        <color indexed="64"/>
      </left>
      <right style="thin">
        <color indexed="64"/>
      </right>
      <top style="mediumDashDot">
        <color indexed="64"/>
      </top>
      <bottom style="thin">
        <color indexed="64"/>
      </bottom>
      <diagonal/>
    </border>
    <border>
      <left style="thin">
        <color indexed="64"/>
      </left>
      <right style="thin">
        <color indexed="64"/>
      </right>
      <top style="thin">
        <color indexed="64"/>
      </top>
      <bottom style="mediumDashDot">
        <color indexed="64"/>
      </bottom>
      <diagonal/>
    </border>
    <border>
      <left style="medium">
        <color indexed="64"/>
      </left>
      <right style="thin">
        <color indexed="64"/>
      </right>
      <top/>
      <bottom/>
      <diagonal/>
    </border>
    <border>
      <left style="thin">
        <color indexed="64"/>
      </left>
      <right/>
      <top style="medium">
        <color indexed="64"/>
      </top>
      <bottom style="thin">
        <color indexed="64"/>
      </bottom>
      <diagonal/>
    </border>
  </borders>
  <cellStyleXfs count="12">
    <xf numFmtId="0" fontId="0" fillId="0" borderId="0"/>
    <xf numFmtId="0" fontId="1" fillId="0" borderId="0"/>
    <xf numFmtId="0" fontId="38" fillId="0" borderId="0"/>
    <xf numFmtId="0" fontId="39" fillId="0" borderId="0"/>
    <xf numFmtId="0" fontId="1" fillId="0" borderId="0"/>
    <xf numFmtId="0" fontId="40" fillId="0" borderId="0"/>
    <xf numFmtId="0" fontId="1" fillId="0" borderId="0"/>
    <xf numFmtId="0" fontId="41" fillId="0" borderId="0"/>
    <xf numFmtId="164" fontId="42" fillId="0" borderId="0" applyFont="0" applyFill="0" applyBorder="0" applyAlignment="0" applyProtection="0"/>
    <xf numFmtId="0" fontId="1" fillId="0" borderId="0"/>
    <xf numFmtId="0" fontId="1" fillId="0" borderId="0"/>
    <xf numFmtId="0" fontId="1" fillId="0" borderId="0"/>
  </cellStyleXfs>
  <cellXfs count="278">
    <xf numFmtId="0" fontId="0" fillId="0" borderId="0" xfId="0"/>
    <xf numFmtId="0" fontId="2" fillId="0" borderId="0" xfId="0" applyFont="1"/>
    <xf numFmtId="0" fontId="2" fillId="0" borderId="0" xfId="0" applyFont="1" applyAlignment="1">
      <alignment horizontal="right"/>
    </xf>
    <xf numFmtId="0" fontId="2" fillId="0" borderId="1" xfId="0" applyFont="1" applyBorder="1"/>
    <xf numFmtId="0" fontId="3" fillId="0" borderId="0" xfId="0" applyFont="1" applyAlignment="1">
      <alignment horizontal="left"/>
    </xf>
    <xf numFmtId="0" fontId="2" fillId="0" borderId="0" xfId="0" applyFont="1" applyAlignment="1">
      <alignment vertical="center"/>
    </xf>
    <xf numFmtId="0" fontId="3" fillId="0" borderId="0" xfId="0" applyFont="1" applyAlignment="1">
      <alignment vertical="center"/>
    </xf>
    <xf numFmtId="0" fontId="3" fillId="0" borderId="0" xfId="0" applyFont="1" applyAlignment="1">
      <alignment horizontal="left" vertical="top" indent="1"/>
    </xf>
    <xf numFmtId="14" fontId="2" fillId="0" borderId="0" xfId="0" applyNumberFormat="1" applyFont="1" applyAlignment="1">
      <alignment horizontal="center"/>
    </xf>
    <xf numFmtId="0" fontId="3" fillId="0" borderId="0" xfId="0" applyFont="1" applyAlignment="1">
      <alignment horizontal="center"/>
    </xf>
    <xf numFmtId="0" fontId="2" fillId="0" borderId="2" xfId="0" applyFont="1" applyBorder="1"/>
    <xf numFmtId="0" fontId="3" fillId="2" borderId="2" xfId="0" applyFont="1" applyFill="1" applyBorder="1"/>
    <xf numFmtId="0" fontId="3" fillId="0" borderId="2" xfId="0" applyFont="1" applyBorder="1"/>
    <xf numFmtId="0" fontId="2" fillId="0" borderId="4" xfId="0" applyFont="1" applyBorder="1"/>
    <xf numFmtId="0" fontId="3" fillId="0" borderId="0" xfId="0" applyFont="1"/>
    <xf numFmtId="0" fontId="2" fillId="0" borderId="6" xfId="0" applyFont="1" applyBorder="1"/>
    <xf numFmtId="0" fontId="2" fillId="0" borderId="7" xfId="0" applyFont="1" applyBorder="1"/>
    <xf numFmtId="0" fontId="2" fillId="0" borderId="8" xfId="0" applyFont="1" applyBorder="1"/>
    <xf numFmtId="0" fontId="2" fillId="0" borderId="3" xfId="0" applyFont="1" applyBorder="1" applyAlignment="1">
      <alignment horizontal="left" indent="1"/>
    </xf>
    <xf numFmtId="0" fontId="2" fillId="0" borderId="5" xfId="0" applyFont="1" applyBorder="1" applyAlignment="1">
      <alignment horizontal="left" indent="1"/>
    </xf>
    <xf numFmtId="0" fontId="2" fillId="0" borderId="0" xfId="0" quotePrefix="1" applyFont="1"/>
    <xf numFmtId="0" fontId="9" fillId="0" borderId="0" xfId="0" applyFont="1"/>
    <xf numFmtId="0" fontId="3" fillId="0" borderId="0" xfId="0" applyFont="1" applyAlignment="1">
      <alignment horizontal="left" vertical="top" indent="2"/>
    </xf>
    <xf numFmtId="0" fontId="3" fillId="0" borderId="0" xfId="0" applyFont="1" applyAlignment="1">
      <alignment horizontal="left" vertical="top"/>
    </xf>
    <xf numFmtId="0" fontId="2" fillId="0" borderId="0" xfId="0" applyFont="1" applyAlignment="1">
      <alignment horizontal="left"/>
    </xf>
    <xf numFmtId="0" fontId="5" fillId="0" borderId="0" xfId="0" applyFont="1" applyAlignment="1">
      <alignment vertical="top" wrapText="1"/>
    </xf>
    <xf numFmtId="0" fontId="2" fillId="4" borderId="11" xfId="0" applyFont="1" applyFill="1" applyBorder="1" applyAlignment="1">
      <alignment vertical="center"/>
    </xf>
    <xf numFmtId="0" fontId="3" fillId="3" borderId="12" xfId="0" applyFont="1" applyFill="1" applyBorder="1" applyAlignment="1">
      <alignment vertical="center"/>
    </xf>
    <xf numFmtId="14" fontId="3" fillId="3" borderId="12" xfId="0" applyNumberFormat="1" applyFont="1" applyFill="1" applyBorder="1" applyAlignment="1">
      <alignment vertical="center"/>
    </xf>
    <xf numFmtId="0" fontId="2" fillId="4" borderId="13" xfId="0" applyFont="1" applyFill="1" applyBorder="1" applyAlignment="1">
      <alignment vertical="center"/>
    </xf>
    <xf numFmtId="0" fontId="3" fillId="3" borderId="14" xfId="0" applyFont="1" applyFill="1" applyBorder="1" applyAlignment="1">
      <alignment vertical="center"/>
    </xf>
    <xf numFmtId="0" fontId="4" fillId="0" borderId="0" xfId="0" applyFont="1" applyAlignment="1">
      <alignment vertical="center"/>
    </xf>
    <xf numFmtId="0" fontId="14" fillId="0" borderId="0" xfId="0" applyFont="1"/>
    <xf numFmtId="0" fontId="2" fillId="0" borderId="0" xfId="0" applyFont="1" applyAlignment="1">
      <alignment vertical="top"/>
    </xf>
    <xf numFmtId="0" fontId="0" fillId="7" borderId="0" xfId="0" applyFill="1"/>
    <xf numFmtId="0" fontId="0" fillId="0" borderId="0" xfId="0" applyAlignment="1">
      <alignment horizontal="center"/>
    </xf>
    <xf numFmtId="0" fontId="15" fillId="0" borderId="0" xfId="0" applyFont="1" applyAlignment="1">
      <alignment horizontal="center"/>
    </xf>
    <xf numFmtId="0" fontId="16" fillId="0" borderId="0" xfId="0" applyFont="1" applyAlignment="1">
      <alignment horizontal="center"/>
    </xf>
    <xf numFmtId="0" fontId="17" fillId="0" borderId="0" xfId="0" applyFont="1"/>
    <xf numFmtId="0" fontId="0" fillId="5" borderId="0" xfId="0" applyFill="1"/>
    <xf numFmtId="14" fontId="3" fillId="0" borderId="2" xfId="0" applyNumberFormat="1" applyFont="1" applyBorder="1"/>
    <xf numFmtId="0" fontId="20" fillId="0" borderId="0" xfId="0" applyFont="1"/>
    <xf numFmtId="0" fontId="22" fillId="0" borderId="0" xfId="0" applyFont="1" applyAlignment="1">
      <alignment vertical="top"/>
    </xf>
    <xf numFmtId="0" fontId="7" fillId="8" borderId="15" xfId="0" applyFont="1" applyFill="1" applyBorder="1" applyAlignment="1">
      <alignment horizontal="center" vertical="center"/>
    </xf>
    <xf numFmtId="22" fontId="7" fillId="8" borderId="15" xfId="0" applyNumberFormat="1" applyFont="1" applyFill="1" applyBorder="1" applyAlignment="1">
      <alignment horizontal="center" vertical="center"/>
    </xf>
    <xf numFmtId="0" fontId="7" fillId="0" borderId="15" xfId="0" applyFont="1" applyBorder="1" applyAlignment="1">
      <alignment horizontal="center"/>
    </xf>
    <xf numFmtId="0" fontId="0" fillId="0" borderId="15" xfId="0" applyBorder="1" applyAlignment="1">
      <alignment horizontal="center"/>
    </xf>
    <xf numFmtId="0" fontId="27" fillId="2" borderId="2" xfId="0" applyFont="1" applyFill="1" applyBorder="1" applyProtection="1">
      <protection locked="0"/>
    </xf>
    <xf numFmtId="14" fontId="27" fillId="0" borderId="2" xfId="0" applyNumberFormat="1" applyFont="1" applyBorder="1" applyProtection="1">
      <protection locked="0"/>
    </xf>
    <xf numFmtId="0" fontId="27" fillId="0" borderId="0" xfId="0" applyFont="1" applyAlignment="1" applyProtection="1">
      <alignment horizontal="left"/>
      <protection locked="0"/>
    </xf>
    <xf numFmtId="0" fontId="27" fillId="0" borderId="0" xfId="0" applyFont="1" applyProtection="1">
      <protection locked="0"/>
    </xf>
    <xf numFmtId="166" fontId="27" fillId="0" borderId="2" xfId="0" applyNumberFormat="1" applyFont="1" applyBorder="1" applyProtection="1">
      <protection locked="0"/>
    </xf>
    <xf numFmtId="0" fontId="23" fillId="2" borderId="2" xfId="0" applyFont="1" applyFill="1" applyBorder="1" applyProtection="1">
      <protection locked="0"/>
    </xf>
    <xf numFmtId="14" fontId="23" fillId="0" borderId="2" xfId="0" applyNumberFormat="1" applyFont="1" applyBorder="1" applyProtection="1">
      <protection locked="0"/>
    </xf>
    <xf numFmtId="0" fontId="23" fillId="0" borderId="0" xfId="0" applyFont="1" applyAlignment="1" applyProtection="1">
      <alignment horizontal="left"/>
      <protection locked="0"/>
    </xf>
    <xf numFmtId="0" fontId="23" fillId="0" borderId="0" xfId="0" applyFont="1" applyProtection="1">
      <protection locked="0"/>
    </xf>
    <xf numFmtId="0" fontId="4" fillId="0" borderId="0" xfId="0" applyFont="1" applyProtection="1">
      <protection locked="0"/>
    </xf>
    <xf numFmtId="0" fontId="4" fillId="0" borderId="0" xfId="0" applyFont="1" applyAlignment="1" applyProtection="1">
      <alignment horizontal="left"/>
      <protection locked="0"/>
    </xf>
    <xf numFmtId="0" fontId="4" fillId="2" borderId="2" xfId="0" applyFont="1" applyFill="1" applyBorder="1" applyProtection="1">
      <protection locked="0"/>
    </xf>
    <xf numFmtId="166" fontId="4" fillId="0" borderId="2" xfId="0" applyNumberFormat="1" applyFont="1" applyBorder="1" applyProtection="1">
      <protection locked="0"/>
    </xf>
    <xf numFmtId="0" fontId="43" fillId="0" borderId="3" xfId="0" applyFont="1" applyBorder="1" applyAlignment="1">
      <alignment horizontal="left" indent="1"/>
    </xf>
    <xf numFmtId="0" fontId="44" fillId="2" borderId="2" xfId="0" applyFont="1" applyFill="1" applyBorder="1"/>
    <xf numFmtId="0" fontId="43" fillId="0" borderId="2" xfId="0" applyFont="1" applyBorder="1"/>
    <xf numFmtId="0" fontId="44" fillId="0" borderId="2" xfId="0" applyFont="1" applyBorder="1"/>
    <xf numFmtId="0" fontId="43" fillId="0" borderId="4" xfId="0" applyFont="1" applyBorder="1"/>
    <xf numFmtId="0" fontId="43" fillId="0" borderId="5" xfId="0" applyFont="1" applyBorder="1" applyAlignment="1">
      <alignment horizontal="left" indent="1"/>
    </xf>
    <xf numFmtId="0" fontId="44" fillId="0" borderId="0" xfId="0" applyFont="1" applyAlignment="1">
      <alignment horizontal="left"/>
    </xf>
    <xf numFmtId="0" fontId="43" fillId="0" borderId="0" xfId="0" applyFont="1"/>
    <xf numFmtId="0" fontId="44" fillId="0" borderId="0" xfId="0" applyFont="1"/>
    <xf numFmtId="0" fontId="43" fillId="0" borderId="6" xfId="0" applyFont="1" applyBorder="1"/>
    <xf numFmtId="0" fontId="45" fillId="0" borderId="0" xfId="0" applyFont="1"/>
    <xf numFmtId="0" fontId="43" fillId="0" borderId="7" xfId="0" applyFont="1" applyBorder="1"/>
    <xf numFmtId="0" fontId="43" fillId="0" borderId="1" xfId="0" applyFont="1" applyBorder="1"/>
    <xf numFmtId="0" fontId="43" fillId="0" borderId="8" xfId="0" applyFont="1" applyBorder="1"/>
    <xf numFmtId="0" fontId="44" fillId="0" borderId="0" xfId="0" applyFont="1" applyAlignment="1">
      <alignment horizontal="left" vertical="top" indent="1"/>
    </xf>
    <xf numFmtId="0" fontId="44" fillId="0" borderId="0" xfId="0" applyFont="1" applyAlignment="1">
      <alignment vertical="center"/>
    </xf>
    <xf numFmtId="0" fontId="43" fillId="0" borderId="0" xfId="0" applyFont="1" applyAlignment="1">
      <alignment horizontal="right"/>
    </xf>
    <xf numFmtId="0" fontId="2" fillId="0" borderId="0" xfId="0" applyFont="1" applyAlignment="1">
      <alignment horizontal="center"/>
    </xf>
    <xf numFmtId="0" fontId="9" fillId="0" borderId="0" xfId="0" applyFont="1" applyAlignment="1">
      <alignment horizontal="center"/>
    </xf>
    <xf numFmtId="49" fontId="2" fillId="0" borderId="0" xfId="0" applyNumberFormat="1" applyFont="1" applyAlignment="1">
      <alignment horizontal="center"/>
    </xf>
    <xf numFmtId="0" fontId="28" fillId="0" borderId="0" xfId="0" applyFont="1" applyAlignment="1">
      <alignment horizontal="center"/>
    </xf>
    <xf numFmtId="0" fontId="26" fillId="0" borderId="0" xfId="0" applyFont="1" applyAlignment="1">
      <alignment horizontal="center"/>
    </xf>
    <xf numFmtId="0" fontId="0" fillId="0" borderId="15" xfId="0" applyBorder="1"/>
    <xf numFmtId="0" fontId="46" fillId="0" borderId="15" xfId="0" applyFont="1" applyBorder="1"/>
    <xf numFmtId="0" fontId="47" fillId="0" borderId="15" xfId="0" applyFont="1" applyBorder="1" applyAlignment="1">
      <alignment wrapText="1"/>
    </xf>
    <xf numFmtId="0" fontId="49" fillId="0" borderId="0" xfId="0" applyFont="1"/>
    <xf numFmtId="0" fontId="50" fillId="0" borderId="15" xfId="0" applyFont="1" applyBorder="1" applyAlignment="1">
      <alignment vertical="center" wrapText="1"/>
    </xf>
    <xf numFmtId="0" fontId="50" fillId="0" borderId="15" xfId="0" applyFont="1" applyBorder="1" applyAlignment="1">
      <alignment horizontal="center" vertical="center" wrapText="1"/>
    </xf>
    <xf numFmtId="0" fontId="51" fillId="2" borderId="15" xfId="0" applyFont="1" applyFill="1" applyBorder="1" applyAlignment="1">
      <alignment horizontal="center" vertical="center" wrapText="1"/>
    </xf>
    <xf numFmtId="0" fontId="47" fillId="0" borderId="15" xfId="0" applyFont="1" applyBorder="1" applyAlignment="1">
      <alignment horizontal="center" vertical="center" wrapText="1"/>
    </xf>
    <xf numFmtId="0" fontId="52" fillId="2" borderId="15" xfId="10" applyFont="1" applyFill="1" applyBorder="1" applyAlignment="1">
      <alignment horizontal="center" vertical="center" wrapText="1"/>
    </xf>
    <xf numFmtId="0" fontId="53" fillId="2" borderId="15" xfId="0" applyFont="1" applyFill="1" applyBorder="1" applyAlignment="1">
      <alignment horizontal="center" vertical="center" wrapText="1"/>
    </xf>
    <xf numFmtId="0" fontId="54" fillId="2" borderId="15" xfId="10" applyFont="1" applyFill="1" applyBorder="1" applyAlignment="1">
      <alignment horizontal="center" vertical="center" wrapText="1"/>
    </xf>
    <xf numFmtId="0" fontId="54" fillId="2" borderId="15" xfId="11" applyFont="1" applyFill="1" applyBorder="1" applyAlignment="1">
      <alignment horizontal="left" vertical="center" wrapText="1"/>
    </xf>
    <xf numFmtId="0" fontId="2" fillId="0" borderId="15" xfId="0" applyFont="1" applyBorder="1" applyAlignment="1">
      <alignment horizontal="center"/>
    </xf>
    <xf numFmtId="0" fontId="0" fillId="0" borderId="15" xfId="0" applyBorder="1" applyAlignment="1">
      <alignment horizontal="center" wrapText="1"/>
    </xf>
    <xf numFmtId="0" fontId="27" fillId="0" borderId="0" xfId="0" applyFont="1" applyAlignment="1">
      <alignment horizontal="left" vertical="top" indent="1"/>
    </xf>
    <xf numFmtId="0" fontId="27" fillId="0" borderId="0" xfId="0" applyFont="1" applyAlignment="1">
      <alignment vertical="center"/>
    </xf>
    <xf numFmtId="0" fontId="0" fillId="0" borderId="0" xfId="0" applyAlignment="1">
      <alignment vertical="center"/>
    </xf>
    <xf numFmtId="0" fontId="0" fillId="0" borderId="19" xfId="0" applyBorder="1"/>
    <xf numFmtId="0" fontId="0" fillId="0" borderId="23" xfId="0" applyBorder="1"/>
    <xf numFmtId="0" fontId="0" fillId="0" borderId="22" xfId="0" applyBorder="1"/>
    <xf numFmtId="0" fontId="0" fillId="0" borderId="24" xfId="0" applyBorder="1"/>
    <xf numFmtId="0" fontId="0" fillId="0" borderId="25" xfId="0" applyBorder="1"/>
    <xf numFmtId="0" fontId="0" fillId="0" borderId="28" xfId="0" applyBorder="1"/>
    <xf numFmtId="0" fontId="0" fillId="0" borderId="29" xfId="0" applyBorder="1"/>
    <xf numFmtId="0" fontId="28" fillId="0" borderId="0" xfId="0" applyFont="1"/>
    <xf numFmtId="14" fontId="28" fillId="0" borderId="0" xfId="0" applyNumberFormat="1" applyFont="1" applyAlignment="1">
      <alignment horizontal="center"/>
    </xf>
    <xf numFmtId="14" fontId="27" fillId="0" borderId="0" xfId="0" applyNumberFormat="1" applyFont="1" applyAlignment="1">
      <alignment vertical="center"/>
    </xf>
    <xf numFmtId="0" fontId="27" fillId="0" borderId="0" xfId="0" applyFont="1"/>
    <xf numFmtId="0" fontId="27" fillId="0" borderId="0" xfId="0" applyFont="1" applyAlignment="1">
      <alignment horizontal="left"/>
    </xf>
    <xf numFmtId="0" fontId="27" fillId="0" borderId="0" xfId="0" applyFont="1" applyAlignment="1">
      <alignment horizontal="center"/>
    </xf>
    <xf numFmtId="0" fontId="28" fillId="0" borderId="0" xfId="0" applyFont="1" applyAlignment="1">
      <alignment horizontal="right"/>
    </xf>
    <xf numFmtId="0" fontId="2" fillId="2" borderId="0" xfId="0" applyFont="1" applyFill="1"/>
    <xf numFmtId="165" fontId="6" fillId="2" borderId="0" xfId="0" applyNumberFormat="1" applyFont="1" applyFill="1" applyAlignment="1">
      <alignment horizontal="center" vertical="center"/>
    </xf>
    <xf numFmtId="0" fontId="28" fillId="0" borderId="3" xfId="0" applyFont="1" applyBorder="1" applyAlignment="1">
      <alignment horizontal="left" indent="1"/>
    </xf>
    <xf numFmtId="0" fontId="28" fillId="0" borderId="2" xfId="0" applyFont="1" applyBorder="1"/>
    <xf numFmtId="0" fontId="28" fillId="0" borderId="4" xfId="0" applyFont="1" applyBorder="1"/>
    <xf numFmtId="0" fontId="28" fillId="4" borderId="11" xfId="0" applyFont="1" applyFill="1" applyBorder="1" applyAlignment="1">
      <alignment vertical="center"/>
    </xf>
    <xf numFmtId="0" fontId="27" fillId="3" borderId="12" xfId="0" applyFont="1" applyFill="1" applyBorder="1" applyAlignment="1">
      <alignment horizontal="left" vertical="center"/>
    </xf>
    <xf numFmtId="0" fontId="27" fillId="2" borderId="0" xfId="0" applyFont="1" applyFill="1" applyAlignment="1">
      <alignment vertical="center"/>
    </xf>
    <xf numFmtId="0" fontId="28" fillId="0" borderId="5" xfId="0" applyFont="1" applyBorder="1" applyAlignment="1">
      <alignment horizontal="left" indent="1"/>
    </xf>
    <xf numFmtId="0" fontId="28" fillId="0" borderId="6" xfId="0" applyFont="1" applyBorder="1"/>
    <xf numFmtId="14" fontId="27" fillId="3" borderId="12" xfId="0" applyNumberFormat="1" applyFont="1" applyFill="1" applyBorder="1" applyAlignment="1">
      <alignment horizontal="left" vertical="center"/>
    </xf>
    <xf numFmtId="14" fontId="27" fillId="2" borderId="0" xfId="0" applyNumberFormat="1" applyFont="1" applyFill="1" applyAlignment="1">
      <alignment vertical="center"/>
    </xf>
    <xf numFmtId="0" fontId="33" fillId="2" borderId="0" xfId="0" applyFont="1" applyFill="1" applyAlignment="1">
      <alignment vertical="center"/>
    </xf>
    <xf numFmtId="0" fontId="36" fillId="0" borderId="0" xfId="0" applyFont="1"/>
    <xf numFmtId="0" fontId="28" fillId="4" borderId="13" xfId="0" applyFont="1" applyFill="1" applyBorder="1" applyAlignment="1">
      <alignment vertical="center"/>
    </xf>
    <xf numFmtId="0" fontId="27" fillId="3" borderId="14" xfId="0" applyFont="1" applyFill="1" applyBorder="1" applyAlignment="1">
      <alignment horizontal="left" vertical="center"/>
    </xf>
    <xf numFmtId="0" fontId="28" fillId="0" borderId="7" xfId="0" applyFont="1" applyBorder="1"/>
    <xf numFmtId="0" fontId="28" fillId="0" borderId="1" xfId="0" applyFont="1" applyBorder="1"/>
    <xf numFmtId="0" fontId="28" fillId="0" borderId="8" xfId="0" applyFont="1" applyBorder="1"/>
    <xf numFmtId="0" fontId="28" fillId="0" borderId="0" xfId="0" applyFont="1" applyAlignment="1">
      <alignment horizontal="left"/>
    </xf>
    <xf numFmtId="0" fontId="28" fillId="2" borderId="0" xfId="0" applyFont="1" applyFill="1"/>
    <xf numFmtId="0" fontId="27" fillId="0" borderId="15" xfId="0" applyFont="1" applyBorder="1" applyAlignment="1">
      <alignment vertical="center"/>
    </xf>
    <xf numFmtId="0" fontId="27" fillId="0" borderId="15" xfId="0" applyFont="1" applyBorder="1" applyAlignment="1">
      <alignment horizontal="center" vertical="center"/>
    </xf>
    <xf numFmtId="0" fontId="33" fillId="0" borderId="0" xfId="0" applyFont="1" applyAlignment="1">
      <alignment vertical="center"/>
    </xf>
    <xf numFmtId="0" fontId="28" fillId="0" borderId="0" xfId="0" applyFont="1" applyAlignment="1">
      <alignment vertical="center"/>
    </xf>
    <xf numFmtId="0" fontId="28" fillId="2" borderId="0" xfId="0" applyFont="1" applyFill="1" applyAlignment="1">
      <alignment wrapText="1"/>
    </xf>
    <xf numFmtId="0" fontId="28" fillId="0" borderId="0" xfId="0" applyFont="1" applyAlignment="1">
      <alignment horizontal="left" vertical="center"/>
    </xf>
    <xf numFmtId="0" fontId="28" fillId="2" borderId="0" xfId="0" applyFont="1" applyFill="1" applyAlignment="1">
      <alignment vertical="center"/>
    </xf>
    <xf numFmtId="0" fontId="27" fillId="2" borderId="0" xfId="0" applyFont="1" applyFill="1"/>
    <xf numFmtId="14" fontId="28" fillId="0" borderId="0" xfId="0" applyNumberFormat="1" applyFont="1"/>
    <xf numFmtId="0" fontId="24" fillId="0" borderId="3" xfId="0" applyFont="1" applyBorder="1" applyAlignment="1">
      <alignment horizontal="left" indent="1"/>
    </xf>
    <xf numFmtId="0" fontId="24" fillId="0" borderId="2" xfId="0" applyFont="1" applyBorder="1"/>
    <xf numFmtId="0" fontId="24" fillId="0" borderId="4" xfId="0" applyFont="1" applyBorder="1"/>
    <xf numFmtId="0" fontId="3" fillId="6" borderId="12" xfId="0" applyFont="1" applyFill="1" applyBorder="1" applyAlignment="1">
      <alignment horizontal="left" vertical="center"/>
    </xf>
    <xf numFmtId="0" fontId="24" fillId="0" borderId="5" xfId="0" applyFont="1" applyBorder="1" applyAlignment="1">
      <alignment horizontal="left" indent="1"/>
    </xf>
    <xf numFmtId="0" fontId="23" fillId="0" borderId="0" xfId="0" applyFont="1" applyAlignment="1">
      <alignment horizontal="left"/>
    </xf>
    <xf numFmtId="0" fontId="24" fillId="0" borderId="0" xfId="0" applyFont="1"/>
    <xf numFmtId="0" fontId="24" fillId="0" borderId="6" xfId="0" applyFont="1" applyBorder="1"/>
    <xf numFmtId="0" fontId="3" fillId="2" borderId="0" xfId="0" applyFont="1" applyFill="1" applyAlignment="1">
      <alignment vertical="center"/>
    </xf>
    <xf numFmtId="14" fontId="3" fillId="6" borderId="12" xfId="0" applyNumberFormat="1" applyFont="1" applyFill="1" applyBorder="1" applyAlignment="1">
      <alignment horizontal="left" vertical="center"/>
    </xf>
    <xf numFmtId="14" fontId="3" fillId="2" borderId="0" xfId="0" applyNumberFormat="1" applyFont="1" applyFill="1" applyAlignment="1">
      <alignment vertical="center"/>
    </xf>
    <xf numFmtId="0" fontId="8" fillId="2" borderId="0" xfId="0" applyFont="1" applyFill="1" applyAlignment="1">
      <alignment vertical="center"/>
    </xf>
    <xf numFmtId="0" fontId="32" fillId="0" borderId="0" xfId="0" applyFont="1"/>
    <xf numFmtId="0" fontId="3" fillId="6" borderId="14" xfId="0" applyFont="1" applyFill="1" applyBorder="1" applyAlignment="1">
      <alignment horizontal="left" vertical="center"/>
    </xf>
    <xf numFmtId="0" fontId="24" fillId="0" borderId="7" xfId="0" applyFont="1" applyBorder="1"/>
    <xf numFmtId="0" fontId="24" fillId="0" borderId="1" xfId="0" applyFont="1" applyBorder="1"/>
    <xf numFmtId="0" fontId="24" fillId="0" borderId="8" xfId="0" applyFont="1" applyBorder="1"/>
    <xf numFmtId="0" fontId="23" fillId="0" borderId="0" xfId="0" applyFont="1" applyAlignment="1">
      <alignment horizontal="left" vertical="top" indent="2"/>
    </xf>
    <xf numFmtId="0" fontId="3" fillId="0" borderId="15" xfId="0" applyFont="1" applyBorder="1" applyAlignment="1">
      <alignment vertical="center"/>
    </xf>
    <xf numFmtId="0" fontId="3" fillId="0" borderId="15" xfId="0" applyFont="1" applyBorder="1" applyAlignment="1">
      <alignment horizontal="center" vertical="center"/>
    </xf>
    <xf numFmtId="0" fontId="4" fillId="0" borderId="0" xfId="0" applyFont="1" applyAlignment="1">
      <alignment horizontal="left" vertical="top"/>
    </xf>
    <xf numFmtId="0" fontId="23" fillId="0" borderId="0" xfId="0" applyFont="1" applyAlignment="1">
      <alignment vertical="center"/>
    </xf>
    <xf numFmtId="14" fontId="24" fillId="0" borderId="0" xfId="0" applyNumberFormat="1" applyFont="1" applyAlignment="1">
      <alignment horizontal="center"/>
    </xf>
    <xf numFmtId="0" fontId="2" fillId="0" borderId="0" xfId="0" applyFont="1" applyAlignment="1">
      <alignment horizontal="left" wrapText="1"/>
    </xf>
    <xf numFmtId="0" fontId="2" fillId="2" borderId="0" xfId="0" applyFont="1" applyFill="1" applyAlignment="1">
      <alignment wrapText="1"/>
    </xf>
    <xf numFmtId="0" fontId="3" fillId="0" borderId="0" xfId="0" applyFont="1" applyAlignment="1">
      <alignment horizontal="left" vertical="center"/>
    </xf>
    <xf numFmtId="0" fontId="2" fillId="0" borderId="0" xfId="0" applyFont="1" applyAlignment="1">
      <alignment horizontal="left" vertical="center"/>
    </xf>
    <xf numFmtId="0" fontId="2" fillId="2" borderId="0" xfId="0" applyFont="1" applyFill="1" applyAlignment="1">
      <alignment vertical="center"/>
    </xf>
    <xf numFmtId="14" fontId="2" fillId="0" borderId="0" xfId="0" applyNumberFormat="1" applyFont="1"/>
    <xf numFmtId="0" fontId="3" fillId="0" borderId="15" xfId="0" applyFont="1" applyBorder="1" applyAlignment="1">
      <alignment horizontal="center" vertical="center" wrapText="1"/>
    </xf>
    <xf numFmtId="0" fontId="27" fillId="0" borderId="0" xfId="0" applyFont="1" applyAlignment="1">
      <alignment horizontal="left" vertical="top" indent="2"/>
    </xf>
    <xf numFmtId="0" fontId="27" fillId="0" borderId="0" xfId="0" applyFont="1" applyAlignment="1">
      <alignment horizontal="left" vertical="top"/>
    </xf>
    <xf numFmtId="0" fontId="27" fillId="0" borderId="0" xfId="0" applyFont="1" applyAlignment="1">
      <alignment vertical="top" wrapText="1"/>
    </xf>
    <xf numFmtId="0" fontId="4" fillId="0" borderId="0" xfId="0" applyFont="1"/>
    <xf numFmtId="0" fontId="4" fillId="0" borderId="0" xfId="0" applyFont="1" applyAlignment="1">
      <alignment horizontal="left"/>
    </xf>
    <xf numFmtId="0" fontId="4" fillId="2" borderId="0" xfId="0" applyFont="1" applyFill="1"/>
    <xf numFmtId="0" fontId="34" fillId="0" borderId="3" xfId="0" applyFont="1" applyBorder="1" applyAlignment="1">
      <alignment horizontal="left" indent="1"/>
    </xf>
    <xf numFmtId="0" fontId="34" fillId="0" borderId="2" xfId="0" applyFont="1" applyBorder="1"/>
    <xf numFmtId="0" fontId="34" fillId="0" borderId="4" xfId="0" applyFont="1" applyBorder="1"/>
    <xf numFmtId="0" fontId="34" fillId="0" borderId="5" xfId="0" applyFont="1" applyBorder="1" applyAlignment="1">
      <alignment horizontal="left" indent="1"/>
    </xf>
    <xf numFmtId="0" fontId="34" fillId="0" borderId="0" xfId="0" applyFont="1"/>
    <xf numFmtId="0" fontId="34" fillId="0" borderId="6" xfId="0" applyFont="1" applyBorder="1"/>
    <xf numFmtId="0" fontId="35" fillId="0" borderId="0" xfId="0" applyFont="1"/>
    <xf numFmtId="0" fontId="34" fillId="0" borderId="7" xfId="0" applyFont="1" applyBorder="1"/>
    <xf numFmtId="0" fontId="34" fillId="0" borderId="1" xfId="0" applyFont="1" applyBorder="1"/>
    <xf numFmtId="0" fontId="34" fillId="0" borderId="8" xfId="0" applyFont="1" applyBorder="1"/>
    <xf numFmtId="0" fontId="4" fillId="0" borderId="0" xfId="0" applyFont="1" applyAlignment="1">
      <alignment horizontal="left" vertical="top" indent="1"/>
    </xf>
    <xf numFmtId="14" fontId="34" fillId="0" borderId="0" xfId="0" applyNumberFormat="1" applyFont="1" applyAlignment="1">
      <alignment horizontal="center"/>
    </xf>
    <xf numFmtId="0" fontId="2" fillId="0" borderId="0" xfId="0" applyFont="1" applyAlignment="1">
      <alignment wrapText="1"/>
    </xf>
    <xf numFmtId="0" fontId="3" fillId="0" borderId="17" xfId="0" applyFont="1" applyBorder="1" applyAlignment="1">
      <alignment vertical="center"/>
    </xf>
    <xf numFmtId="0" fontId="3" fillId="2" borderId="0" xfId="0" applyFont="1" applyFill="1"/>
    <xf numFmtId="168" fontId="55" fillId="10" borderId="15" xfId="11" quotePrefix="1" applyNumberFormat="1" applyFont="1" applyFill="1" applyBorder="1" applyAlignment="1">
      <alignment horizontal="center" vertical="center" wrapText="1"/>
    </xf>
    <xf numFmtId="1" fontId="55" fillId="10" borderId="15" xfId="11" quotePrefix="1" applyNumberFormat="1" applyFont="1" applyFill="1" applyBorder="1" applyAlignment="1">
      <alignment horizontal="center" vertical="center" wrapText="1"/>
    </xf>
    <xf numFmtId="14" fontId="56" fillId="10" borderId="15" xfId="0" applyNumberFormat="1" applyFont="1" applyFill="1" applyBorder="1" applyAlignment="1">
      <alignment horizontal="center" vertical="center"/>
    </xf>
    <xf numFmtId="0" fontId="55" fillId="10" borderId="15" xfId="11" applyFont="1" applyFill="1" applyBorder="1" applyAlignment="1">
      <alignment horizontal="center" vertical="center" wrapText="1"/>
    </xf>
    <xf numFmtId="0" fontId="56" fillId="10" borderId="15" xfId="0" applyFont="1" applyFill="1" applyBorder="1" applyAlignment="1">
      <alignment horizontal="center" vertical="center"/>
    </xf>
    <xf numFmtId="0" fontId="49" fillId="0" borderId="15" xfId="0" applyFont="1" applyBorder="1" applyAlignment="1">
      <alignment horizontal="center" vertical="center"/>
    </xf>
    <xf numFmtId="0" fontId="57" fillId="0" borderId="15" xfId="10" applyFont="1" applyBorder="1" applyAlignment="1">
      <alignment horizontal="center" vertical="center"/>
    </xf>
    <xf numFmtId="0" fontId="57" fillId="0" borderId="15" xfId="11" applyFont="1" applyBorder="1" applyAlignment="1">
      <alignment horizontal="left" vertical="center" wrapText="1"/>
    </xf>
    <xf numFmtId="0" fontId="57" fillId="0" borderId="15" xfId="11" applyFont="1" applyBorder="1" applyAlignment="1">
      <alignment horizontal="center" vertical="center" wrapText="1"/>
    </xf>
    <xf numFmtId="14" fontId="57" fillId="0" borderId="15" xfId="11" applyNumberFormat="1" applyFont="1" applyBorder="1" applyAlignment="1">
      <alignment horizontal="left" vertical="center" wrapText="1"/>
    </xf>
    <xf numFmtId="0" fontId="49" fillId="0" borderId="15" xfId="0" applyFont="1" applyBorder="1" applyAlignment="1">
      <alignment vertical="center"/>
    </xf>
    <xf numFmtId="0" fontId="25" fillId="9" borderId="0" xfId="0" applyFont="1" applyFill="1" applyAlignment="1">
      <alignment horizontal="center" vertical="center"/>
    </xf>
    <xf numFmtId="0" fontId="50" fillId="0" borderId="15" xfId="0" applyFont="1" applyBorder="1" applyAlignment="1">
      <alignment horizontal="left" vertical="center" wrapText="1"/>
    </xf>
    <xf numFmtId="0" fontId="48" fillId="0" borderId="16" xfId="0" applyFont="1" applyBorder="1" applyAlignment="1">
      <alignment horizontal="center" vertical="center" wrapText="1"/>
    </xf>
    <xf numFmtId="0" fontId="48" fillId="0" borderId="18" xfId="0" applyFont="1" applyBorder="1" applyAlignment="1">
      <alignment horizontal="center" vertical="center" wrapText="1"/>
    </xf>
    <xf numFmtId="0" fontId="28" fillId="0" borderId="0" xfId="0" applyFont="1" applyAlignment="1" applyProtection="1">
      <alignment horizontal="left" vertical="top" wrapText="1" indent="1"/>
      <protection locked="0"/>
    </xf>
    <xf numFmtId="0" fontId="4" fillId="0" borderId="0" xfId="0" applyFont="1" applyAlignment="1" applyProtection="1">
      <alignment vertical="center"/>
      <protection locked="0"/>
    </xf>
    <xf numFmtId="165" fontId="6" fillId="3" borderId="10" xfId="0" applyNumberFormat="1" applyFont="1" applyFill="1" applyBorder="1" applyAlignment="1" applyProtection="1">
      <alignment horizontal="center" vertical="center"/>
      <protection locked="0"/>
    </xf>
    <xf numFmtId="165" fontId="6" fillId="3" borderId="12" xfId="0" applyNumberFormat="1" applyFont="1" applyFill="1" applyBorder="1" applyAlignment="1" applyProtection="1">
      <alignment horizontal="center" vertical="center"/>
      <protection locked="0"/>
    </xf>
    <xf numFmtId="0" fontId="10" fillId="0" borderId="1" xfId="0" applyFont="1" applyBorder="1" applyAlignment="1">
      <alignment horizontal="center"/>
    </xf>
    <xf numFmtId="0" fontId="27" fillId="0" borderId="2" xfId="0" applyFont="1" applyBorder="1" applyAlignment="1">
      <alignment horizontal="center" vertical="center"/>
    </xf>
    <xf numFmtId="0" fontId="31" fillId="4" borderId="9" xfId="0" applyFont="1" applyFill="1" applyBorder="1" applyAlignment="1">
      <alignment horizontal="left" vertical="center"/>
    </xf>
    <xf numFmtId="0" fontId="31" fillId="4" borderId="11" xfId="0" applyFont="1" applyFill="1" applyBorder="1" applyAlignment="1">
      <alignment horizontal="left" vertical="center"/>
    </xf>
    <xf numFmtId="0" fontId="28" fillId="0" borderId="0" xfId="0" applyFont="1" applyAlignment="1">
      <alignment horizontal="center" vertical="center"/>
    </xf>
    <xf numFmtId="0" fontId="28" fillId="0" borderId="15" xfId="0" applyFont="1" applyBorder="1" applyAlignment="1">
      <alignment horizontal="center" vertical="center"/>
    </xf>
    <xf numFmtId="0" fontId="33" fillId="0" borderId="15" xfId="0" applyFont="1" applyBorder="1" applyAlignment="1">
      <alignment horizontal="center" vertical="center" wrapText="1"/>
    </xf>
    <xf numFmtId="0" fontId="2" fillId="0" borderId="0" xfId="0" applyFont="1" applyAlignment="1">
      <alignment horizontal="center" wrapText="1"/>
    </xf>
    <xf numFmtId="0" fontId="2" fillId="0" borderId="0" xfId="0" applyFont="1" applyAlignment="1">
      <alignment horizontal="center"/>
    </xf>
    <xf numFmtId="0" fontId="27" fillId="0" borderId="0" xfId="0" applyFont="1" applyAlignment="1">
      <alignment horizontal="left"/>
    </xf>
    <xf numFmtId="0" fontId="2" fillId="0" borderId="0" xfId="0" applyFont="1" applyAlignment="1">
      <alignment horizontal="center" vertical="center"/>
    </xf>
    <xf numFmtId="0" fontId="4" fillId="0" borderId="0" xfId="0" applyFont="1" applyAlignment="1" applyProtection="1">
      <alignment vertical="center" wrapText="1"/>
      <protection locked="0"/>
    </xf>
    <xf numFmtId="0" fontId="2" fillId="0" borderId="16" xfId="0" applyFont="1" applyBorder="1" applyAlignment="1">
      <alignment horizontal="center" vertical="center"/>
    </xf>
    <xf numFmtId="0" fontId="3" fillId="0" borderId="0" xfId="0" applyFont="1" applyAlignment="1">
      <alignment horizontal="center" vertical="center"/>
    </xf>
    <xf numFmtId="0" fontId="11" fillId="0" borderId="1" xfId="0" applyFont="1" applyBorder="1" applyAlignment="1">
      <alignment horizontal="center"/>
    </xf>
    <xf numFmtId="0" fontId="23" fillId="0" borderId="0" xfId="0" applyFont="1" applyAlignment="1">
      <alignment horizontal="left"/>
    </xf>
    <xf numFmtId="0" fontId="30" fillId="4" borderId="9" xfId="0" applyFont="1" applyFill="1" applyBorder="1" applyAlignment="1">
      <alignment horizontal="left" vertical="center"/>
    </xf>
    <xf numFmtId="0" fontId="30" fillId="4" borderId="11" xfId="0" applyFont="1" applyFill="1" applyBorder="1" applyAlignment="1">
      <alignment horizontal="left" vertical="center"/>
    </xf>
    <xf numFmtId="167" fontId="6" fillId="3" borderId="10" xfId="0" applyNumberFormat="1" applyFont="1" applyFill="1" applyBorder="1" applyAlignment="1" applyProtection="1">
      <alignment horizontal="center" vertical="center"/>
      <protection locked="0"/>
    </xf>
    <xf numFmtId="167" fontId="6" fillId="3" borderId="12" xfId="0" applyNumberFormat="1" applyFont="1" applyFill="1" applyBorder="1" applyAlignment="1" applyProtection="1">
      <alignment horizontal="center" vertical="center"/>
      <protection locked="0"/>
    </xf>
    <xf numFmtId="0" fontId="2" fillId="0" borderId="15" xfId="0" applyFont="1" applyBorder="1" applyAlignment="1">
      <alignment horizontal="center" vertical="center"/>
    </xf>
    <xf numFmtId="0" fontId="24" fillId="0" borderId="0" xfId="0" applyFont="1" applyAlignment="1" applyProtection="1">
      <alignment horizontal="left" vertical="top" wrapText="1" indent="1"/>
      <protection locked="0"/>
    </xf>
    <xf numFmtId="0" fontId="4" fillId="0" borderId="0" xfId="0" applyFont="1" applyAlignment="1" applyProtection="1">
      <alignment horizontal="left" vertical="top" wrapText="1" indent="1"/>
      <protection locked="0"/>
    </xf>
    <xf numFmtId="0" fontId="12" fillId="0" borderId="1" xfId="0" applyFont="1" applyBorder="1" applyAlignment="1">
      <alignment horizontal="center"/>
    </xf>
    <xf numFmtId="0" fontId="23" fillId="0" borderId="2" xfId="0" applyFont="1" applyBorder="1" applyAlignment="1">
      <alignment horizontal="center" vertical="center"/>
    </xf>
    <xf numFmtId="0" fontId="19" fillId="0" borderId="1" xfId="0" applyFont="1" applyBorder="1" applyAlignment="1">
      <alignment horizontal="center"/>
    </xf>
    <xf numFmtId="0" fontId="30" fillId="4" borderId="9" xfId="0" applyFont="1" applyFill="1" applyBorder="1" applyAlignment="1">
      <alignment horizontal="center" vertical="center"/>
    </xf>
    <xf numFmtId="0" fontId="30" fillId="4" borderId="11" xfId="0" applyFont="1" applyFill="1" applyBorder="1" applyAlignment="1">
      <alignment horizontal="center" vertical="center"/>
    </xf>
    <xf numFmtId="0" fontId="4" fillId="0" borderId="0" xfId="0" applyFont="1" applyAlignment="1">
      <alignment horizontal="left"/>
    </xf>
    <xf numFmtId="0" fontId="34" fillId="0" borderId="0" xfId="0" applyFont="1" applyAlignment="1" applyProtection="1">
      <alignment horizontal="left" vertical="top" wrapText="1" indent="1"/>
      <protection locked="0"/>
    </xf>
    <xf numFmtId="0" fontId="5" fillId="0" borderId="0" xfId="0" applyFont="1" applyAlignment="1" applyProtection="1">
      <alignment horizontal="left" vertical="top" wrapText="1" indent="1"/>
      <protection locked="0"/>
    </xf>
    <xf numFmtId="0" fontId="29" fillId="4" borderId="9" xfId="0" applyFont="1" applyFill="1" applyBorder="1" applyAlignment="1">
      <alignment horizontal="left" vertical="center"/>
    </xf>
    <xf numFmtId="0" fontId="29" fillId="4" borderId="11" xfId="0" applyFont="1" applyFill="1" applyBorder="1" applyAlignment="1">
      <alignment horizontal="left" vertical="center"/>
    </xf>
    <xf numFmtId="165" fontId="5" fillId="3" borderId="10" xfId="0" applyNumberFormat="1" applyFont="1" applyFill="1" applyBorder="1" applyAlignment="1" applyProtection="1">
      <alignment vertical="center"/>
      <protection locked="0"/>
    </xf>
    <xf numFmtId="165" fontId="5" fillId="3" borderId="12" xfId="0" applyNumberFormat="1" applyFont="1" applyFill="1" applyBorder="1" applyAlignment="1" applyProtection="1">
      <alignment vertical="center"/>
      <protection locked="0"/>
    </xf>
    <xf numFmtId="0" fontId="37" fillId="0" borderId="1" xfId="0" applyFont="1" applyBorder="1" applyAlignment="1">
      <alignment horizontal="center"/>
    </xf>
    <xf numFmtId="0" fontId="4" fillId="0" borderId="2" xfId="0" applyFont="1" applyBorder="1" applyAlignment="1">
      <alignment horizontal="center" vertical="center"/>
    </xf>
    <xf numFmtId="0" fontId="2" fillId="0" borderId="23" xfId="0" applyFont="1" applyBorder="1" applyAlignment="1">
      <alignment horizontal="center" vertical="center"/>
    </xf>
    <xf numFmtId="0" fontId="2" fillId="0" borderId="22" xfId="0" applyFont="1" applyBorder="1" applyAlignment="1">
      <alignment horizontal="center" vertical="center"/>
    </xf>
    <xf numFmtId="0" fontId="0" fillId="0" borderId="23" xfId="0" applyBorder="1" applyAlignment="1">
      <alignment horizontal="center" vertical="center"/>
    </xf>
    <xf numFmtId="0" fontId="0" fillId="0" borderId="22" xfId="0" applyBorder="1" applyAlignment="1">
      <alignment horizontal="center" vertical="center"/>
    </xf>
    <xf numFmtId="0" fontId="0" fillId="0" borderId="15" xfId="0" applyBorder="1" applyAlignment="1">
      <alignment horizontal="center" vertical="center"/>
    </xf>
    <xf numFmtId="0" fontId="0" fillId="0" borderId="24" xfId="0" applyBorder="1" applyAlignment="1">
      <alignment horizontal="center" vertical="center"/>
    </xf>
    <xf numFmtId="0" fontId="0" fillId="0" borderId="25" xfId="0" applyBorder="1" applyAlignment="1">
      <alignment horizontal="center" vertical="center"/>
    </xf>
    <xf numFmtId="0" fontId="0" fillId="0" borderId="28" xfId="0" applyBorder="1" applyAlignment="1">
      <alignment horizontal="center" vertical="center"/>
    </xf>
    <xf numFmtId="0" fontId="0" fillId="0" borderId="28" xfId="0" applyBorder="1" applyAlignment="1">
      <alignment horizontal="center"/>
    </xf>
    <xf numFmtId="0" fontId="0" fillId="0" borderId="22" xfId="0" applyBorder="1" applyAlignment="1">
      <alignment horizontal="center"/>
    </xf>
    <xf numFmtId="0" fontId="2" fillId="0" borderId="20" xfId="0" applyFont="1" applyBorder="1" applyAlignment="1">
      <alignment horizontal="center" vertical="center"/>
    </xf>
    <xf numFmtId="0" fontId="2" fillId="0" borderId="31" xfId="0" applyFont="1" applyBorder="1" applyAlignment="1">
      <alignment horizontal="center" vertical="center"/>
    </xf>
    <xf numFmtId="0" fontId="2" fillId="0" borderId="30" xfId="0" applyFont="1" applyBorder="1" applyAlignment="1">
      <alignment horizontal="center" vertical="center"/>
    </xf>
    <xf numFmtId="0" fontId="2" fillId="0" borderId="26" xfId="0" applyFont="1" applyBorder="1" applyAlignment="1">
      <alignment horizontal="center" vertical="center"/>
    </xf>
    <xf numFmtId="0" fontId="2" fillId="0" borderId="21" xfId="0" applyFont="1" applyBorder="1" applyAlignment="1">
      <alignment horizontal="center" vertical="center"/>
    </xf>
    <xf numFmtId="0" fontId="2" fillId="0" borderId="27" xfId="0" applyFont="1" applyBorder="1" applyAlignment="1">
      <alignment horizontal="center" vertical="center"/>
    </xf>
    <xf numFmtId="0" fontId="2" fillId="0" borderId="19" xfId="0" applyFont="1" applyBorder="1" applyAlignment="1">
      <alignment horizontal="center" vertical="center"/>
    </xf>
    <xf numFmtId="0" fontId="44" fillId="0" borderId="2" xfId="0" applyFont="1" applyBorder="1" applyAlignment="1">
      <alignment horizontal="center" vertical="center"/>
    </xf>
    <xf numFmtId="14" fontId="43" fillId="0" borderId="0" xfId="0" applyNumberFormat="1" applyFont="1" applyAlignment="1">
      <alignment horizontal="center"/>
    </xf>
    <xf numFmtId="0" fontId="44" fillId="0" borderId="0" xfId="0" applyFont="1" applyAlignment="1">
      <alignment horizontal="center"/>
    </xf>
    <xf numFmtId="0" fontId="43" fillId="0" borderId="0" xfId="0" applyFont="1" applyAlignment="1">
      <alignment horizontal="center"/>
    </xf>
    <xf numFmtId="0" fontId="43" fillId="0" borderId="0" xfId="0" applyFont="1" applyAlignment="1">
      <alignment horizontal="left" vertical="top" wrapText="1" indent="1"/>
    </xf>
    <xf numFmtId="0" fontId="44" fillId="0" borderId="0" xfId="0" applyFont="1" applyAlignment="1">
      <alignment vertical="center"/>
    </xf>
    <xf numFmtId="0" fontId="2" fillId="0" borderId="0" xfId="0" applyFont="1" applyAlignment="1">
      <alignment horizontal="left" vertical="top" wrapText="1" indent="1"/>
    </xf>
    <xf numFmtId="0" fontId="4" fillId="0" borderId="0" xfId="0" applyFont="1" applyAlignment="1">
      <alignment vertical="center"/>
    </xf>
    <xf numFmtId="0" fontId="5" fillId="0" borderId="2" xfId="0" applyFont="1" applyBorder="1" applyAlignment="1">
      <alignment horizontal="center" vertical="center"/>
    </xf>
    <xf numFmtId="0" fontId="5" fillId="0" borderId="0" xfId="0" applyFont="1" applyAlignment="1">
      <alignment horizontal="left" vertical="top" wrapText="1" indent="1"/>
    </xf>
    <xf numFmtId="0" fontId="13" fillId="0" borderId="1" xfId="0" applyFont="1" applyBorder="1" applyAlignment="1">
      <alignment horizontal="center"/>
    </xf>
  </cellXfs>
  <cellStyles count="12">
    <cellStyle name="Comma 2" xfId="8" xr:uid="{00000000-0005-0000-0000-000000000000}"/>
    <cellStyle name="Normal" xfId="0" builtinId="0"/>
    <cellStyle name="Normal 2" xfId="7" xr:uid="{00000000-0005-0000-0000-000002000000}"/>
    <cellStyle name="Normal 2 10" xfId="1" xr:uid="{00000000-0005-0000-0000-000003000000}"/>
    <cellStyle name="Normal 2 2 2" xfId="4" xr:uid="{00000000-0005-0000-0000-000004000000}"/>
    <cellStyle name="Normal 3" xfId="2" xr:uid="{00000000-0005-0000-0000-000005000000}"/>
    <cellStyle name="Normal 3 2" xfId="6" xr:uid="{00000000-0005-0000-0000-000006000000}"/>
    <cellStyle name="Normal 4 2" xfId="5" xr:uid="{00000000-0005-0000-0000-000007000000}"/>
    <cellStyle name="Normal 6" xfId="11" xr:uid="{00000000-0005-0000-0000-000008000000}"/>
    <cellStyle name="Normal 6 10" xfId="3" xr:uid="{00000000-0005-0000-0000-000009000000}"/>
    <cellStyle name="Normal_Section Details" xfId="10" xr:uid="{00000000-0005-0000-0000-00000A000000}"/>
    <cellStyle name="標準_全社従業員_1" xfId="9" xr:uid="{00000000-0005-0000-0000-00000B000000}"/>
  </cellStyles>
  <dxfs count="11">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s>
  <tableStyles count="0" defaultTableStyle="TableStyleMedium2" defaultPivotStyle="PivotStyleLight16"/>
  <colors>
    <mruColors>
      <color rgb="FFF09E66"/>
      <color rgb="FFFBE5D6"/>
    </mruColors>
  </colors>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8" Type="http://schemas.openxmlformats.org/officeDocument/2006/relationships/worksheet" Target="worksheets/sheet8.xml"/><Relationship Id="rId13" Type="http://schemas.openxmlformats.org/officeDocument/2006/relationships/worksheet" Target="worksheets/sheet13.xml"/><Relationship Id="rId18" Type="http://schemas.openxmlformats.org/officeDocument/2006/relationships/styles" Target="styles.xml"/><Relationship Id="rId3" Type="http://schemas.openxmlformats.org/officeDocument/2006/relationships/worksheet" Target="worksheets/sheet3.xml"/><Relationship Id="rId21" Type="http://schemas.microsoft.com/office/2006/relationships/vbaProject" Target="vbaProject.bin"/><Relationship Id="rId7" Type="http://schemas.openxmlformats.org/officeDocument/2006/relationships/worksheet" Target="worksheets/sheet7.xml"/><Relationship Id="rId12" Type="http://schemas.openxmlformats.org/officeDocument/2006/relationships/worksheet" Target="worksheets/sheet12.xml"/><Relationship Id="rId17" Type="http://schemas.openxmlformats.org/officeDocument/2006/relationships/theme" Target="theme/theme1.xml"/><Relationship Id="rId2" Type="http://schemas.openxmlformats.org/officeDocument/2006/relationships/worksheet" Target="worksheets/sheet2.xml"/><Relationship Id="rId16" Type="http://schemas.openxmlformats.org/officeDocument/2006/relationships/worksheet" Target="worksheets/sheet16.xml"/><Relationship Id="rId20" Type="http://schemas.openxmlformats.org/officeDocument/2006/relationships/calcChain" Target="calcChain.xml"/><Relationship Id="rId1" Type="http://schemas.openxmlformats.org/officeDocument/2006/relationships/worksheet" Target="worksheets/sheet1.xml"/><Relationship Id="rId6" Type="http://schemas.openxmlformats.org/officeDocument/2006/relationships/worksheet" Target="worksheets/sheet6.xml"/><Relationship Id="rId11" Type="http://schemas.openxmlformats.org/officeDocument/2006/relationships/worksheet" Target="worksheets/sheet11.xml"/><Relationship Id="rId5" Type="http://schemas.openxmlformats.org/officeDocument/2006/relationships/worksheet" Target="worksheets/sheet5.xml"/><Relationship Id="rId15" Type="http://schemas.openxmlformats.org/officeDocument/2006/relationships/worksheet" Target="worksheets/sheet15.xml"/><Relationship Id="rId10" Type="http://schemas.openxmlformats.org/officeDocument/2006/relationships/worksheet" Target="worksheets/sheet10.xml"/><Relationship Id="rId19" Type="http://schemas.openxmlformats.org/officeDocument/2006/relationships/sharedStrings" Target="sharedStrings.xml"/><Relationship Id="rId4" Type="http://schemas.openxmlformats.org/officeDocument/2006/relationships/worksheet" Target="worksheets/sheet4.xml"/><Relationship Id="rId9" Type="http://schemas.openxmlformats.org/officeDocument/2006/relationships/worksheet" Target="worksheets/sheet9.xml"/><Relationship Id="rId14" Type="http://schemas.openxmlformats.org/officeDocument/2006/relationships/worksheet" Target="worksheets/sheet14.xml"/></Relationships>
</file>

<file path=xl/activeX/_rels/activeX1.xml.rels><?xml version="1.0" encoding="UTF-8" standalone="yes"?>
<Relationships xmlns="http://schemas.openxmlformats.org/package/2006/relationships"><Relationship Id="rId1" Type="http://schemas.microsoft.com/office/2006/relationships/activeXControlBinary" Target="activeX1.bin"/></Relationships>
</file>

<file path=xl/activeX/_rels/activeX2.xml.rels><?xml version="1.0" encoding="UTF-8" standalone="yes"?>
<Relationships xmlns="http://schemas.openxmlformats.org/package/2006/relationships"><Relationship Id="rId1" Type="http://schemas.microsoft.com/office/2006/relationships/activeXControlBinary" Target="activeX2.bin"/></Relationships>
</file>

<file path=xl/activeX/_rels/activeX3.xml.rels><?xml version="1.0" encoding="UTF-8" standalone="yes"?>
<Relationships xmlns="http://schemas.openxmlformats.org/package/2006/relationships"><Relationship Id="rId1" Type="http://schemas.microsoft.com/office/2006/relationships/activeXControlBinary" Target="activeX3.bin"/></Relationships>
</file>

<file path=xl/activeX/_rels/activeX4.xml.rels><?xml version="1.0" encoding="UTF-8" standalone="yes"?>
<Relationships xmlns="http://schemas.openxmlformats.org/package/2006/relationships"><Relationship Id="rId1" Type="http://schemas.microsoft.com/office/2006/relationships/activeXControlBinary" Target="activeX4.bin"/></Relationships>
</file>

<file path=xl/activeX/_rels/activeX5.xml.rels><?xml version="1.0" encoding="UTF-8" standalone="yes"?>
<Relationships xmlns="http://schemas.openxmlformats.org/package/2006/relationships"><Relationship Id="rId1" Type="http://schemas.microsoft.com/office/2006/relationships/activeXControlBinary" Target="activeX5.bin"/></Relationships>
</file>

<file path=xl/activeX/_rels/activeX6.xml.rels><?xml version="1.0" encoding="UTF-8" standalone="yes"?>
<Relationships xmlns="http://schemas.openxmlformats.org/package/2006/relationships"><Relationship Id="rId1" Type="http://schemas.microsoft.com/office/2006/relationships/activeXControlBinary" Target="activeX6.bin"/></Relationships>
</file>

<file path=xl/activeX/_rels/activeX7.xml.rels><?xml version="1.0" encoding="UTF-8" standalone="yes"?>
<Relationships xmlns="http://schemas.openxmlformats.org/package/2006/relationships"><Relationship Id="rId1" Type="http://schemas.microsoft.com/office/2006/relationships/activeXControlBinary" Target="activeX7.bin"/></Relationships>
</file>

<file path=xl/activeX/_rels/activeX8.xml.rels><?xml version="1.0" encoding="UTF-8" standalone="yes"?>
<Relationships xmlns="http://schemas.openxmlformats.org/package/2006/relationships"><Relationship Id="rId1" Type="http://schemas.microsoft.com/office/2006/relationships/activeXControlBinary" Target="activeX8.bin"/></Relationships>
</file>

<file path=xl/activeX/_rels/activeX9.xml.rels><?xml version="1.0" encoding="UTF-8" standalone="yes"?>
<Relationships xmlns="http://schemas.openxmlformats.org/package/2006/relationships"><Relationship Id="rId1" Type="http://schemas.microsoft.com/office/2006/relationships/activeXControlBinary" Target="activeX9.bin"/></Relationships>
</file>

<file path=xl/activeX/_rels/activeX10.xml.rels><?xml version="1.0" encoding="UTF-8" standalone="yes"?>
<Relationships xmlns="http://schemas.openxmlformats.org/package/2006/relationships"><Relationship Id="rId1" Type="http://schemas.microsoft.com/office/2006/relationships/activeXControlBinary" Target="activeX10.bin"/></Relationships>
</file>

<file path=xl/activeX/_rels/activeX11.xml.rels><?xml version="1.0" encoding="UTF-8" standalone="yes"?>
<Relationships xmlns="http://schemas.openxmlformats.org/package/2006/relationships"><Relationship Id="rId1" Type="http://schemas.microsoft.com/office/2006/relationships/activeXControlBinary" Target="activeX11.bin"/></Relationships>
</file>

<file path=xl/activeX/_rels/activeX12.xml.rels><?xml version="1.0" encoding="UTF-8" standalone="yes"?>
<Relationships xmlns="http://schemas.openxmlformats.org/package/2006/relationships"><Relationship Id="rId1" Type="http://schemas.microsoft.com/office/2006/relationships/activeXControlBinary" Target="activeX12.bin"/></Relationships>
</file>

<file path=xl/activeX/activeX1.xml><?xml version="1.0" encoding="utf-8"?>
<ax:ocx xmlns:ax="http://schemas.microsoft.com/office/2006/activeX" xmlns:r="http://schemas.openxmlformats.org/officeDocument/2006/relationships" ax:classid="{D7053240-CE69-11CD-A777-00DD01143C57}" ax:persistence="persistStreamInit" r:id="rId1"/>
</file>

<file path=xl/activeX/activeX2.xml><?xml version="1.0" encoding="utf-8"?>
<ax:ocx xmlns:ax="http://schemas.microsoft.com/office/2006/activeX" xmlns:r="http://schemas.openxmlformats.org/officeDocument/2006/relationships" ax:classid="{D7053240-CE69-11CD-A777-00DD01143C57}" ax:persistence="persistStreamInit" r:id="rId1"/>
</file>

<file path=xl/activeX/activeX3.xml><?xml version="1.0" encoding="utf-8"?>
<ax:ocx xmlns:ax="http://schemas.microsoft.com/office/2006/activeX" xmlns:r="http://schemas.openxmlformats.org/officeDocument/2006/relationships" ax:classid="{D7053240-CE69-11CD-A777-00DD01143C57}" ax:persistence="persistStreamInit" r:id="rId1"/>
</file>

<file path=xl/activeX/activeX4.xml><?xml version="1.0" encoding="utf-8"?>
<ax:ocx xmlns:ax="http://schemas.microsoft.com/office/2006/activeX" xmlns:r="http://schemas.openxmlformats.org/officeDocument/2006/relationships" ax:classid="{D7053240-CE69-11CD-A777-00DD01143C57}" ax:persistence="persistStreamInit" r:id="rId1"/>
</file>

<file path=xl/activeX/activeX5.xml><?xml version="1.0" encoding="utf-8"?>
<ax:ocx xmlns:ax="http://schemas.microsoft.com/office/2006/activeX" xmlns:r="http://schemas.openxmlformats.org/officeDocument/2006/relationships" ax:classid="{D7053240-CE69-11CD-A777-00DD01143C57}" ax:persistence="persistStreamInit" r:id="rId1"/>
</file>

<file path=xl/activeX/activeX6.xml><?xml version="1.0" encoding="utf-8"?>
<ax:ocx xmlns:ax="http://schemas.microsoft.com/office/2006/activeX" xmlns:r="http://schemas.openxmlformats.org/officeDocument/2006/relationships" ax:classid="{D7053240-CE69-11CD-A777-00DD01143C57}" ax:persistence="persistStreamInit" r:id="rId1"/>
</file>

<file path=xl/activeX/activeX7.xml><?xml version="1.0" encoding="utf-8"?>
<ax:ocx xmlns:ax="http://schemas.microsoft.com/office/2006/activeX" xmlns:r="http://schemas.openxmlformats.org/officeDocument/2006/relationships" ax:classid="{D7053240-CE69-11CD-A777-00DD01143C57}" ax:persistence="persistStreamInit" r:id="rId1"/>
</file>

<file path=xl/activeX/activeX8.xml><?xml version="1.0" encoding="utf-8"?>
<ax:ocx xmlns:ax="http://schemas.microsoft.com/office/2006/activeX" xmlns:r="http://schemas.openxmlformats.org/officeDocument/2006/relationships" ax:classid="{D7053240-CE69-11CD-A777-00DD01143C57}" ax:persistence="persistStreamInit" r:id="rId1"/>
</file>

<file path=xl/activeX/activeX9.xml><?xml version="1.0" encoding="utf-8"?>
<ax:ocx xmlns:ax="http://schemas.microsoft.com/office/2006/activeX" xmlns:r="http://schemas.openxmlformats.org/officeDocument/2006/relationships" ax:classid="{D7053240-CE69-11CD-A777-00DD01143C57}" ax:persistence="persistStreamInit" r:id="rId1"/>
</file>

<file path=xl/activeX/activeX10.xml><?xml version="1.0" encoding="utf-8"?>
<ax:ocx xmlns:ax="http://schemas.microsoft.com/office/2006/activeX" xmlns:r="http://schemas.openxmlformats.org/officeDocument/2006/relationships" ax:classid="{D7053240-CE69-11CD-A777-00DD01143C57}" ax:persistence="persistStreamInit" r:id="rId1"/>
</file>

<file path=xl/activeX/activeX11.xml><?xml version="1.0" encoding="utf-8"?>
<ax:ocx xmlns:ax="http://schemas.microsoft.com/office/2006/activeX" xmlns:r="http://schemas.openxmlformats.org/officeDocument/2006/relationships" ax:classid="{D7053240-CE69-11CD-A777-00DD01143C57}" ax:persistence="persistStreamInit" r:id="rId1"/>
</file>

<file path=xl/activeX/activeX12.xml><?xml version="1.0" encoding="utf-8"?>
<ax:ocx xmlns:ax="http://schemas.microsoft.com/office/2006/activeX" xmlns:r="http://schemas.openxmlformats.org/officeDocument/2006/relationships" ax:classid="{D7053240-CE69-11CD-A777-00DD01143C57}" ax:persistence="persistStreamInit" r:id="rId1"/>
</file>

<file path=xl/drawings/_rels/drawing2.xml.rels><?xml version="1.0" encoding="UTF-8" standalone="yes"?>
<Relationships xmlns="http://schemas.openxmlformats.org/package/2006/relationships"><Relationship Id="rId2" Type="http://schemas.openxmlformats.org/officeDocument/2006/relationships/image" Target="../media/image5.png"/><Relationship Id="rId1" Type="http://schemas.openxmlformats.org/officeDocument/2006/relationships/image" Target="../media/image4.jpeg"/></Relationships>
</file>

<file path=xl/drawings/_rels/drawing3.xml.rels><?xml version="1.0" encoding="UTF-8" standalone="yes"?>
<Relationships xmlns="http://schemas.openxmlformats.org/package/2006/relationships"><Relationship Id="rId2" Type="http://schemas.openxmlformats.org/officeDocument/2006/relationships/image" Target="../media/image5.png"/><Relationship Id="rId1" Type="http://schemas.openxmlformats.org/officeDocument/2006/relationships/image" Target="../media/image4.jpeg"/></Relationships>
</file>

<file path=xl/drawings/_rels/drawing4.xml.rels><?xml version="1.0" encoding="UTF-8" standalone="yes"?>
<Relationships xmlns="http://schemas.openxmlformats.org/package/2006/relationships"><Relationship Id="rId2" Type="http://schemas.openxmlformats.org/officeDocument/2006/relationships/image" Target="../media/image5.png"/><Relationship Id="rId1" Type="http://schemas.openxmlformats.org/officeDocument/2006/relationships/image" Target="../media/image4.jpeg"/></Relationships>
</file>

<file path=xl/drawings/_rels/drawing5.xml.rels><?xml version="1.0" encoding="UTF-8" standalone="yes"?>
<Relationships xmlns="http://schemas.openxmlformats.org/package/2006/relationships"><Relationship Id="rId2" Type="http://schemas.openxmlformats.org/officeDocument/2006/relationships/image" Target="../media/image5.png"/><Relationship Id="rId1" Type="http://schemas.openxmlformats.org/officeDocument/2006/relationships/image" Target="../media/image4.jpeg"/></Relationships>
</file>

<file path=xl/drawings/_rels/drawing6.xml.rels><?xml version="1.0" encoding="UTF-8" standalone="yes"?>
<Relationships xmlns="http://schemas.openxmlformats.org/package/2006/relationships"><Relationship Id="rId2" Type="http://schemas.openxmlformats.org/officeDocument/2006/relationships/image" Target="../media/image5.png"/><Relationship Id="rId1" Type="http://schemas.openxmlformats.org/officeDocument/2006/relationships/image" Target="../media/image4.jpeg"/></Relationships>
</file>

<file path=xl/drawings/_rels/drawing7.xml.rels><?xml version="1.0" encoding="UTF-8" standalone="yes"?>
<Relationships xmlns="http://schemas.openxmlformats.org/package/2006/relationships"><Relationship Id="rId2" Type="http://schemas.openxmlformats.org/officeDocument/2006/relationships/image" Target="../media/image5.png"/><Relationship Id="rId1" Type="http://schemas.openxmlformats.org/officeDocument/2006/relationships/image" Target="../media/image4.jpeg"/></Relationships>
</file>

<file path=xl/drawings/_rels/drawing8.xml.rels><?xml version="1.0" encoding="UTF-8" standalone="yes"?>
<Relationships xmlns="http://schemas.openxmlformats.org/package/2006/relationships"><Relationship Id="rId2" Type="http://schemas.openxmlformats.org/officeDocument/2006/relationships/image" Target="../media/image4.jpeg"/><Relationship Id="rId1" Type="http://schemas.openxmlformats.org/officeDocument/2006/relationships/image" Target="../media/image10.png"/></Relationships>
</file>

<file path=xl/drawings/_rels/drawing9.xml.rels><?xml version="1.0" encoding="UTF-8" standalone="yes"?>
<Relationships xmlns="http://schemas.openxmlformats.org/package/2006/relationships"><Relationship Id="rId2" Type="http://schemas.openxmlformats.org/officeDocument/2006/relationships/image" Target="../media/image4.jpeg"/><Relationship Id="rId1" Type="http://schemas.openxmlformats.org/officeDocument/2006/relationships/image" Target="../media/image10.png"/></Relationships>
</file>

<file path=xl/drawings/_rels/drawing10.xml.rels><?xml version="1.0" encoding="UTF-8" standalone="yes"?>
<Relationships xmlns="http://schemas.openxmlformats.org/package/2006/relationships"><Relationship Id="rId2" Type="http://schemas.openxmlformats.org/officeDocument/2006/relationships/image" Target="../media/image4.jpeg"/><Relationship Id="rId1" Type="http://schemas.openxmlformats.org/officeDocument/2006/relationships/image" Target="../media/image10.png"/></Relationships>
</file>

<file path=xl/drawings/_rels/drawing11.xml.rels><?xml version="1.0" encoding="UTF-8" standalone="yes"?>
<Relationships xmlns="http://schemas.openxmlformats.org/package/2006/relationships"><Relationship Id="rId2" Type="http://schemas.openxmlformats.org/officeDocument/2006/relationships/image" Target="../media/image4.jpeg"/><Relationship Id="rId1" Type="http://schemas.openxmlformats.org/officeDocument/2006/relationships/image" Target="../media/image10.png"/></Relationships>
</file>

<file path=xl/drawings/_rels/vmlDrawing1.vml.rels><?xml version="1.0" encoding="UTF-8" standalone="yes"?>
<Relationships xmlns="http://schemas.openxmlformats.org/package/2006/relationships"><Relationship Id="rId1" Type="http://schemas.openxmlformats.org/officeDocument/2006/relationships/image" Target="../media/image1.emf"/></Relationships>
</file>

<file path=xl/drawings/_rels/vmlDrawing2.vml.rels><?xml version="1.0" encoding="UTF-8" standalone="yes"?>
<Relationships xmlns="http://schemas.openxmlformats.org/package/2006/relationships"><Relationship Id="rId2" Type="http://schemas.openxmlformats.org/officeDocument/2006/relationships/image" Target="../media/image3.emf"/><Relationship Id="rId1" Type="http://schemas.openxmlformats.org/officeDocument/2006/relationships/image" Target="../media/image2.emf"/></Relationships>
</file>

<file path=xl/drawings/_rels/vmlDrawing3.vml.rels><?xml version="1.0" encoding="UTF-8" standalone="yes"?>
<Relationships xmlns="http://schemas.openxmlformats.org/package/2006/relationships"><Relationship Id="rId3" Type="http://schemas.openxmlformats.org/officeDocument/2006/relationships/image" Target="../media/image6.emf"/><Relationship Id="rId2" Type="http://schemas.openxmlformats.org/officeDocument/2006/relationships/image" Target="../media/image3.emf"/><Relationship Id="rId1" Type="http://schemas.openxmlformats.org/officeDocument/2006/relationships/image" Target="../media/image7.emf"/></Relationships>
</file>

<file path=xl/drawings/_rels/vmlDrawing4.vml.rels><?xml version="1.0" encoding="UTF-8" standalone="yes"?>
<Relationships xmlns="http://schemas.openxmlformats.org/package/2006/relationships"><Relationship Id="rId2" Type="http://schemas.openxmlformats.org/officeDocument/2006/relationships/image" Target="../media/image3.emf"/><Relationship Id="rId1" Type="http://schemas.openxmlformats.org/officeDocument/2006/relationships/image" Target="../media/image8.emf"/></Relationships>
</file>

<file path=xl/drawings/_rels/vmlDrawing5.vml.rels><?xml version="1.0" encoding="UTF-8" standalone="yes"?>
<Relationships xmlns="http://schemas.openxmlformats.org/package/2006/relationships"><Relationship Id="rId2" Type="http://schemas.openxmlformats.org/officeDocument/2006/relationships/image" Target="../media/image3.emf"/><Relationship Id="rId1" Type="http://schemas.openxmlformats.org/officeDocument/2006/relationships/image" Target="../media/image8.emf"/></Relationships>
</file>

<file path=xl/drawings/_rels/vmlDrawing6.vml.rels><?xml version="1.0" encoding="UTF-8" standalone="yes"?>
<Relationships xmlns="http://schemas.openxmlformats.org/package/2006/relationships"><Relationship Id="rId2" Type="http://schemas.openxmlformats.org/officeDocument/2006/relationships/image" Target="../media/image3.emf"/><Relationship Id="rId1" Type="http://schemas.openxmlformats.org/officeDocument/2006/relationships/image" Target="../media/image9.emf"/></Relationships>
</file>

<file path=xl/drawings/drawing1.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oneCell">
        <xdr:from>
          <xdr:col>9</xdr:col>
          <xdr:colOff>190500</xdr:colOff>
          <xdr:row>1</xdr:row>
          <xdr:rowOff>57150</xdr:rowOff>
        </xdr:from>
        <xdr:to>
          <xdr:col>11</xdr:col>
          <xdr:colOff>285750</xdr:colOff>
          <xdr:row>2</xdr:row>
          <xdr:rowOff>152400</xdr:rowOff>
        </xdr:to>
        <xdr:sp macro="" textlink="">
          <xdr:nvSpPr>
            <xdr:cNvPr id="10241" name="cmd_LoadFormConfig" hidden="1">
              <a:extLst>
                <a:ext uri="{63B3BB69-23CF-44E3-9099-C40C66FF867C}">
                  <a14:compatExt spid="_x0000_s10241"/>
                </a:ext>
                <a:ext uri="{FF2B5EF4-FFF2-40B4-BE49-F238E27FC236}">
                  <a16:creationId xmlns:a16="http://schemas.microsoft.com/office/drawing/2014/main" id="{00000000-0008-0000-0100-00000128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xdr:wsDr>
</file>

<file path=xl/drawings/drawing2.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oneCell">
        <xdr:from>
          <xdr:col>8</xdr:col>
          <xdr:colOff>1171575</xdr:colOff>
          <xdr:row>10</xdr:row>
          <xdr:rowOff>76200</xdr:rowOff>
        </xdr:from>
        <xdr:to>
          <xdr:col>8</xdr:col>
          <xdr:colOff>2171700</xdr:colOff>
          <xdr:row>10</xdr:row>
          <xdr:rowOff>447675</xdr:rowOff>
        </xdr:to>
        <xdr:sp macro="" textlink="">
          <xdr:nvSpPr>
            <xdr:cNvPr id="1025" name="cmd_RESETKQ" hidden="1">
              <a:extLst>
                <a:ext uri="{63B3BB69-23CF-44E3-9099-C40C66FF867C}">
                  <a14:compatExt spid="_x0000_s1025"/>
                </a:ext>
                <a:ext uri="{FF2B5EF4-FFF2-40B4-BE49-F238E27FC236}">
                  <a16:creationId xmlns:a16="http://schemas.microsoft.com/office/drawing/2014/main" id="{00000000-0008-0000-0300-00000104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7</xdr:col>
          <xdr:colOff>0</xdr:colOff>
          <xdr:row>10</xdr:row>
          <xdr:rowOff>95250</xdr:rowOff>
        </xdr:from>
        <xdr:to>
          <xdr:col>7</xdr:col>
          <xdr:colOff>1114425</xdr:colOff>
          <xdr:row>10</xdr:row>
          <xdr:rowOff>447675</xdr:rowOff>
        </xdr:to>
        <xdr:sp macro="" textlink="">
          <xdr:nvSpPr>
            <xdr:cNvPr id="1028" name="cmd_LUU_IN_OBUNGNAM" hidden="1">
              <a:extLst>
                <a:ext uri="{63B3BB69-23CF-44E3-9099-C40C66FF867C}">
                  <a14:compatExt spid="_x0000_s1028"/>
                </a:ext>
                <a:ext uri="{FF2B5EF4-FFF2-40B4-BE49-F238E27FC236}">
                  <a16:creationId xmlns:a16="http://schemas.microsoft.com/office/drawing/2014/main" id="{00000000-0008-0000-0300-00000404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xdr:twoCellAnchor editAs="absolute">
    <xdr:from>
      <xdr:col>1</xdr:col>
      <xdr:colOff>279400</xdr:colOff>
      <xdr:row>0</xdr:row>
      <xdr:rowOff>0</xdr:rowOff>
    </xdr:from>
    <xdr:to>
      <xdr:col>5</xdr:col>
      <xdr:colOff>395816</xdr:colOff>
      <xdr:row>3</xdr:row>
      <xdr:rowOff>361949</xdr:rowOff>
    </xdr:to>
    <xdr:grpSp>
      <xdr:nvGrpSpPr>
        <xdr:cNvPr id="2" name="Group 1">
          <a:extLst>
            <a:ext uri="{FF2B5EF4-FFF2-40B4-BE49-F238E27FC236}">
              <a16:creationId xmlns:a16="http://schemas.microsoft.com/office/drawing/2014/main" id="{00000000-0008-0000-0300-000002000000}"/>
            </a:ext>
          </a:extLst>
        </xdr:cNvPr>
        <xdr:cNvGrpSpPr/>
      </xdr:nvGrpSpPr>
      <xdr:grpSpPr>
        <a:xfrm>
          <a:off x="565150" y="0"/>
          <a:ext cx="7852833" cy="1198032"/>
          <a:chOff x="390525" y="66676"/>
          <a:chExt cx="6896100" cy="1190624"/>
        </a:xfrm>
      </xdr:grpSpPr>
      <xdr:pic>
        <xdr:nvPicPr>
          <xdr:cNvPr id="4" name="Picture 3">
            <a:extLst>
              <a:ext uri="{FF2B5EF4-FFF2-40B4-BE49-F238E27FC236}">
                <a16:creationId xmlns:a16="http://schemas.microsoft.com/office/drawing/2014/main" id="{00000000-0008-0000-0300-00000400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390525" y="95250"/>
            <a:ext cx="1571796" cy="1162050"/>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pic>
      <xdr:pic>
        <xdr:nvPicPr>
          <xdr:cNvPr id="7" name="Picture 6">
            <a:extLst>
              <a:ext uri="{FF2B5EF4-FFF2-40B4-BE49-F238E27FC236}">
                <a16:creationId xmlns:a16="http://schemas.microsoft.com/office/drawing/2014/main" id="{00000000-0008-0000-0300-000007000000}"/>
              </a:ext>
            </a:extLst>
          </xdr:cNvPr>
          <xdr:cNvPicPr>
            <a:picLocks noChangeAspect="1"/>
          </xdr:cNvPicPr>
        </xdr:nvPicPr>
        <xdr:blipFill>
          <a:blip xmlns:r="http://schemas.openxmlformats.org/officeDocument/2006/relationships" r:embed="rId2"/>
          <a:stretch>
            <a:fillRect/>
          </a:stretch>
        </xdr:blipFill>
        <xdr:spPr>
          <a:xfrm>
            <a:off x="2038351" y="66676"/>
            <a:ext cx="5248274" cy="967633"/>
          </a:xfrm>
          <a:prstGeom prst="rect">
            <a:avLst/>
          </a:prstGeom>
        </xdr:spPr>
      </xdr:pic>
    </xdr:grpSp>
    <xdr:clientData/>
  </xdr:twoCellAnchor>
</xdr:wsDr>
</file>

<file path=xl/drawings/drawing3.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oneCell">
        <xdr:from>
          <xdr:col>8</xdr:col>
          <xdr:colOff>1171575</xdr:colOff>
          <xdr:row>10</xdr:row>
          <xdr:rowOff>76200</xdr:rowOff>
        </xdr:from>
        <xdr:to>
          <xdr:col>8</xdr:col>
          <xdr:colOff>2171700</xdr:colOff>
          <xdr:row>10</xdr:row>
          <xdr:rowOff>447675</xdr:rowOff>
        </xdr:to>
        <xdr:sp macro="" textlink="">
          <xdr:nvSpPr>
            <xdr:cNvPr id="2049" name="CommandButton1" hidden="1">
              <a:extLst>
                <a:ext uri="{63B3BB69-23CF-44E3-9099-C40C66FF867C}">
                  <a14:compatExt spid="_x0000_s2049"/>
                </a:ext>
                <a:ext uri="{FF2B5EF4-FFF2-40B4-BE49-F238E27FC236}">
                  <a16:creationId xmlns:a16="http://schemas.microsoft.com/office/drawing/2014/main" id="{00000000-0008-0000-0400-00000108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7</xdr:col>
          <xdr:colOff>0</xdr:colOff>
          <xdr:row>10</xdr:row>
          <xdr:rowOff>95250</xdr:rowOff>
        </xdr:from>
        <xdr:to>
          <xdr:col>7</xdr:col>
          <xdr:colOff>1114425</xdr:colOff>
          <xdr:row>10</xdr:row>
          <xdr:rowOff>447675</xdr:rowOff>
        </xdr:to>
        <xdr:sp macro="" textlink="">
          <xdr:nvSpPr>
            <xdr:cNvPr id="2050" name="CMD_OBUNG_NU" hidden="1">
              <a:extLst>
                <a:ext uri="{63B3BB69-23CF-44E3-9099-C40C66FF867C}">
                  <a14:compatExt spid="_x0000_s2050"/>
                </a:ext>
                <a:ext uri="{FF2B5EF4-FFF2-40B4-BE49-F238E27FC236}">
                  <a16:creationId xmlns:a16="http://schemas.microsoft.com/office/drawing/2014/main" id="{00000000-0008-0000-0400-00000208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7</xdr:col>
          <xdr:colOff>133350</xdr:colOff>
          <xdr:row>18</xdr:row>
          <xdr:rowOff>85725</xdr:rowOff>
        </xdr:from>
        <xdr:to>
          <xdr:col>7</xdr:col>
          <xdr:colOff>1133475</xdr:colOff>
          <xdr:row>18</xdr:row>
          <xdr:rowOff>457200</xdr:rowOff>
        </xdr:to>
        <xdr:sp macro="" textlink="">
          <xdr:nvSpPr>
            <xdr:cNvPr id="2051" name="cmd_NUCOTHAI" hidden="1">
              <a:extLst>
                <a:ext uri="{63B3BB69-23CF-44E3-9099-C40C66FF867C}">
                  <a14:compatExt spid="_x0000_s2051"/>
                </a:ext>
                <a:ext uri="{FF2B5EF4-FFF2-40B4-BE49-F238E27FC236}">
                  <a16:creationId xmlns:a16="http://schemas.microsoft.com/office/drawing/2014/main" id="{00000000-0008-0000-0400-00000308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xdr:twoCellAnchor>
    <xdr:from>
      <xdr:col>1</xdr:col>
      <xdr:colOff>333375</xdr:colOff>
      <xdr:row>0</xdr:row>
      <xdr:rowOff>0</xdr:rowOff>
    </xdr:from>
    <xdr:to>
      <xdr:col>6</xdr:col>
      <xdr:colOff>66675</xdr:colOff>
      <xdr:row>3</xdr:row>
      <xdr:rowOff>361949</xdr:rowOff>
    </xdr:to>
    <xdr:grpSp>
      <xdr:nvGrpSpPr>
        <xdr:cNvPr id="5" name="Group 4">
          <a:extLst>
            <a:ext uri="{FF2B5EF4-FFF2-40B4-BE49-F238E27FC236}">
              <a16:creationId xmlns:a16="http://schemas.microsoft.com/office/drawing/2014/main" id="{00000000-0008-0000-0400-000005000000}"/>
            </a:ext>
          </a:extLst>
        </xdr:cNvPr>
        <xdr:cNvGrpSpPr/>
      </xdr:nvGrpSpPr>
      <xdr:grpSpPr>
        <a:xfrm>
          <a:off x="619125" y="0"/>
          <a:ext cx="7924800" cy="1198032"/>
          <a:chOff x="390525" y="66676"/>
          <a:chExt cx="6896100" cy="1190624"/>
        </a:xfrm>
      </xdr:grpSpPr>
      <xdr:pic>
        <xdr:nvPicPr>
          <xdr:cNvPr id="6" name="Picture 5">
            <a:extLst>
              <a:ext uri="{FF2B5EF4-FFF2-40B4-BE49-F238E27FC236}">
                <a16:creationId xmlns:a16="http://schemas.microsoft.com/office/drawing/2014/main" id="{00000000-0008-0000-0400-00000600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390525" y="95250"/>
            <a:ext cx="1571796" cy="1162050"/>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pic>
      <xdr:pic>
        <xdr:nvPicPr>
          <xdr:cNvPr id="7" name="Picture 6">
            <a:extLst>
              <a:ext uri="{FF2B5EF4-FFF2-40B4-BE49-F238E27FC236}">
                <a16:creationId xmlns:a16="http://schemas.microsoft.com/office/drawing/2014/main" id="{00000000-0008-0000-0400-000007000000}"/>
              </a:ext>
            </a:extLst>
          </xdr:cNvPr>
          <xdr:cNvPicPr>
            <a:picLocks noChangeAspect="1"/>
          </xdr:cNvPicPr>
        </xdr:nvPicPr>
        <xdr:blipFill>
          <a:blip xmlns:r="http://schemas.openxmlformats.org/officeDocument/2006/relationships" r:embed="rId2"/>
          <a:stretch>
            <a:fillRect/>
          </a:stretch>
        </xdr:blipFill>
        <xdr:spPr>
          <a:xfrm>
            <a:off x="2038351" y="66676"/>
            <a:ext cx="5248274" cy="967630"/>
          </a:xfrm>
          <a:prstGeom prst="rect">
            <a:avLst/>
          </a:prstGeom>
        </xdr:spPr>
      </xdr:pic>
    </xdr:grpSp>
    <xdr:clientData/>
  </xdr:twoCellAnchor>
</xdr:wsDr>
</file>

<file path=xl/drawings/drawing4.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oneCell">
        <xdr:from>
          <xdr:col>8</xdr:col>
          <xdr:colOff>1171575</xdr:colOff>
          <xdr:row>10</xdr:row>
          <xdr:rowOff>76200</xdr:rowOff>
        </xdr:from>
        <xdr:to>
          <xdr:col>8</xdr:col>
          <xdr:colOff>2171700</xdr:colOff>
          <xdr:row>10</xdr:row>
          <xdr:rowOff>447675</xdr:rowOff>
        </xdr:to>
        <xdr:sp macro="" textlink="">
          <xdr:nvSpPr>
            <xdr:cNvPr id="3073" name="CommandButton1" hidden="1">
              <a:extLst>
                <a:ext uri="{63B3BB69-23CF-44E3-9099-C40C66FF867C}">
                  <a14:compatExt spid="_x0000_s3073"/>
                </a:ext>
                <a:ext uri="{FF2B5EF4-FFF2-40B4-BE49-F238E27FC236}">
                  <a16:creationId xmlns:a16="http://schemas.microsoft.com/office/drawing/2014/main" id="{00000000-0008-0000-0500-0000010C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7</xdr:col>
          <xdr:colOff>0</xdr:colOff>
          <xdr:row>10</xdr:row>
          <xdr:rowOff>95250</xdr:rowOff>
        </xdr:from>
        <xdr:to>
          <xdr:col>7</xdr:col>
          <xdr:colOff>1114425</xdr:colOff>
          <xdr:row>10</xdr:row>
          <xdr:rowOff>447675</xdr:rowOff>
        </xdr:to>
        <xdr:sp macro="" textlink="">
          <xdr:nvSpPr>
            <xdr:cNvPr id="3074" name="cmd_LUU_IN_TUYENGIAP" hidden="1">
              <a:extLst>
                <a:ext uri="{63B3BB69-23CF-44E3-9099-C40C66FF867C}">
                  <a14:compatExt spid="_x0000_s3074"/>
                </a:ext>
                <a:ext uri="{FF2B5EF4-FFF2-40B4-BE49-F238E27FC236}">
                  <a16:creationId xmlns:a16="http://schemas.microsoft.com/office/drawing/2014/main" id="{00000000-0008-0000-0500-0000020C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xdr:twoCellAnchor>
    <xdr:from>
      <xdr:col>1</xdr:col>
      <xdr:colOff>361950</xdr:colOff>
      <xdr:row>0</xdr:row>
      <xdr:rowOff>0</xdr:rowOff>
    </xdr:from>
    <xdr:to>
      <xdr:col>6</xdr:col>
      <xdr:colOff>28575</xdr:colOff>
      <xdr:row>3</xdr:row>
      <xdr:rowOff>361949</xdr:rowOff>
    </xdr:to>
    <xdr:grpSp>
      <xdr:nvGrpSpPr>
        <xdr:cNvPr id="4" name="Group 3">
          <a:extLst>
            <a:ext uri="{FF2B5EF4-FFF2-40B4-BE49-F238E27FC236}">
              <a16:creationId xmlns:a16="http://schemas.microsoft.com/office/drawing/2014/main" id="{00000000-0008-0000-0500-000004000000}"/>
            </a:ext>
          </a:extLst>
        </xdr:cNvPr>
        <xdr:cNvGrpSpPr/>
      </xdr:nvGrpSpPr>
      <xdr:grpSpPr>
        <a:xfrm>
          <a:off x="653303" y="0"/>
          <a:ext cx="7925360" cy="1191184"/>
          <a:chOff x="390525" y="66676"/>
          <a:chExt cx="6896100" cy="1190624"/>
        </a:xfrm>
      </xdr:grpSpPr>
      <xdr:pic>
        <xdr:nvPicPr>
          <xdr:cNvPr id="6" name="Picture 5">
            <a:extLst>
              <a:ext uri="{FF2B5EF4-FFF2-40B4-BE49-F238E27FC236}">
                <a16:creationId xmlns:a16="http://schemas.microsoft.com/office/drawing/2014/main" id="{00000000-0008-0000-0500-00000600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390525" y="95250"/>
            <a:ext cx="1571796" cy="1162050"/>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pic>
      <xdr:pic>
        <xdr:nvPicPr>
          <xdr:cNvPr id="7" name="Picture 6">
            <a:extLst>
              <a:ext uri="{FF2B5EF4-FFF2-40B4-BE49-F238E27FC236}">
                <a16:creationId xmlns:a16="http://schemas.microsoft.com/office/drawing/2014/main" id="{00000000-0008-0000-0500-000007000000}"/>
              </a:ext>
            </a:extLst>
          </xdr:cNvPr>
          <xdr:cNvPicPr>
            <a:picLocks noChangeAspect="1"/>
          </xdr:cNvPicPr>
        </xdr:nvPicPr>
        <xdr:blipFill>
          <a:blip xmlns:r="http://schemas.openxmlformats.org/officeDocument/2006/relationships" r:embed="rId2"/>
          <a:stretch>
            <a:fillRect/>
          </a:stretch>
        </xdr:blipFill>
        <xdr:spPr>
          <a:xfrm>
            <a:off x="2038351" y="66676"/>
            <a:ext cx="5248274" cy="967630"/>
          </a:xfrm>
          <a:prstGeom prst="rect">
            <a:avLst/>
          </a:prstGeom>
        </xdr:spPr>
      </xdr:pic>
    </xdr:grpSp>
    <xdr:clientData/>
  </xdr:twoCellAnchor>
</xdr:wsDr>
</file>

<file path=xl/drawings/drawing5.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oneCell">
        <xdr:from>
          <xdr:col>8</xdr:col>
          <xdr:colOff>1171575</xdr:colOff>
          <xdr:row>10</xdr:row>
          <xdr:rowOff>76200</xdr:rowOff>
        </xdr:from>
        <xdr:to>
          <xdr:col>8</xdr:col>
          <xdr:colOff>2171700</xdr:colOff>
          <xdr:row>10</xdr:row>
          <xdr:rowOff>447675</xdr:rowOff>
        </xdr:to>
        <xdr:sp macro="" textlink="">
          <xdr:nvSpPr>
            <xdr:cNvPr id="4097" name="CommandButton1" hidden="1">
              <a:extLst>
                <a:ext uri="{63B3BB69-23CF-44E3-9099-C40C66FF867C}">
                  <a14:compatExt spid="_x0000_s4097"/>
                </a:ext>
                <a:ext uri="{FF2B5EF4-FFF2-40B4-BE49-F238E27FC236}">
                  <a16:creationId xmlns:a16="http://schemas.microsoft.com/office/drawing/2014/main" id="{00000000-0008-0000-0600-00000110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7</xdr:col>
          <xdr:colOff>0</xdr:colOff>
          <xdr:row>10</xdr:row>
          <xdr:rowOff>95250</xdr:rowOff>
        </xdr:from>
        <xdr:to>
          <xdr:col>7</xdr:col>
          <xdr:colOff>1114425</xdr:colOff>
          <xdr:row>10</xdr:row>
          <xdr:rowOff>447675</xdr:rowOff>
        </xdr:to>
        <xdr:sp macro="" textlink="">
          <xdr:nvSpPr>
            <xdr:cNvPr id="4098" name="cmd_LUU_IN_TUYENVU" hidden="1">
              <a:extLst>
                <a:ext uri="{63B3BB69-23CF-44E3-9099-C40C66FF867C}">
                  <a14:compatExt spid="_x0000_s4098"/>
                </a:ext>
                <a:ext uri="{FF2B5EF4-FFF2-40B4-BE49-F238E27FC236}">
                  <a16:creationId xmlns:a16="http://schemas.microsoft.com/office/drawing/2014/main" id="{00000000-0008-0000-0600-00000210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xdr:twoCellAnchor>
    <xdr:from>
      <xdr:col>1</xdr:col>
      <xdr:colOff>323850</xdr:colOff>
      <xdr:row>0</xdr:row>
      <xdr:rowOff>0</xdr:rowOff>
    </xdr:from>
    <xdr:to>
      <xdr:col>6</xdr:col>
      <xdr:colOff>95250</xdr:colOff>
      <xdr:row>3</xdr:row>
      <xdr:rowOff>361949</xdr:rowOff>
    </xdr:to>
    <xdr:grpSp>
      <xdr:nvGrpSpPr>
        <xdr:cNvPr id="4" name="Group 3">
          <a:extLst>
            <a:ext uri="{FF2B5EF4-FFF2-40B4-BE49-F238E27FC236}">
              <a16:creationId xmlns:a16="http://schemas.microsoft.com/office/drawing/2014/main" id="{00000000-0008-0000-0600-000004000000}"/>
            </a:ext>
          </a:extLst>
        </xdr:cNvPr>
        <xdr:cNvGrpSpPr/>
      </xdr:nvGrpSpPr>
      <xdr:grpSpPr>
        <a:xfrm>
          <a:off x="609600" y="0"/>
          <a:ext cx="7931150" cy="1198032"/>
          <a:chOff x="390525" y="66676"/>
          <a:chExt cx="6896100" cy="1190624"/>
        </a:xfrm>
      </xdr:grpSpPr>
      <xdr:pic>
        <xdr:nvPicPr>
          <xdr:cNvPr id="6" name="Picture 5">
            <a:extLst>
              <a:ext uri="{FF2B5EF4-FFF2-40B4-BE49-F238E27FC236}">
                <a16:creationId xmlns:a16="http://schemas.microsoft.com/office/drawing/2014/main" id="{00000000-0008-0000-0600-00000600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390525" y="95250"/>
            <a:ext cx="1571796" cy="1162050"/>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pic>
      <xdr:pic>
        <xdr:nvPicPr>
          <xdr:cNvPr id="7" name="Picture 6">
            <a:extLst>
              <a:ext uri="{FF2B5EF4-FFF2-40B4-BE49-F238E27FC236}">
                <a16:creationId xmlns:a16="http://schemas.microsoft.com/office/drawing/2014/main" id="{00000000-0008-0000-0600-000007000000}"/>
              </a:ext>
            </a:extLst>
          </xdr:cNvPr>
          <xdr:cNvPicPr>
            <a:picLocks noChangeAspect="1"/>
          </xdr:cNvPicPr>
        </xdr:nvPicPr>
        <xdr:blipFill>
          <a:blip xmlns:r="http://schemas.openxmlformats.org/officeDocument/2006/relationships" r:embed="rId2"/>
          <a:stretch>
            <a:fillRect/>
          </a:stretch>
        </xdr:blipFill>
        <xdr:spPr>
          <a:xfrm>
            <a:off x="2038351" y="66676"/>
            <a:ext cx="5248274" cy="967630"/>
          </a:xfrm>
          <a:prstGeom prst="rect">
            <a:avLst/>
          </a:prstGeom>
        </xdr:spPr>
      </xdr:pic>
    </xdr:grpSp>
    <xdr:clientData/>
  </xdr:twoCellAnchor>
</xdr:wsDr>
</file>

<file path=xl/drawings/drawing6.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oneCell">
        <xdr:from>
          <xdr:col>8</xdr:col>
          <xdr:colOff>1152525</xdr:colOff>
          <xdr:row>10</xdr:row>
          <xdr:rowOff>95250</xdr:rowOff>
        </xdr:from>
        <xdr:to>
          <xdr:col>8</xdr:col>
          <xdr:colOff>2152650</xdr:colOff>
          <xdr:row>10</xdr:row>
          <xdr:rowOff>466725</xdr:rowOff>
        </xdr:to>
        <xdr:sp macro="" textlink="">
          <xdr:nvSpPr>
            <xdr:cNvPr id="5121" name="CommandButton1" hidden="1">
              <a:extLst>
                <a:ext uri="{63B3BB69-23CF-44E3-9099-C40C66FF867C}">
                  <a14:compatExt spid="_x0000_s5121"/>
                </a:ext>
                <a:ext uri="{FF2B5EF4-FFF2-40B4-BE49-F238E27FC236}">
                  <a16:creationId xmlns:a16="http://schemas.microsoft.com/office/drawing/2014/main" id="{00000000-0008-0000-0700-00000114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7</xdr:col>
          <xdr:colOff>57150</xdr:colOff>
          <xdr:row>10</xdr:row>
          <xdr:rowOff>95250</xdr:rowOff>
        </xdr:from>
        <xdr:to>
          <xdr:col>7</xdr:col>
          <xdr:colOff>1171575</xdr:colOff>
          <xdr:row>10</xdr:row>
          <xdr:rowOff>447675</xdr:rowOff>
        </xdr:to>
        <xdr:sp macro="" textlink="">
          <xdr:nvSpPr>
            <xdr:cNvPr id="5122" name="cmd_LUU_IN_TCPP" hidden="1">
              <a:extLst>
                <a:ext uri="{63B3BB69-23CF-44E3-9099-C40C66FF867C}">
                  <a14:compatExt spid="_x0000_s5122"/>
                </a:ext>
                <a:ext uri="{FF2B5EF4-FFF2-40B4-BE49-F238E27FC236}">
                  <a16:creationId xmlns:a16="http://schemas.microsoft.com/office/drawing/2014/main" id="{00000000-0008-0000-0700-00000214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xdr:twoCellAnchor>
    <xdr:from>
      <xdr:col>1</xdr:col>
      <xdr:colOff>542925</xdr:colOff>
      <xdr:row>0</xdr:row>
      <xdr:rowOff>0</xdr:rowOff>
    </xdr:from>
    <xdr:to>
      <xdr:col>5</xdr:col>
      <xdr:colOff>361950</xdr:colOff>
      <xdr:row>3</xdr:row>
      <xdr:rowOff>361949</xdr:rowOff>
    </xdr:to>
    <xdr:grpSp>
      <xdr:nvGrpSpPr>
        <xdr:cNvPr id="4" name="Group 3">
          <a:extLst>
            <a:ext uri="{FF2B5EF4-FFF2-40B4-BE49-F238E27FC236}">
              <a16:creationId xmlns:a16="http://schemas.microsoft.com/office/drawing/2014/main" id="{00000000-0008-0000-0700-000004000000}"/>
            </a:ext>
          </a:extLst>
        </xdr:cNvPr>
        <xdr:cNvGrpSpPr/>
      </xdr:nvGrpSpPr>
      <xdr:grpSpPr>
        <a:xfrm>
          <a:off x="828675" y="0"/>
          <a:ext cx="7915275" cy="1195387"/>
          <a:chOff x="390525" y="66676"/>
          <a:chExt cx="6896100" cy="1190624"/>
        </a:xfrm>
      </xdr:grpSpPr>
      <xdr:pic>
        <xdr:nvPicPr>
          <xdr:cNvPr id="6" name="Picture 5">
            <a:extLst>
              <a:ext uri="{FF2B5EF4-FFF2-40B4-BE49-F238E27FC236}">
                <a16:creationId xmlns:a16="http://schemas.microsoft.com/office/drawing/2014/main" id="{00000000-0008-0000-0700-00000600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390525" y="95250"/>
            <a:ext cx="1571796" cy="1162050"/>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pic>
      <xdr:pic>
        <xdr:nvPicPr>
          <xdr:cNvPr id="7" name="Picture 6">
            <a:extLst>
              <a:ext uri="{FF2B5EF4-FFF2-40B4-BE49-F238E27FC236}">
                <a16:creationId xmlns:a16="http://schemas.microsoft.com/office/drawing/2014/main" id="{00000000-0008-0000-0700-000007000000}"/>
              </a:ext>
            </a:extLst>
          </xdr:cNvPr>
          <xdr:cNvPicPr>
            <a:picLocks noChangeAspect="1"/>
          </xdr:cNvPicPr>
        </xdr:nvPicPr>
        <xdr:blipFill>
          <a:blip xmlns:r="http://schemas.openxmlformats.org/officeDocument/2006/relationships" r:embed="rId2"/>
          <a:stretch>
            <a:fillRect/>
          </a:stretch>
        </xdr:blipFill>
        <xdr:spPr>
          <a:xfrm>
            <a:off x="2038351" y="66676"/>
            <a:ext cx="5248274" cy="967630"/>
          </a:xfrm>
          <a:prstGeom prst="rect">
            <a:avLst/>
          </a:prstGeom>
        </xdr:spPr>
      </xdr:pic>
    </xdr:grpSp>
    <xdr:clientData/>
  </xdr:twoCellAnchor>
</xdr:wsDr>
</file>

<file path=xl/drawings/drawing7.xml><?xml version="1.0" encoding="utf-8"?>
<xdr:wsDr xmlns:xdr="http://schemas.openxmlformats.org/drawingml/2006/spreadsheetDrawing" xmlns:a="http://schemas.openxmlformats.org/drawingml/2006/main">
  <xdr:twoCellAnchor>
    <xdr:from>
      <xdr:col>1</xdr:col>
      <xdr:colOff>142875</xdr:colOff>
      <xdr:row>0</xdr:row>
      <xdr:rowOff>66676</xdr:rowOff>
    </xdr:from>
    <xdr:to>
      <xdr:col>5</xdr:col>
      <xdr:colOff>419100</xdr:colOff>
      <xdr:row>3</xdr:row>
      <xdr:rowOff>295275</xdr:rowOff>
    </xdr:to>
    <xdr:grpSp>
      <xdr:nvGrpSpPr>
        <xdr:cNvPr id="3" name="Group 2">
          <a:extLst>
            <a:ext uri="{FF2B5EF4-FFF2-40B4-BE49-F238E27FC236}">
              <a16:creationId xmlns:a16="http://schemas.microsoft.com/office/drawing/2014/main" id="{00000000-0008-0000-0A00-000003000000}"/>
            </a:ext>
          </a:extLst>
        </xdr:cNvPr>
        <xdr:cNvGrpSpPr/>
      </xdr:nvGrpSpPr>
      <xdr:grpSpPr>
        <a:xfrm>
          <a:off x="428625" y="66676"/>
          <a:ext cx="7839075" cy="1190624"/>
          <a:chOff x="390525" y="66676"/>
          <a:chExt cx="6896100" cy="1190624"/>
        </a:xfrm>
      </xdr:grpSpPr>
      <xdr:pic>
        <xdr:nvPicPr>
          <xdr:cNvPr id="5" name="Picture 4">
            <a:extLst>
              <a:ext uri="{FF2B5EF4-FFF2-40B4-BE49-F238E27FC236}">
                <a16:creationId xmlns:a16="http://schemas.microsoft.com/office/drawing/2014/main" id="{00000000-0008-0000-0A00-00000500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390525" y="95250"/>
            <a:ext cx="1571796" cy="1162050"/>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pic>
      <xdr:pic>
        <xdr:nvPicPr>
          <xdr:cNvPr id="2" name="Picture 1">
            <a:extLst>
              <a:ext uri="{FF2B5EF4-FFF2-40B4-BE49-F238E27FC236}">
                <a16:creationId xmlns:a16="http://schemas.microsoft.com/office/drawing/2014/main" id="{00000000-0008-0000-0A00-000002000000}"/>
              </a:ext>
            </a:extLst>
          </xdr:cNvPr>
          <xdr:cNvPicPr>
            <a:picLocks noChangeAspect="1"/>
          </xdr:cNvPicPr>
        </xdr:nvPicPr>
        <xdr:blipFill>
          <a:blip xmlns:r="http://schemas.openxmlformats.org/officeDocument/2006/relationships" r:embed="rId2"/>
          <a:stretch>
            <a:fillRect/>
          </a:stretch>
        </xdr:blipFill>
        <xdr:spPr>
          <a:xfrm>
            <a:off x="2038351" y="66676"/>
            <a:ext cx="5248274" cy="967630"/>
          </a:xfrm>
          <a:prstGeom prst="rect">
            <a:avLst/>
          </a:prstGeom>
        </xdr:spPr>
      </xdr:pic>
    </xdr:grpSp>
    <xdr:clientData/>
  </xdr:twoCellAnchor>
</xdr:wsDr>
</file>

<file path=xl/drawings/drawing8.xml><?xml version="1.0" encoding="utf-8"?>
<xdr:wsDr xmlns:xdr="http://schemas.openxmlformats.org/drawingml/2006/spreadsheetDrawing" xmlns:a="http://schemas.openxmlformats.org/drawingml/2006/main">
  <xdr:twoCellAnchor>
    <xdr:from>
      <xdr:col>1</xdr:col>
      <xdr:colOff>228600</xdr:colOff>
      <xdr:row>0</xdr:row>
      <xdr:rowOff>0</xdr:rowOff>
    </xdr:from>
    <xdr:to>
      <xdr:col>6</xdr:col>
      <xdr:colOff>672587</xdr:colOff>
      <xdr:row>3</xdr:row>
      <xdr:rowOff>276225</xdr:rowOff>
    </xdr:to>
    <xdr:grpSp>
      <xdr:nvGrpSpPr>
        <xdr:cNvPr id="3" name="Group 2">
          <a:extLst>
            <a:ext uri="{FF2B5EF4-FFF2-40B4-BE49-F238E27FC236}">
              <a16:creationId xmlns:a16="http://schemas.microsoft.com/office/drawing/2014/main" id="{00000000-0008-0000-0B00-000003000000}"/>
            </a:ext>
          </a:extLst>
        </xdr:cNvPr>
        <xdr:cNvGrpSpPr/>
      </xdr:nvGrpSpPr>
      <xdr:grpSpPr>
        <a:xfrm>
          <a:off x="514350" y="0"/>
          <a:ext cx="8330687" cy="1104900"/>
          <a:chOff x="419100" y="57150"/>
          <a:chExt cx="8330687" cy="1104900"/>
        </a:xfrm>
      </xdr:grpSpPr>
      <xdr:pic>
        <xdr:nvPicPr>
          <xdr:cNvPr id="4" name="Picture 3">
            <a:extLst>
              <a:ext uri="{FF2B5EF4-FFF2-40B4-BE49-F238E27FC236}">
                <a16:creationId xmlns:a16="http://schemas.microsoft.com/office/drawing/2014/main" id="{00000000-0008-0000-0B00-000004000000}"/>
              </a:ext>
            </a:extLst>
          </xdr:cNvPr>
          <xdr:cNvPicPr>
            <a:picLocks noChangeAspect="1"/>
          </xdr:cNvPicPr>
        </xdr:nvPicPr>
        <xdr:blipFill>
          <a:blip xmlns:r="http://schemas.openxmlformats.org/officeDocument/2006/relationships" r:embed="rId1"/>
          <a:stretch>
            <a:fillRect/>
          </a:stretch>
        </xdr:blipFill>
        <xdr:spPr>
          <a:xfrm>
            <a:off x="2638424" y="57150"/>
            <a:ext cx="6111363" cy="971550"/>
          </a:xfrm>
          <a:prstGeom prst="rect">
            <a:avLst/>
          </a:prstGeom>
        </xdr:spPr>
      </xdr:pic>
      <xdr:pic>
        <xdr:nvPicPr>
          <xdr:cNvPr id="5" name="Picture 4">
            <a:extLst>
              <a:ext uri="{FF2B5EF4-FFF2-40B4-BE49-F238E27FC236}">
                <a16:creationId xmlns:a16="http://schemas.microsoft.com/office/drawing/2014/main" id="{00000000-0008-0000-0B00-000005000000}"/>
              </a:ext>
            </a:extLst>
          </xdr:cNvPr>
          <xdr:cNvPicPr>
            <a:picLocks noChangeAspect="1" noChangeArrowheads="1"/>
          </xdr:cNvPicPr>
        </xdr:nvPicPr>
        <xdr:blipFill>
          <a:blip xmlns:r="http://schemas.openxmlformats.org/officeDocument/2006/relationships" r:embed="rId2">
            <a:extLst>
              <a:ext uri="{28A0092B-C50C-407E-A947-70E740481C1C}">
                <a14:useLocalDpi xmlns:a14="http://schemas.microsoft.com/office/drawing/2010/main" val="0"/>
              </a:ext>
            </a:extLst>
          </a:blip>
          <a:srcRect/>
          <a:stretch>
            <a:fillRect/>
          </a:stretch>
        </xdr:blipFill>
        <xdr:spPr bwMode="auto">
          <a:xfrm>
            <a:off x="419100" y="133350"/>
            <a:ext cx="1790700" cy="1028700"/>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pic>
    </xdr:grpSp>
    <xdr:clientData/>
  </xdr:twoCellAnchor>
</xdr:wsDr>
</file>

<file path=xl/drawings/drawing9.xml><?xml version="1.0" encoding="utf-8"?>
<xdr:wsDr xmlns:xdr="http://schemas.openxmlformats.org/drawingml/2006/spreadsheetDrawing" xmlns:a="http://schemas.openxmlformats.org/drawingml/2006/main">
  <xdr:twoCellAnchor>
    <xdr:from>
      <xdr:col>1</xdr:col>
      <xdr:colOff>304800</xdr:colOff>
      <xdr:row>0</xdr:row>
      <xdr:rowOff>0</xdr:rowOff>
    </xdr:from>
    <xdr:to>
      <xdr:col>6</xdr:col>
      <xdr:colOff>377312</xdr:colOff>
      <xdr:row>3</xdr:row>
      <xdr:rowOff>276225</xdr:rowOff>
    </xdr:to>
    <xdr:grpSp>
      <xdr:nvGrpSpPr>
        <xdr:cNvPr id="3" name="Group 2">
          <a:extLst>
            <a:ext uri="{FF2B5EF4-FFF2-40B4-BE49-F238E27FC236}">
              <a16:creationId xmlns:a16="http://schemas.microsoft.com/office/drawing/2014/main" id="{00000000-0008-0000-0C00-000003000000}"/>
            </a:ext>
          </a:extLst>
        </xdr:cNvPr>
        <xdr:cNvGrpSpPr/>
      </xdr:nvGrpSpPr>
      <xdr:grpSpPr>
        <a:xfrm>
          <a:off x="590550" y="0"/>
          <a:ext cx="8330687" cy="1104900"/>
          <a:chOff x="419100" y="57150"/>
          <a:chExt cx="8330687" cy="1104900"/>
        </a:xfrm>
      </xdr:grpSpPr>
      <xdr:pic>
        <xdr:nvPicPr>
          <xdr:cNvPr id="4" name="Picture 3">
            <a:extLst>
              <a:ext uri="{FF2B5EF4-FFF2-40B4-BE49-F238E27FC236}">
                <a16:creationId xmlns:a16="http://schemas.microsoft.com/office/drawing/2014/main" id="{00000000-0008-0000-0C00-000004000000}"/>
              </a:ext>
            </a:extLst>
          </xdr:cNvPr>
          <xdr:cNvPicPr>
            <a:picLocks noChangeAspect="1"/>
          </xdr:cNvPicPr>
        </xdr:nvPicPr>
        <xdr:blipFill>
          <a:blip xmlns:r="http://schemas.openxmlformats.org/officeDocument/2006/relationships" r:embed="rId1"/>
          <a:stretch>
            <a:fillRect/>
          </a:stretch>
        </xdr:blipFill>
        <xdr:spPr>
          <a:xfrm>
            <a:off x="2638424" y="57150"/>
            <a:ext cx="6111363" cy="971550"/>
          </a:xfrm>
          <a:prstGeom prst="rect">
            <a:avLst/>
          </a:prstGeom>
        </xdr:spPr>
      </xdr:pic>
      <xdr:pic>
        <xdr:nvPicPr>
          <xdr:cNvPr id="5" name="Picture 4">
            <a:extLst>
              <a:ext uri="{FF2B5EF4-FFF2-40B4-BE49-F238E27FC236}">
                <a16:creationId xmlns:a16="http://schemas.microsoft.com/office/drawing/2014/main" id="{00000000-0008-0000-0C00-000005000000}"/>
              </a:ext>
            </a:extLst>
          </xdr:cNvPr>
          <xdr:cNvPicPr>
            <a:picLocks noChangeAspect="1" noChangeArrowheads="1"/>
          </xdr:cNvPicPr>
        </xdr:nvPicPr>
        <xdr:blipFill>
          <a:blip xmlns:r="http://schemas.openxmlformats.org/officeDocument/2006/relationships" r:embed="rId2">
            <a:extLst>
              <a:ext uri="{28A0092B-C50C-407E-A947-70E740481C1C}">
                <a14:useLocalDpi xmlns:a14="http://schemas.microsoft.com/office/drawing/2010/main" val="0"/>
              </a:ext>
            </a:extLst>
          </a:blip>
          <a:srcRect/>
          <a:stretch>
            <a:fillRect/>
          </a:stretch>
        </xdr:blipFill>
        <xdr:spPr bwMode="auto">
          <a:xfrm>
            <a:off x="419100" y="133350"/>
            <a:ext cx="1790700" cy="1028700"/>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pic>
    </xdr:grpSp>
    <xdr:clientData/>
  </xdr:twoCellAnchor>
</xdr:wsDr>
</file>

<file path=xl/drawings/drawing10.xml><?xml version="1.0" encoding="utf-8"?>
<xdr:wsDr xmlns:xdr="http://schemas.openxmlformats.org/drawingml/2006/spreadsheetDrawing" xmlns:a="http://schemas.openxmlformats.org/drawingml/2006/main">
  <xdr:twoCellAnchor>
    <xdr:from>
      <xdr:col>1</xdr:col>
      <xdr:colOff>219075</xdr:colOff>
      <xdr:row>0</xdr:row>
      <xdr:rowOff>0</xdr:rowOff>
    </xdr:from>
    <xdr:to>
      <xdr:col>6</xdr:col>
      <xdr:colOff>663062</xdr:colOff>
      <xdr:row>3</xdr:row>
      <xdr:rowOff>276225</xdr:rowOff>
    </xdr:to>
    <xdr:grpSp>
      <xdr:nvGrpSpPr>
        <xdr:cNvPr id="6" name="Group 5">
          <a:extLst>
            <a:ext uri="{FF2B5EF4-FFF2-40B4-BE49-F238E27FC236}">
              <a16:creationId xmlns:a16="http://schemas.microsoft.com/office/drawing/2014/main" id="{00000000-0008-0000-0D00-000006000000}"/>
            </a:ext>
          </a:extLst>
        </xdr:cNvPr>
        <xdr:cNvGrpSpPr/>
      </xdr:nvGrpSpPr>
      <xdr:grpSpPr>
        <a:xfrm>
          <a:off x="504825" y="0"/>
          <a:ext cx="8330687" cy="1104900"/>
          <a:chOff x="419100" y="57150"/>
          <a:chExt cx="8330687" cy="1104900"/>
        </a:xfrm>
      </xdr:grpSpPr>
      <xdr:pic>
        <xdr:nvPicPr>
          <xdr:cNvPr id="7" name="Picture 6">
            <a:extLst>
              <a:ext uri="{FF2B5EF4-FFF2-40B4-BE49-F238E27FC236}">
                <a16:creationId xmlns:a16="http://schemas.microsoft.com/office/drawing/2014/main" id="{00000000-0008-0000-0D00-000007000000}"/>
              </a:ext>
            </a:extLst>
          </xdr:cNvPr>
          <xdr:cNvPicPr>
            <a:picLocks noChangeAspect="1"/>
          </xdr:cNvPicPr>
        </xdr:nvPicPr>
        <xdr:blipFill>
          <a:blip xmlns:r="http://schemas.openxmlformats.org/officeDocument/2006/relationships" r:embed="rId1"/>
          <a:stretch>
            <a:fillRect/>
          </a:stretch>
        </xdr:blipFill>
        <xdr:spPr>
          <a:xfrm>
            <a:off x="2638424" y="57150"/>
            <a:ext cx="6111363" cy="971550"/>
          </a:xfrm>
          <a:prstGeom prst="rect">
            <a:avLst/>
          </a:prstGeom>
        </xdr:spPr>
      </xdr:pic>
      <xdr:pic>
        <xdr:nvPicPr>
          <xdr:cNvPr id="8" name="Picture 7">
            <a:extLst>
              <a:ext uri="{FF2B5EF4-FFF2-40B4-BE49-F238E27FC236}">
                <a16:creationId xmlns:a16="http://schemas.microsoft.com/office/drawing/2014/main" id="{00000000-0008-0000-0D00-000008000000}"/>
              </a:ext>
            </a:extLst>
          </xdr:cNvPr>
          <xdr:cNvPicPr>
            <a:picLocks noChangeAspect="1" noChangeArrowheads="1"/>
          </xdr:cNvPicPr>
        </xdr:nvPicPr>
        <xdr:blipFill>
          <a:blip xmlns:r="http://schemas.openxmlformats.org/officeDocument/2006/relationships" r:embed="rId2">
            <a:extLst>
              <a:ext uri="{28A0092B-C50C-407E-A947-70E740481C1C}">
                <a14:useLocalDpi xmlns:a14="http://schemas.microsoft.com/office/drawing/2010/main" val="0"/>
              </a:ext>
            </a:extLst>
          </a:blip>
          <a:srcRect/>
          <a:stretch>
            <a:fillRect/>
          </a:stretch>
        </xdr:blipFill>
        <xdr:spPr bwMode="auto">
          <a:xfrm>
            <a:off x="419100" y="133350"/>
            <a:ext cx="1790700" cy="1028700"/>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pic>
    </xdr:grpSp>
    <xdr:clientData/>
  </xdr:twoCellAnchor>
</xdr:wsDr>
</file>

<file path=xl/drawings/drawing11.xml><?xml version="1.0" encoding="utf-8"?>
<xdr:wsDr xmlns:xdr="http://schemas.openxmlformats.org/drawingml/2006/spreadsheetDrawing" xmlns:a="http://schemas.openxmlformats.org/drawingml/2006/main">
  <xdr:twoCellAnchor>
    <xdr:from>
      <xdr:col>1</xdr:col>
      <xdr:colOff>180975</xdr:colOff>
      <xdr:row>0</xdr:row>
      <xdr:rowOff>57150</xdr:rowOff>
    </xdr:from>
    <xdr:to>
      <xdr:col>5</xdr:col>
      <xdr:colOff>691637</xdr:colOff>
      <xdr:row>3</xdr:row>
      <xdr:rowOff>333375</xdr:rowOff>
    </xdr:to>
    <xdr:grpSp>
      <xdr:nvGrpSpPr>
        <xdr:cNvPr id="13" name="Group 12">
          <a:extLst>
            <a:ext uri="{FF2B5EF4-FFF2-40B4-BE49-F238E27FC236}">
              <a16:creationId xmlns:a16="http://schemas.microsoft.com/office/drawing/2014/main" id="{00000000-0008-0000-0E00-00000D000000}"/>
            </a:ext>
          </a:extLst>
        </xdr:cNvPr>
        <xdr:cNvGrpSpPr/>
      </xdr:nvGrpSpPr>
      <xdr:grpSpPr>
        <a:xfrm>
          <a:off x="466725" y="57150"/>
          <a:ext cx="8340212" cy="1104900"/>
          <a:chOff x="419100" y="57150"/>
          <a:chExt cx="8340212" cy="1104900"/>
        </a:xfrm>
      </xdr:grpSpPr>
      <xdr:pic>
        <xdr:nvPicPr>
          <xdr:cNvPr id="12" name="Picture 11">
            <a:extLst>
              <a:ext uri="{FF2B5EF4-FFF2-40B4-BE49-F238E27FC236}">
                <a16:creationId xmlns:a16="http://schemas.microsoft.com/office/drawing/2014/main" id="{00000000-0008-0000-0E00-00000C000000}"/>
              </a:ext>
            </a:extLst>
          </xdr:cNvPr>
          <xdr:cNvPicPr>
            <a:picLocks noChangeAspect="1"/>
          </xdr:cNvPicPr>
        </xdr:nvPicPr>
        <xdr:blipFill>
          <a:blip xmlns:r="http://schemas.openxmlformats.org/officeDocument/2006/relationships" r:embed="rId1"/>
          <a:stretch>
            <a:fillRect/>
          </a:stretch>
        </xdr:blipFill>
        <xdr:spPr>
          <a:xfrm>
            <a:off x="2647949" y="57150"/>
            <a:ext cx="6111363" cy="971550"/>
          </a:xfrm>
          <a:prstGeom prst="rect">
            <a:avLst/>
          </a:prstGeom>
        </xdr:spPr>
      </xdr:pic>
      <xdr:pic>
        <xdr:nvPicPr>
          <xdr:cNvPr id="3" name="Picture 2">
            <a:extLst>
              <a:ext uri="{FF2B5EF4-FFF2-40B4-BE49-F238E27FC236}">
                <a16:creationId xmlns:a16="http://schemas.microsoft.com/office/drawing/2014/main" id="{00000000-0008-0000-0E00-000003000000}"/>
              </a:ext>
            </a:extLst>
          </xdr:cNvPr>
          <xdr:cNvPicPr>
            <a:picLocks noChangeAspect="1" noChangeArrowheads="1"/>
          </xdr:cNvPicPr>
        </xdr:nvPicPr>
        <xdr:blipFill>
          <a:blip xmlns:r="http://schemas.openxmlformats.org/officeDocument/2006/relationships" r:embed="rId2">
            <a:extLst>
              <a:ext uri="{28A0092B-C50C-407E-A947-70E740481C1C}">
                <a14:useLocalDpi xmlns:a14="http://schemas.microsoft.com/office/drawing/2010/main" val="0"/>
              </a:ext>
            </a:extLst>
          </a:blip>
          <a:srcRect/>
          <a:stretch>
            <a:fillRect/>
          </a:stretch>
        </xdr:blipFill>
        <xdr:spPr bwMode="auto">
          <a:xfrm>
            <a:off x="419100" y="133350"/>
            <a:ext cx="1790700" cy="1028700"/>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pic>
    </xdr:grpSp>
    <xdr:clientData/>
  </xdr:twoCellAnchor>
</xdr:wsDr>
</file>

<file path=xl/theme/theme1.xml><?xml version="1.0" encoding="utf-8"?>
<a:theme xmlns:a="http://schemas.openxmlformats.org/drawingml/2006/main" name="Office Theme">
  <a:themeElements>
    <a:clrScheme name="Office">
      <a:dk1>
        <a:sysClr val="windowText" lastClr="000000"/>
      </a:dk1>
      <a:lt1>
        <a:sysClr val="window" lastClr="FFFFFF"/>
      </a:lt1>
      <a:dk2>
        <a:srgbClr val="44546A"/>
      </a:dk2>
      <a:lt2>
        <a:srgbClr val="E7E6E6"/>
      </a:lt2>
      <a:accent1>
        <a:srgbClr val="4472C4"/>
      </a:accent1>
      <a:accent2>
        <a:srgbClr val="ED7D31"/>
      </a:accent2>
      <a:accent3>
        <a:srgbClr val="A5A5A5"/>
      </a:accent3>
      <a:accent4>
        <a:srgbClr val="FFC000"/>
      </a:accent4>
      <a:accent5>
        <a:srgbClr val="5B9BD5"/>
      </a:accent5>
      <a:accent6>
        <a:srgbClr val="70AD47"/>
      </a:accent6>
      <a:hlink>
        <a:srgbClr val="0563C1"/>
      </a:hlink>
      <a:folHlink>
        <a:srgbClr val="954F72"/>
      </a:folHlink>
    </a:clrScheme>
    <a:fontScheme name="Office">
      <a:majorFont>
        <a:latin typeface="Calibri Light" panose="020F0302020204030204"/>
        <a:ea typeface=""/>
        <a:cs typeface=""/>
        <a:font script="Jpan" typeface="游ゴシック Light"/>
        <a:font script="Hang" typeface="맑은 고딕"/>
        <a:font script="Hans" typeface="等线 Light"/>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ajorFont>
      <a:minorFont>
        <a:latin typeface="Calibri" panose="020F0502020204030204"/>
        <a:ea typeface=""/>
        <a:cs typeface=""/>
        <a:font script="Jpan" typeface="游ゴシック"/>
        <a:font script="Hang" typeface="맑은 고딕"/>
        <a:font script="Hans" typeface="等线"/>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inorFont>
    </a:fontScheme>
    <a:fmtScheme name="Office">
      <a:fillStyleLst>
        <a:solidFill>
          <a:schemeClr val="phClr"/>
        </a:solidFill>
        <a:gradFill rotWithShape="1">
          <a:gsLst>
            <a:gs pos="0">
              <a:schemeClr val="phClr">
                <a:lumMod val="110000"/>
                <a:satMod val="105000"/>
                <a:tint val="67000"/>
              </a:schemeClr>
            </a:gs>
            <a:gs pos="50000">
              <a:schemeClr val="phClr">
                <a:lumMod val="105000"/>
                <a:satMod val="103000"/>
                <a:tint val="73000"/>
              </a:schemeClr>
            </a:gs>
            <a:gs pos="100000">
              <a:schemeClr val="phClr">
                <a:lumMod val="105000"/>
                <a:satMod val="109000"/>
                <a:tint val="81000"/>
              </a:schemeClr>
            </a:gs>
          </a:gsLst>
          <a:lin ang="5400000" scaled="0"/>
        </a:gradFill>
        <a:gradFill rotWithShape="1">
          <a:gsLst>
            <a:gs pos="0">
              <a:schemeClr val="phClr">
                <a:satMod val="103000"/>
                <a:lumMod val="102000"/>
                <a:tint val="94000"/>
              </a:schemeClr>
            </a:gs>
            <a:gs pos="50000">
              <a:schemeClr val="phClr">
                <a:satMod val="110000"/>
                <a:lumMod val="100000"/>
                <a:shade val="100000"/>
              </a:schemeClr>
            </a:gs>
            <a:gs pos="100000">
              <a:schemeClr val="phClr">
                <a:lumMod val="99000"/>
                <a:satMod val="120000"/>
                <a:shade val="78000"/>
              </a:schemeClr>
            </a:gs>
          </a:gsLst>
          <a:lin ang="5400000" scaled="0"/>
        </a:gradFill>
      </a:fillStyleLst>
      <a:lnStyleLst>
        <a:ln w="6350" cap="flat" cmpd="sng" algn="ctr">
          <a:solidFill>
            <a:schemeClr val="phClr"/>
          </a:solidFill>
          <a:prstDash val="solid"/>
          <a:miter lim="800000"/>
        </a:ln>
        <a:ln w="12700" cap="flat" cmpd="sng" algn="ctr">
          <a:solidFill>
            <a:schemeClr val="phClr"/>
          </a:solidFill>
          <a:prstDash val="solid"/>
          <a:miter lim="800000"/>
        </a:ln>
        <a:ln w="19050" cap="flat" cmpd="sng" algn="ctr">
          <a:solidFill>
            <a:schemeClr val="phClr"/>
          </a:solidFill>
          <a:prstDash val="solid"/>
          <a:miter lim="800000"/>
        </a:ln>
      </a:lnStyleLst>
      <a:effectStyleLst>
        <a:effectStyle>
          <a:effectLst/>
        </a:effectStyle>
        <a:effectStyle>
          <a:effectLst/>
        </a:effectStyle>
        <a:effectStyle>
          <a:effectLst>
            <a:outerShdw blurRad="57150" dist="19050" dir="5400000" algn="ctr" rotWithShape="0">
              <a:srgbClr val="000000">
                <a:alpha val="63000"/>
              </a:srgbClr>
            </a:outerShdw>
          </a:effectLst>
        </a:effectStyle>
      </a:effectStyleLst>
      <a:bgFillStyleLst>
        <a:solidFill>
          <a:schemeClr val="phClr"/>
        </a:solidFill>
        <a:solidFill>
          <a:schemeClr val="phClr">
            <a:tint val="95000"/>
            <a:satMod val="170000"/>
          </a:schemeClr>
        </a:solidFill>
        <a:gradFill rotWithShape="1">
          <a:gsLst>
            <a:gs pos="0">
              <a:schemeClr val="phClr">
                <a:tint val="93000"/>
                <a:satMod val="150000"/>
                <a:shade val="98000"/>
                <a:lumMod val="102000"/>
              </a:schemeClr>
            </a:gs>
            <a:gs pos="50000">
              <a:schemeClr val="phClr">
                <a:tint val="98000"/>
                <a:satMod val="130000"/>
                <a:shade val="90000"/>
                <a:lumMod val="103000"/>
              </a:schemeClr>
            </a:gs>
            <a:gs pos="100000">
              <a:schemeClr val="phClr">
                <a:shade val="63000"/>
                <a:satMod val="120000"/>
              </a:schemeClr>
            </a:gs>
          </a:gsLst>
          <a:lin ang="5400000" scaled="0"/>
        </a:gradFill>
      </a:bgFillStyleLst>
    </a:fmtScheme>
  </a:themeElements>
  <a:objectDefaults/>
  <a:extraClrSchemeLst/>
  <a:extLst>
    <a:ext uri="{05A4C25C-085E-4340-85A3-A5531E510DB2}">
      <thm15:themeFamily xmlns:thm15="http://schemas.microsoft.com/office/thememl/2012/main" name="Office Theme" id="{62F939B6-93AF-4DB8-9C6B-D6C7DFDC589F}" vid="{4A3C46E8-61CC-4603-A589-7422A47A8E4A}"/>
    </a:ext>
  </a:extLst>
</a:theme>
</file>

<file path=xl/worksheets/_rels/sheet1.xml.rels><?xml version="1.0" encoding="UTF-8" standalone="yes"?>
<Relationships xmlns="http://schemas.openxmlformats.org/package/2006/relationships"><Relationship Id="rId1" Type="http://schemas.openxmlformats.org/officeDocument/2006/relationships/printerSettings" Target="../printerSettings/printerSettings1.bin"/></Relationships>
</file>

<file path=xl/worksheets/_rels/sheet2.xml.rels><?xml version="1.0" encoding="UTF-8" standalone="yes"?>
<Relationships xmlns="http://schemas.openxmlformats.org/package/2006/relationships"><Relationship Id="rId3" Type="http://schemas.openxmlformats.org/officeDocument/2006/relationships/vmlDrawing" Target="../drawings/vmlDrawing1.vml"/><Relationship Id="rId2" Type="http://schemas.openxmlformats.org/officeDocument/2006/relationships/drawing" Target="../drawings/drawing1.xml"/><Relationship Id="rId1" Type="http://schemas.openxmlformats.org/officeDocument/2006/relationships/printerSettings" Target="../printerSettings/printerSettings2.bin"/><Relationship Id="rId5" Type="http://schemas.openxmlformats.org/officeDocument/2006/relationships/image" Target="../media/image1.emf"/><Relationship Id="rId4" Type="http://schemas.openxmlformats.org/officeDocument/2006/relationships/control" Target="../activeX/activeX1.xml"/></Relationships>
</file>

<file path=xl/worksheets/_rels/sheet3.xml.rels><?xml version="1.0" encoding="UTF-8" standalone="yes"?>
<Relationships xmlns="http://schemas.openxmlformats.org/package/2006/relationships"><Relationship Id="rId1" Type="http://schemas.openxmlformats.org/officeDocument/2006/relationships/printerSettings" Target="../printerSettings/printerSettings3.bin"/></Relationships>
</file>

<file path=xl/worksheets/_rels/sheet4.xml.rels><?xml version="1.0" encoding="UTF-8" standalone="yes"?>
<Relationships xmlns="http://schemas.openxmlformats.org/package/2006/relationships"><Relationship Id="rId3" Type="http://schemas.openxmlformats.org/officeDocument/2006/relationships/vmlDrawing" Target="../drawings/vmlDrawing2.vml"/><Relationship Id="rId7" Type="http://schemas.openxmlformats.org/officeDocument/2006/relationships/image" Target="../media/image3.emf"/><Relationship Id="rId2" Type="http://schemas.openxmlformats.org/officeDocument/2006/relationships/drawing" Target="../drawings/drawing2.xml"/><Relationship Id="rId1" Type="http://schemas.openxmlformats.org/officeDocument/2006/relationships/printerSettings" Target="../printerSettings/printerSettings4.bin"/><Relationship Id="rId6" Type="http://schemas.openxmlformats.org/officeDocument/2006/relationships/control" Target="../activeX/activeX3.xml"/><Relationship Id="rId5" Type="http://schemas.openxmlformats.org/officeDocument/2006/relationships/image" Target="../media/image2.emf"/><Relationship Id="rId4" Type="http://schemas.openxmlformats.org/officeDocument/2006/relationships/control" Target="../activeX/activeX2.xml"/></Relationships>
</file>

<file path=xl/worksheets/_rels/sheet5.xml.rels><?xml version="1.0" encoding="UTF-8" standalone="yes"?>
<Relationships xmlns="http://schemas.openxmlformats.org/package/2006/relationships"><Relationship Id="rId8" Type="http://schemas.openxmlformats.org/officeDocument/2006/relationships/control" Target="../activeX/activeX6.xml"/><Relationship Id="rId3" Type="http://schemas.openxmlformats.org/officeDocument/2006/relationships/vmlDrawing" Target="../drawings/vmlDrawing3.vml"/><Relationship Id="rId7" Type="http://schemas.openxmlformats.org/officeDocument/2006/relationships/image" Target="../media/image7.emf"/><Relationship Id="rId2" Type="http://schemas.openxmlformats.org/officeDocument/2006/relationships/drawing" Target="../drawings/drawing3.xml"/><Relationship Id="rId1" Type="http://schemas.openxmlformats.org/officeDocument/2006/relationships/printerSettings" Target="../printerSettings/printerSettings5.bin"/><Relationship Id="rId6" Type="http://schemas.openxmlformats.org/officeDocument/2006/relationships/control" Target="../activeX/activeX5.xml"/><Relationship Id="rId5" Type="http://schemas.openxmlformats.org/officeDocument/2006/relationships/image" Target="../media/image6.emf"/><Relationship Id="rId4" Type="http://schemas.openxmlformats.org/officeDocument/2006/relationships/control" Target="../activeX/activeX4.xml"/><Relationship Id="rId9" Type="http://schemas.openxmlformats.org/officeDocument/2006/relationships/image" Target="../media/image3.emf"/></Relationships>
</file>

<file path=xl/worksheets/_rels/sheet6.xml.rels><?xml version="1.0" encoding="UTF-8" standalone="yes"?>
<Relationships xmlns="http://schemas.openxmlformats.org/package/2006/relationships"><Relationship Id="rId3" Type="http://schemas.openxmlformats.org/officeDocument/2006/relationships/vmlDrawing" Target="../drawings/vmlDrawing4.vml"/><Relationship Id="rId7" Type="http://schemas.openxmlformats.org/officeDocument/2006/relationships/image" Target="../media/image3.emf"/><Relationship Id="rId2" Type="http://schemas.openxmlformats.org/officeDocument/2006/relationships/drawing" Target="../drawings/drawing4.xml"/><Relationship Id="rId1" Type="http://schemas.openxmlformats.org/officeDocument/2006/relationships/printerSettings" Target="../printerSettings/printerSettings6.bin"/><Relationship Id="rId6" Type="http://schemas.openxmlformats.org/officeDocument/2006/relationships/control" Target="../activeX/activeX8.xml"/><Relationship Id="rId5" Type="http://schemas.openxmlformats.org/officeDocument/2006/relationships/image" Target="../media/image8.emf"/><Relationship Id="rId4" Type="http://schemas.openxmlformats.org/officeDocument/2006/relationships/control" Target="../activeX/activeX7.xml"/></Relationships>
</file>

<file path=xl/worksheets/_rels/sheet7.xml.rels><?xml version="1.0" encoding="UTF-8" standalone="yes"?>
<Relationships xmlns="http://schemas.openxmlformats.org/package/2006/relationships"><Relationship Id="rId3" Type="http://schemas.openxmlformats.org/officeDocument/2006/relationships/vmlDrawing" Target="../drawings/vmlDrawing5.vml"/><Relationship Id="rId7" Type="http://schemas.openxmlformats.org/officeDocument/2006/relationships/image" Target="../media/image3.emf"/><Relationship Id="rId2" Type="http://schemas.openxmlformats.org/officeDocument/2006/relationships/drawing" Target="../drawings/drawing5.xml"/><Relationship Id="rId1" Type="http://schemas.openxmlformats.org/officeDocument/2006/relationships/printerSettings" Target="../printerSettings/printerSettings7.bin"/><Relationship Id="rId6" Type="http://schemas.openxmlformats.org/officeDocument/2006/relationships/control" Target="../activeX/activeX10.xml"/><Relationship Id="rId5" Type="http://schemas.openxmlformats.org/officeDocument/2006/relationships/image" Target="../media/image8.emf"/><Relationship Id="rId4" Type="http://schemas.openxmlformats.org/officeDocument/2006/relationships/control" Target="../activeX/activeX9.xml"/></Relationships>
</file>

<file path=xl/worksheets/_rels/sheet8.xml.rels><?xml version="1.0" encoding="UTF-8" standalone="yes"?>
<Relationships xmlns="http://schemas.openxmlformats.org/package/2006/relationships"><Relationship Id="rId3" Type="http://schemas.openxmlformats.org/officeDocument/2006/relationships/vmlDrawing" Target="../drawings/vmlDrawing6.vml"/><Relationship Id="rId7" Type="http://schemas.openxmlformats.org/officeDocument/2006/relationships/image" Target="../media/image3.emf"/><Relationship Id="rId2" Type="http://schemas.openxmlformats.org/officeDocument/2006/relationships/drawing" Target="../drawings/drawing6.xml"/><Relationship Id="rId1" Type="http://schemas.openxmlformats.org/officeDocument/2006/relationships/printerSettings" Target="../printerSettings/printerSettings8.bin"/><Relationship Id="rId6" Type="http://schemas.openxmlformats.org/officeDocument/2006/relationships/control" Target="../activeX/activeX12.xml"/><Relationship Id="rId5" Type="http://schemas.openxmlformats.org/officeDocument/2006/relationships/image" Target="../media/image9.emf"/><Relationship Id="rId4" Type="http://schemas.openxmlformats.org/officeDocument/2006/relationships/control" Target="../activeX/activeX11.xml"/></Relationships>
</file>

<file path=xl/worksheets/_rels/sheet12.xml.rels><?xml version="1.0" encoding="UTF-8" standalone="yes"?>
<Relationships xmlns="http://schemas.openxmlformats.org/package/2006/relationships"><Relationship Id="rId2" Type="http://schemas.openxmlformats.org/officeDocument/2006/relationships/drawing" Target="../drawings/drawing7.xml"/><Relationship Id="rId1" Type="http://schemas.openxmlformats.org/officeDocument/2006/relationships/printerSettings" Target="../printerSettings/printerSettings9.bin"/></Relationships>
</file>

<file path=xl/worksheets/_rels/sheet13.xml.rels><?xml version="1.0" encoding="UTF-8" standalone="yes"?>
<Relationships xmlns="http://schemas.openxmlformats.org/package/2006/relationships"><Relationship Id="rId2" Type="http://schemas.openxmlformats.org/officeDocument/2006/relationships/drawing" Target="../drawings/drawing8.xml"/><Relationship Id="rId1" Type="http://schemas.openxmlformats.org/officeDocument/2006/relationships/printerSettings" Target="../printerSettings/printerSettings10.bin"/></Relationships>
</file>

<file path=xl/worksheets/_rels/sheet14.xml.rels><?xml version="1.0" encoding="UTF-8" standalone="yes"?>
<Relationships xmlns="http://schemas.openxmlformats.org/package/2006/relationships"><Relationship Id="rId2" Type="http://schemas.openxmlformats.org/officeDocument/2006/relationships/drawing" Target="../drawings/drawing9.xml"/><Relationship Id="rId1" Type="http://schemas.openxmlformats.org/officeDocument/2006/relationships/printerSettings" Target="../printerSettings/printerSettings11.bin"/></Relationships>
</file>

<file path=xl/worksheets/_rels/sheet15.xml.rels><?xml version="1.0" encoding="UTF-8" standalone="yes"?>
<Relationships xmlns="http://schemas.openxmlformats.org/package/2006/relationships"><Relationship Id="rId2" Type="http://schemas.openxmlformats.org/officeDocument/2006/relationships/drawing" Target="../drawings/drawing10.xml"/><Relationship Id="rId1" Type="http://schemas.openxmlformats.org/officeDocument/2006/relationships/printerSettings" Target="../printerSettings/printerSettings12.bin"/></Relationships>
</file>

<file path=xl/worksheets/_rels/sheet16.xml.rels><?xml version="1.0" encoding="UTF-8" standalone="yes"?>
<Relationships xmlns="http://schemas.openxmlformats.org/package/2006/relationships"><Relationship Id="rId2" Type="http://schemas.openxmlformats.org/officeDocument/2006/relationships/drawing" Target="../drawings/drawing11.xml"/><Relationship Id="rId1" Type="http://schemas.openxmlformats.org/officeDocument/2006/relationships/printerSettings" Target="../printerSettings/printerSettings13.bin"/></Relationships>
</file>

<file path=xl/worksheets/sheet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000-000000000000}">
  <sheetPr codeName="Sheet8"/>
  <dimension ref="A1:M5042"/>
  <sheetViews>
    <sheetView zoomScale="85" zoomScaleNormal="85" workbookViewId="0">
      <selection activeCell="E11" sqref="E11"/>
    </sheetView>
  </sheetViews>
  <sheetFormatPr defaultColWidth="9.125" defaultRowHeight="14.25"/>
  <cols>
    <col min="1" max="1" width="8.75" style="81"/>
    <col min="2" max="2" width="7.25" style="77" customWidth="1"/>
    <col min="3" max="3" width="19.75" style="77" customWidth="1"/>
    <col min="4" max="4" width="16.875" style="77" customWidth="1"/>
    <col min="5" max="5" width="30.875" style="77" customWidth="1"/>
    <col min="6" max="6" width="13.625" style="77" customWidth="1"/>
    <col min="7" max="7" width="16" style="79" customWidth="1"/>
    <col min="8" max="8" width="74.375" style="77" customWidth="1"/>
    <col min="9" max="9" width="30.625" style="77" customWidth="1"/>
    <col min="10" max="10" width="28.125" style="77" customWidth="1"/>
    <col min="11" max="11" width="26.375" style="77" customWidth="1"/>
    <col min="12" max="12" width="25.375" style="77" customWidth="1"/>
    <col min="13" max="16" width="20" style="77" customWidth="1"/>
    <col min="17" max="16384" width="9.125" style="77"/>
  </cols>
  <sheetData>
    <row r="1" spans="1:13" ht="20.25" customHeight="1">
      <c r="A1" s="205" t="s">
        <v>60</v>
      </c>
      <c r="B1" s="78" t="s">
        <v>61</v>
      </c>
    </row>
    <row r="2" spans="1:13" s="80" customFormat="1" ht="33.75" customHeight="1">
      <c r="A2" s="205"/>
      <c r="B2" s="194" t="s">
        <v>14900</v>
      </c>
      <c r="C2" s="194" t="s">
        <v>14901</v>
      </c>
      <c r="D2" s="195" t="s">
        <v>1</v>
      </c>
      <c r="E2" s="194" t="s">
        <v>14902</v>
      </c>
      <c r="F2" s="194" t="s">
        <v>2</v>
      </c>
      <c r="G2" s="196" t="s">
        <v>3</v>
      </c>
      <c r="H2" s="196" t="s">
        <v>14903</v>
      </c>
      <c r="I2" s="197" t="s">
        <v>14904</v>
      </c>
      <c r="J2" s="198" t="s">
        <v>55</v>
      </c>
      <c r="K2" s="198" t="s">
        <v>56</v>
      </c>
      <c r="L2" s="198" t="s">
        <v>57</v>
      </c>
      <c r="M2" s="198" t="s">
        <v>58</v>
      </c>
    </row>
    <row r="3" spans="1:13" ht="15">
      <c r="A3" s="81">
        <f t="shared" ref="A3:A23" si="0">IFERROR(VALUE(RIGHT(C3,4)),"")</f>
        <v>1</v>
      </c>
      <c r="B3" s="199">
        <v>1</v>
      </c>
      <c r="C3" s="199" t="s">
        <v>14905</v>
      </c>
      <c r="D3" s="200">
        <v>100135</v>
      </c>
      <c r="E3" s="201" t="s">
        <v>14906</v>
      </c>
      <c r="F3" s="202" t="s">
        <v>59</v>
      </c>
      <c r="G3" s="203" t="s">
        <v>14907</v>
      </c>
      <c r="H3" s="204" t="s">
        <v>14908</v>
      </c>
      <c r="I3" s="201" t="s">
        <v>14909</v>
      </c>
      <c r="J3" s="201" t="s">
        <v>151</v>
      </c>
      <c r="K3" s="201" t="s">
        <v>151</v>
      </c>
      <c r="L3" s="201"/>
      <c r="M3" s="201"/>
    </row>
    <row r="4" spans="1:13" ht="30">
      <c r="A4" s="81">
        <f t="shared" si="0"/>
        <v>2</v>
      </c>
      <c r="B4" s="199">
        <v>2</v>
      </c>
      <c r="C4" s="199" t="s">
        <v>14910</v>
      </c>
      <c r="D4" s="200">
        <v>100474</v>
      </c>
      <c r="E4" s="201" t="s">
        <v>14911</v>
      </c>
      <c r="F4" s="202" t="s">
        <v>114</v>
      </c>
      <c r="G4" s="203" t="s">
        <v>651</v>
      </c>
      <c r="H4" s="204" t="s">
        <v>14908</v>
      </c>
      <c r="I4" s="201" t="s">
        <v>14909</v>
      </c>
      <c r="J4" s="201" t="s">
        <v>151</v>
      </c>
      <c r="K4" s="201" t="s">
        <v>151</v>
      </c>
      <c r="L4" s="201" t="s">
        <v>14912</v>
      </c>
      <c r="M4" s="201"/>
    </row>
    <row r="5" spans="1:13" ht="30">
      <c r="A5" s="81">
        <f t="shared" si="0"/>
        <v>3</v>
      </c>
      <c r="B5" s="199">
        <v>3</v>
      </c>
      <c r="C5" s="199" t="s">
        <v>14913</v>
      </c>
      <c r="D5" s="200">
        <v>100557</v>
      </c>
      <c r="E5" s="201" t="s">
        <v>14914</v>
      </c>
      <c r="F5" s="202" t="s">
        <v>59</v>
      </c>
      <c r="G5" s="203" t="s">
        <v>10790</v>
      </c>
      <c r="H5" s="204" t="s">
        <v>14908</v>
      </c>
      <c r="I5" s="201" t="s">
        <v>14909</v>
      </c>
      <c r="J5" s="201" t="s">
        <v>14915</v>
      </c>
      <c r="K5" s="201" t="s">
        <v>151</v>
      </c>
      <c r="L5" s="201"/>
      <c r="M5" s="201"/>
    </row>
    <row r="6" spans="1:13" ht="45">
      <c r="A6" s="81">
        <f t="shared" si="0"/>
        <v>4</v>
      </c>
      <c r="B6" s="199">
        <v>4</v>
      </c>
      <c r="C6" s="199" t="s">
        <v>14916</v>
      </c>
      <c r="D6" s="200">
        <v>100751</v>
      </c>
      <c r="E6" s="201" t="s">
        <v>14917</v>
      </c>
      <c r="F6" s="202" t="s">
        <v>59</v>
      </c>
      <c r="G6" s="203" t="s">
        <v>13064</v>
      </c>
      <c r="H6" s="204" t="s">
        <v>14908</v>
      </c>
      <c r="I6" s="201" t="s">
        <v>14909</v>
      </c>
      <c r="J6" s="201" t="s">
        <v>14918</v>
      </c>
      <c r="K6" s="201" t="s">
        <v>151</v>
      </c>
      <c r="L6" s="201"/>
      <c r="M6" s="201"/>
    </row>
    <row r="7" spans="1:13" ht="15">
      <c r="A7" s="81">
        <f t="shared" si="0"/>
        <v>5</v>
      </c>
      <c r="B7" s="199">
        <v>5</v>
      </c>
      <c r="C7" s="199" t="s">
        <v>14919</v>
      </c>
      <c r="D7" s="200">
        <v>100768</v>
      </c>
      <c r="E7" s="201" t="s">
        <v>14920</v>
      </c>
      <c r="F7" s="202" t="s">
        <v>59</v>
      </c>
      <c r="G7" s="203" t="s">
        <v>3946</v>
      </c>
      <c r="H7" s="204" t="s">
        <v>14908</v>
      </c>
      <c r="I7" s="201" t="s">
        <v>14909</v>
      </c>
      <c r="J7" s="201" t="s">
        <v>151</v>
      </c>
      <c r="K7" s="201" t="s">
        <v>151</v>
      </c>
      <c r="L7" s="201"/>
      <c r="M7" s="201"/>
    </row>
    <row r="8" spans="1:13" ht="105">
      <c r="A8" s="81">
        <f t="shared" si="0"/>
        <v>6</v>
      </c>
      <c r="B8" s="199">
        <v>6</v>
      </c>
      <c r="C8" s="199" t="s">
        <v>14921</v>
      </c>
      <c r="D8" s="200">
        <v>100803</v>
      </c>
      <c r="E8" s="201" t="s">
        <v>14922</v>
      </c>
      <c r="F8" s="202" t="s">
        <v>59</v>
      </c>
      <c r="G8" s="203" t="s">
        <v>14923</v>
      </c>
      <c r="H8" s="204" t="s">
        <v>14908</v>
      </c>
      <c r="I8" s="201" t="s">
        <v>14909</v>
      </c>
      <c r="J8" s="201" t="s">
        <v>151</v>
      </c>
      <c r="K8" s="201" t="s">
        <v>14924</v>
      </c>
      <c r="L8" s="201"/>
      <c r="M8" s="201"/>
    </row>
    <row r="9" spans="1:13" ht="30">
      <c r="A9" s="81">
        <f t="shared" si="0"/>
        <v>7</v>
      </c>
      <c r="B9" s="199">
        <v>7</v>
      </c>
      <c r="C9" s="199" t="s">
        <v>14925</v>
      </c>
      <c r="D9" s="200">
        <v>104081</v>
      </c>
      <c r="E9" s="201" t="s">
        <v>245</v>
      </c>
      <c r="F9" s="202" t="s">
        <v>114</v>
      </c>
      <c r="G9" s="203" t="s">
        <v>14926</v>
      </c>
      <c r="H9" s="204" t="s">
        <v>14908</v>
      </c>
      <c r="I9" s="201" t="s">
        <v>14909</v>
      </c>
      <c r="J9" s="201" t="s">
        <v>151</v>
      </c>
      <c r="K9" s="201" t="s">
        <v>151</v>
      </c>
      <c r="L9" s="201" t="s">
        <v>14927</v>
      </c>
      <c r="M9" s="201"/>
    </row>
    <row r="10" spans="1:13" ht="30">
      <c r="A10" s="81">
        <f t="shared" si="0"/>
        <v>8</v>
      </c>
      <c r="B10" s="199">
        <v>8</v>
      </c>
      <c r="C10" s="199" t="s">
        <v>14928</v>
      </c>
      <c r="D10" s="200">
        <v>104434</v>
      </c>
      <c r="E10" s="201" t="s">
        <v>14929</v>
      </c>
      <c r="F10" s="202" t="s">
        <v>59</v>
      </c>
      <c r="G10" s="203" t="s">
        <v>14930</v>
      </c>
      <c r="H10" s="204" t="s">
        <v>14908</v>
      </c>
      <c r="I10" s="201" t="s">
        <v>14909</v>
      </c>
      <c r="J10" s="201" t="s">
        <v>151</v>
      </c>
      <c r="K10" s="201" t="s">
        <v>14931</v>
      </c>
      <c r="L10" s="201"/>
      <c r="M10" s="201"/>
    </row>
    <row r="11" spans="1:13" ht="30">
      <c r="A11" s="81">
        <f t="shared" si="0"/>
        <v>9</v>
      </c>
      <c r="B11" s="199">
        <v>9</v>
      </c>
      <c r="C11" s="199" t="s">
        <v>14932</v>
      </c>
      <c r="D11" s="200">
        <v>105967</v>
      </c>
      <c r="E11" s="201" t="s">
        <v>14933</v>
      </c>
      <c r="F11" s="202" t="s">
        <v>114</v>
      </c>
      <c r="G11" s="203" t="s">
        <v>14390</v>
      </c>
      <c r="H11" s="204" t="s">
        <v>14908</v>
      </c>
      <c r="I11" s="201" t="s">
        <v>14909</v>
      </c>
      <c r="J11" s="201" t="s">
        <v>151</v>
      </c>
      <c r="K11" s="201" t="s">
        <v>14934</v>
      </c>
      <c r="L11" s="201" t="s">
        <v>151</v>
      </c>
      <c r="M11" s="201"/>
    </row>
    <row r="12" spans="1:13" ht="45">
      <c r="A12" s="81">
        <f t="shared" si="0"/>
        <v>10</v>
      </c>
      <c r="B12" s="199">
        <v>10</v>
      </c>
      <c r="C12" s="199" t="s">
        <v>14935</v>
      </c>
      <c r="D12" s="200">
        <v>106300</v>
      </c>
      <c r="E12" s="201" t="s">
        <v>11371</v>
      </c>
      <c r="F12" s="202" t="s">
        <v>59</v>
      </c>
      <c r="G12" s="203" t="s">
        <v>3008</v>
      </c>
      <c r="H12" s="204" t="s">
        <v>14908</v>
      </c>
      <c r="I12" s="201" t="s">
        <v>14909</v>
      </c>
      <c r="J12" s="201" t="s">
        <v>151</v>
      </c>
      <c r="K12" s="201" t="s">
        <v>14936</v>
      </c>
      <c r="L12" s="201"/>
      <c r="M12" s="201"/>
    </row>
    <row r="13" spans="1:13" ht="15">
      <c r="A13" s="81">
        <f t="shared" si="0"/>
        <v>11</v>
      </c>
      <c r="B13" s="199">
        <v>11</v>
      </c>
      <c r="C13" s="199" t="s">
        <v>14937</v>
      </c>
      <c r="D13" s="200">
        <v>111160</v>
      </c>
      <c r="E13" s="201" t="s">
        <v>14938</v>
      </c>
      <c r="F13" s="202" t="s">
        <v>59</v>
      </c>
      <c r="G13" s="203" t="s">
        <v>8923</v>
      </c>
      <c r="H13" s="204" t="s">
        <v>14908</v>
      </c>
      <c r="I13" s="201" t="s">
        <v>14909</v>
      </c>
      <c r="J13" s="201" t="s">
        <v>151</v>
      </c>
      <c r="K13" s="201" t="s">
        <v>151</v>
      </c>
      <c r="L13" s="201"/>
      <c r="M13" s="201"/>
    </row>
    <row r="14" spans="1:13" ht="15">
      <c r="A14" s="81">
        <f t="shared" si="0"/>
        <v>12</v>
      </c>
      <c r="B14" s="199">
        <v>12</v>
      </c>
      <c r="C14" s="199" t="s">
        <v>14939</v>
      </c>
      <c r="D14" s="200">
        <v>111177</v>
      </c>
      <c r="E14" s="201" t="s">
        <v>14940</v>
      </c>
      <c r="F14" s="202" t="s">
        <v>59</v>
      </c>
      <c r="G14" s="203" t="s">
        <v>14941</v>
      </c>
      <c r="H14" s="204" t="s">
        <v>14908</v>
      </c>
      <c r="I14" s="201" t="s">
        <v>14909</v>
      </c>
      <c r="J14" s="201" t="s">
        <v>14942</v>
      </c>
      <c r="K14" s="201" t="s">
        <v>151</v>
      </c>
      <c r="L14" s="201"/>
      <c r="M14" s="201"/>
    </row>
    <row r="15" spans="1:13" ht="30">
      <c r="A15" s="81">
        <f t="shared" si="0"/>
        <v>13</v>
      </c>
      <c r="B15" s="199">
        <v>13</v>
      </c>
      <c r="C15" s="199" t="s">
        <v>14943</v>
      </c>
      <c r="D15" s="200">
        <v>113320</v>
      </c>
      <c r="E15" s="201" t="s">
        <v>14944</v>
      </c>
      <c r="F15" s="202" t="s">
        <v>59</v>
      </c>
      <c r="G15" s="203" t="s">
        <v>14945</v>
      </c>
      <c r="H15" s="204" t="s">
        <v>14908</v>
      </c>
      <c r="I15" s="201" t="s">
        <v>14909</v>
      </c>
      <c r="J15" s="201" t="s">
        <v>14946</v>
      </c>
      <c r="K15" s="201" t="s">
        <v>151</v>
      </c>
      <c r="L15" s="201"/>
      <c r="M15" s="201"/>
    </row>
    <row r="16" spans="1:13" ht="15">
      <c r="A16" s="81">
        <f t="shared" si="0"/>
        <v>14</v>
      </c>
      <c r="B16" s="199">
        <v>14</v>
      </c>
      <c r="C16" s="199" t="s">
        <v>14947</v>
      </c>
      <c r="D16" s="200">
        <v>113337</v>
      </c>
      <c r="E16" s="201" t="s">
        <v>14948</v>
      </c>
      <c r="F16" s="202" t="s">
        <v>59</v>
      </c>
      <c r="G16" s="203" t="s">
        <v>14949</v>
      </c>
      <c r="H16" s="204" t="s">
        <v>14908</v>
      </c>
      <c r="I16" s="201" t="s">
        <v>14909</v>
      </c>
      <c r="J16" s="201" t="s">
        <v>151</v>
      </c>
      <c r="K16" s="201" t="s">
        <v>151</v>
      </c>
      <c r="L16" s="201"/>
      <c r="M16" s="201"/>
    </row>
    <row r="17" spans="1:13" ht="30">
      <c r="A17" s="81">
        <f t="shared" si="0"/>
        <v>15</v>
      </c>
      <c r="B17" s="199">
        <v>15</v>
      </c>
      <c r="C17" s="199" t="s">
        <v>14950</v>
      </c>
      <c r="D17" s="200">
        <v>113832</v>
      </c>
      <c r="E17" s="201" t="s">
        <v>14951</v>
      </c>
      <c r="F17" s="202" t="s">
        <v>59</v>
      </c>
      <c r="G17" s="203" t="s">
        <v>13227</v>
      </c>
      <c r="H17" s="204" t="s">
        <v>14908</v>
      </c>
      <c r="I17" s="201" t="s">
        <v>14909</v>
      </c>
      <c r="J17" s="201" t="s">
        <v>14952</v>
      </c>
      <c r="K17" s="201" t="s">
        <v>151</v>
      </c>
      <c r="L17" s="201"/>
      <c r="M17" s="201"/>
    </row>
    <row r="18" spans="1:13" ht="75">
      <c r="A18" s="81">
        <f t="shared" si="0"/>
        <v>16</v>
      </c>
      <c r="B18" s="199">
        <v>16</v>
      </c>
      <c r="C18" s="199" t="s">
        <v>14953</v>
      </c>
      <c r="D18" s="200">
        <v>117397</v>
      </c>
      <c r="E18" s="201" t="s">
        <v>14954</v>
      </c>
      <c r="F18" s="202" t="s">
        <v>59</v>
      </c>
      <c r="G18" s="203" t="s">
        <v>14955</v>
      </c>
      <c r="H18" s="204" t="s">
        <v>14908</v>
      </c>
      <c r="I18" s="201" t="s">
        <v>14909</v>
      </c>
      <c r="J18" s="201" t="s">
        <v>346</v>
      </c>
      <c r="K18" s="201" t="s">
        <v>14956</v>
      </c>
      <c r="L18" s="201"/>
      <c r="M18" s="201"/>
    </row>
    <row r="19" spans="1:13" ht="15">
      <c r="A19" s="81">
        <f t="shared" si="0"/>
        <v>17</v>
      </c>
      <c r="B19" s="199">
        <v>17</v>
      </c>
      <c r="C19" s="199" t="s">
        <v>14957</v>
      </c>
      <c r="D19" s="200">
        <v>117401</v>
      </c>
      <c r="E19" s="201" t="s">
        <v>633</v>
      </c>
      <c r="F19" s="202" t="s">
        <v>114</v>
      </c>
      <c r="G19" s="203" t="s">
        <v>14958</v>
      </c>
      <c r="H19" s="204" t="s">
        <v>14908</v>
      </c>
      <c r="I19" s="201" t="s">
        <v>14909</v>
      </c>
      <c r="J19" s="201"/>
      <c r="K19" s="201"/>
      <c r="L19" s="201"/>
      <c r="M19" s="201"/>
    </row>
    <row r="20" spans="1:13" ht="15">
      <c r="A20" s="81">
        <f t="shared" si="0"/>
        <v>18</v>
      </c>
      <c r="B20" s="199">
        <v>18</v>
      </c>
      <c r="C20" s="199" t="s">
        <v>14959</v>
      </c>
      <c r="D20" s="200">
        <v>117449</v>
      </c>
      <c r="E20" s="201" t="s">
        <v>14960</v>
      </c>
      <c r="F20" s="202" t="s">
        <v>59</v>
      </c>
      <c r="G20" s="203" t="s">
        <v>14961</v>
      </c>
      <c r="H20" s="204" t="s">
        <v>14908</v>
      </c>
      <c r="I20" s="201" t="s">
        <v>14909</v>
      </c>
      <c r="J20" s="201" t="s">
        <v>346</v>
      </c>
      <c r="K20" s="201" t="s">
        <v>151</v>
      </c>
      <c r="L20" s="201"/>
      <c r="M20" s="201"/>
    </row>
    <row r="21" spans="1:13" ht="45">
      <c r="A21" s="81">
        <f t="shared" si="0"/>
        <v>19</v>
      </c>
      <c r="B21" s="199">
        <v>19</v>
      </c>
      <c r="C21" s="199" t="s">
        <v>14962</v>
      </c>
      <c r="D21" s="200">
        <v>117577</v>
      </c>
      <c r="E21" s="201" t="s">
        <v>756</v>
      </c>
      <c r="F21" s="202" t="s">
        <v>59</v>
      </c>
      <c r="G21" s="203" t="s">
        <v>14963</v>
      </c>
      <c r="H21" s="204" t="s">
        <v>14908</v>
      </c>
      <c r="I21" s="201" t="s">
        <v>14909</v>
      </c>
      <c r="J21" s="201" t="s">
        <v>346</v>
      </c>
      <c r="K21" s="201" t="s">
        <v>14964</v>
      </c>
      <c r="L21" s="201"/>
      <c r="M21" s="201"/>
    </row>
    <row r="22" spans="1:13" ht="15">
      <c r="A22" s="81">
        <f t="shared" si="0"/>
        <v>20</v>
      </c>
      <c r="B22" s="199">
        <v>20</v>
      </c>
      <c r="C22" s="199" t="s">
        <v>14965</v>
      </c>
      <c r="D22" s="200">
        <v>118387</v>
      </c>
      <c r="E22" s="201" t="s">
        <v>14966</v>
      </c>
      <c r="F22" s="202" t="s">
        <v>59</v>
      </c>
      <c r="G22" s="203" t="s">
        <v>14967</v>
      </c>
      <c r="H22" s="204" t="s">
        <v>14908</v>
      </c>
      <c r="I22" s="201" t="s">
        <v>14909</v>
      </c>
      <c r="J22" s="201" t="s">
        <v>151</v>
      </c>
      <c r="K22" s="201" t="s">
        <v>151</v>
      </c>
      <c r="L22" s="201"/>
      <c r="M22" s="201"/>
    </row>
    <row r="23" spans="1:13" ht="15">
      <c r="A23" s="81">
        <f t="shared" si="0"/>
        <v>21</v>
      </c>
      <c r="B23" s="199">
        <v>21</v>
      </c>
      <c r="C23" s="199" t="s">
        <v>14968</v>
      </c>
      <c r="D23" s="200">
        <v>119391</v>
      </c>
      <c r="E23" s="201" t="s">
        <v>14969</v>
      </c>
      <c r="F23" s="202" t="s">
        <v>59</v>
      </c>
      <c r="G23" s="203" t="s">
        <v>14970</v>
      </c>
      <c r="H23" s="204" t="s">
        <v>14908</v>
      </c>
      <c r="I23" s="201" t="s">
        <v>14909</v>
      </c>
      <c r="J23" s="201" t="s">
        <v>151</v>
      </c>
      <c r="K23" s="201" t="s">
        <v>151</v>
      </c>
      <c r="L23" s="201"/>
      <c r="M23" s="201"/>
    </row>
    <row r="24" spans="1:13" ht="15">
      <c r="A24" s="81">
        <f t="shared" ref="A24:A67" si="1">IFERROR(VALUE(RIGHT(C24,4)),"")</f>
        <v>22</v>
      </c>
      <c r="B24" s="199">
        <v>22</v>
      </c>
      <c r="C24" s="199" t="s">
        <v>14971</v>
      </c>
      <c r="D24" s="200">
        <v>120087</v>
      </c>
      <c r="E24" s="201" t="s">
        <v>14972</v>
      </c>
      <c r="F24" s="202" t="s">
        <v>59</v>
      </c>
      <c r="G24" s="203" t="s">
        <v>7584</v>
      </c>
      <c r="H24" s="204" t="s">
        <v>14908</v>
      </c>
      <c r="I24" s="201" t="s">
        <v>14909</v>
      </c>
      <c r="J24" s="201" t="s">
        <v>151</v>
      </c>
      <c r="K24" s="201" t="s">
        <v>151</v>
      </c>
      <c r="L24" s="201"/>
      <c r="M24" s="201"/>
    </row>
    <row r="25" spans="1:13" ht="15">
      <c r="A25" s="81">
        <f t="shared" si="1"/>
        <v>23</v>
      </c>
      <c r="B25" s="199">
        <v>23</v>
      </c>
      <c r="C25" s="199" t="s">
        <v>14973</v>
      </c>
      <c r="D25" s="200">
        <v>121714</v>
      </c>
      <c r="E25" s="201" t="s">
        <v>14974</v>
      </c>
      <c r="F25" s="202" t="s">
        <v>114</v>
      </c>
      <c r="G25" s="203" t="s">
        <v>14975</v>
      </c>
      <c r="H25" s="204" t="s">
        <v>14908</v>
      </c>
      <c r="I25" s="201" t="s">
        <v>14909</v>
      </c>
      <c r="J25" s="201" t="s">
        <v>151</v>
      </c>
      <c r="K25" s="201" t="s">
        <v>151</v>
      </c>
      <c r="L25" s="201" t="s">
        <v>151</v>
      </c>
      <c r="M25" s="201"/>
    </row>
    <row r="26" spans="1:13" ht="15">
      <c r="A26" s="81">
        <f t="shared" si="1"/>
        <v>24</v>
      </c>
      <c r="B26" s="199">
        <v>24</v>
      </c>
      <c r="C26" s="199" t="s">
        <v>14976</v>
      </c>
      <c r="D26" s="200">
        <v>122043</v>
      </c>
      <c r="E26" s="201" t="s">
        <v>14977</v>
      </c>
      <c r="F26" s="202" t="s">
        <v>59</v>
      </c>
      <c r="G26" s="203" t="s">
        <v>14978</v>
      </c>
      <c r="H26" s="204" t="s">
        <v>14908</v>
      </c>
      <c r="I26" s="201" t="s">
        <v>14909</v>
      </c>
      <c r="J26" s="201" t="s">
        <v>151</v>
      </c>
      <c r="K26" s="201" t="s">
        <v>151</v>
      </c>
      <c r="L26" s="201"/>
      <c r="M26" s="201"/>
    </row>
    <row r="27" spans="1:13" ht="15">
      <c r="A27" s="81">
        <f t="shared" si="1"/>
        <v>25</v>
      </c>
      <c r="B27" s="199">
        <v>25</v>
      </c>
      <c r="C27" s="199" t="s">
        <v>14979</v>
      </c>
      <c r="D27" s="200">
        <v>122711</v>
      </c>
      <c r="E27" s="201" t="s">
        <v>14980</v>
      </c>
      <c r="F27" s="202" t="s">
        <v>59</v>
      </c>
      <c r="G27" s="203" t="s">
        <v>14981</v>
      </c>
      <c r="H27" s="204" t="s">
        <v>14908</v>
      </c>
      <c r="I27" s="201" t="s">
        <v>14909</v>
      </c>
      <c r="J27" s="201" t="s">
        <v>151</v>
      </c>
      <c r="K27" s="201" t="s">
        <v>151</v>
      </c>
      <c r="L27" s="201"/>
      <c r="M27" s="201"/>
    </row>
    <row r="28" spans="1:13" ht="15">
      <c r="A28" s="81">
        <f t="shared" si="1"/>
        <v>26</v>
      </c>
      <c r="B28" s="199">
        <v>26</v>
      </c>
      <c r="C28" s="199" t="s">
        <v>14982</v>
      </c>
      <c r="D28" s="200">
        <v>124760</v>
      </c>
      <c r="E28" s="201" t="s">
        <v>14983</v>
      </c>
      <c r="F28" s="202" t="s">
        <v>59</v>
      </c>
      <c r="G28" s="203" t="s">
        <v>14984</v>
      </c>
      <c r="H28" s="204" t="s">
        <v>14908</v>
      </c>
      <c r="I28" s="201" t="s">
        <v>14909</v>
      </c>
      <c r="J28" s="201" t="s">
        <v>151</v>
      </c>
      <c r="K28" s="201" t="s">
        <v>151</v>
      </c>
      <c r="L28" s="201"/>
      <c r="M28" s="201"/>
    </row>
    <row r="29" spans="1:13" ht="15">
      <c r="A29" s="81">
        <f t="shared" si="1"/>
        <v>27</v>
      </c>
      <c r="B29" s="199">
        <v>27</v>
      </c>
      <c r="C29" s="199" t="s">
        <v>14985</v>
      </c>
      <c r="D29" s="200">
        <v>125556</v>
      </c>
      <c r="E29" s="201" t="s">
        <v>430</v>
      </c>
      <c r="F29" s="202" t="s">
        <v>114</v>
      </c>
      <c r="G29" s="203" t="s">
        <v>14986</v>
      </c>
      <c r="H29" s="204" t="s">
        <v>14908</v>
      </c>
      <c r="I29" s="201" t="s">
        <v>14909</v>
      </c>
      <c r="J29" s="201" t="s">
        <v>151</v>
      </c>
      <c r="K29" s="201" t="s">
        <v>151</v>
      </c>
      <c r="L29" s="201" t="s">
        <v>151</v>
      </c>
      <c r="M29" s="201"/>
    </row>
    <row r="30" spans="1:13" ht="15">
      <c r="A30" s="81">
        <f t="shared" si="1"/>
        <v>28</v>
      </c>
      <c r="B30" s="199">
        <v>28</v>
      </c>
      <c r="C30" s="199" t="s">
        <v>14987</v>
      </c>
      <c r="D30" s="200">
        <v>125594</v>
      </c>
      <c r="E30" s="201" t="s">
        <v>14988</v>
      </c>
      <c r="F30" s="202" t="s">
        <v>59</v>
      </c>
      <c r="G30" s="203" t="s">
        <v>14989</v>
      </c>
      <c r="H30" s="204" t="s">
        <v>14908</v>
      </c>
      <c r="I30" s="201" t="s">
        <v>14909</v>
      </c>
      <c r="J30" s="201" t="s">
        <v>151</v>
      </c>
      <c r="K30" s="201" t="s">
        <v>151</v>
      </c>
      <c r="L30" s="201"/>
      <c r="M30" s="201"/>
    </row>
    <row r="31" spans="1:13" ht="15">
      <c r="A31" s="81">
        <f t="shared" si="1"/>
        <v>29</v>
      </c>
      <c r="B31" s="199">
        <v>29</v>
      </c>
      <c r="C31" s="199" t="s">
        <v>14990</v>
      </c>
      <c r="D31" s="200">
        <v>125930</v>
      </c>
      <c r="E31" s="201" t="s">
        <v>14991</v>
      </c>
      <c r="F31" s="202" t="s">
        <v>59</v>
      </c>
      <c r="G31" s="203" t="s">
        <v>14992</v>
      </c>
      <c r="H31" s="204" t="s">
        <v>14908</v>
      </c>
      <c r="I31" s="201" t="s">
        <v>14909</v>
      </c>
      <c r="J31" s="201" t="s">
        <v>151</v>
      </c>
      <c r="K31" s="201" t="s">
        <v>151</v>
      </c>
      <c r="L31" s="201"/>
      <c r="M31" s="201"/>
    </row>
    <row r="32" spans="1:13" ht="30">
      <c r="A32" s="81">
        <f t="shared" si="1"/>
        <v>30</v>
      </c>
      <c r="B32" s="199">
        <v>30</v>
      </c>
      <c r="C32" s="199" t="s">
        <v>14993</v>
      </c>
      <c r="D32" s="200">
        <v>126401</v>
      </c>
      <c r="E32" s="201" t="s">
        <v>14994</v>
      </c>
      <c r="F32" s="202" t="s">
        <v>59</v>
      </c>
      <c r="G32" s="203" t="s">
        <v>14995</v>
      </c>
      <c r="H32" s="204" t="s">
        <v>14908</v>
      </c>
      <c r="I32" s="201" t="s">
        <v>14909</v>
      </c>
      <c r="J32" s="201" t="s">
        <v>14996</v>
      </c>
      <c r="K32" s="201" t="s">
        <v>14997</v>
      </c>
      <c r="L32" s="201"/>
      <c r="M32" s="201"/>
    </row>
    <row r="33" spans="1:13" ht="60">
      <c r="A33" s="81">
        <f t="shared" si="1"/>
        <v>31</v>
      </c>
      <c r="B33" s="199">
        <v>31</v>
      </c>
      <c r="C33" s="199" t="s">
        <v>14998</v>
      </c>
      <c r="D33" s="200">
        <v>126418</v>
      </c>
      <c r="E33" s="201" t="s">
        <v>14999</v>
      </c>
      <c r="F33" s="202" t="s">
        <v>59</v>
      </c>
      <c r="G33" s="203" t="s">
        <v>15000</v>
      </c>
      <c r="H33" s="204" t="s">
        <v>14908</v>
      </c>
      <c r="I33" s="201" t="s">
        <v>14909</v>
      </c>
      <c r="J33" s="201" t="s">
        <v>151</v>
      </c>
      <c r="K33" s="201" t="s">
        <v>15001</v>
      </c>
      <c r="L33" s="201"/>
      <c r="M33" s="201"/>
    </row>
    <row r="34" spans="1:13" ht="15">
      <c r="A34" s="81">
        <f t="shared" si="1"/>
        <v>32</v>
      </c>
      <c r="B34" s="199">
        <v>32</v>
      </c>
      <c r="C34" s="199" t="s">
        <v>15002</v>
      </c>
      <c r="D34" s="200">
        <v>126425</v>
      </c>
      <c r="E34" s="201" t="s">
        <v>15003</v>
      </c>
      <c r="F34" s="202" t="s">
        <v>59</v>
      </c>
      <c r="G34" s="203" t="s">
        <v>15004</v>
      </c>
      <c r="H34" s="204" t="s">
        <v>14908</v>
      </c>
      <c r="I34" s="201" t="s">
        <v>14909</v>
      </c>
      <c r="J34" s="201" t="s">
        <v>151</v>
      </c>
      <c r="K34" s="201" t="s">
        <v>151</v>
      </c>
      <c r="L34" s="201"/>
      <c r="M34" s="201"/>
    </row>
    <row r="35" spans="1:13" ht="15">
      <c r="A35" s="81">
        <f t="shared" si="1"/>
        <v>33</v>
      </c>
      <c r="B35" s="199">
        <v>33</v>
      </c>
      <c r="C35" s="199" t="s">
        <v>15005</v>
      </c>
      <c r="D35" s="200">
        <v>126667</v>
      </c>
      <c r="E35" s="201" t="s">
        <v>15006</v>
      </c>
      <c r="F35" s="202" t="s">
        <v>59</v>
      </c>
      <c r="G35" s="203" t="s">
        <v>15007</v>
      </c>
      <c r="H35" s="204" t="s">
        <v>14908</v>
      </c>
      <c r="I35" s="201" t="s">
        <v>14909</v>
      </c>
      <c r="J35" s="201"/>
      <c r="K35" s="201"/>
      <c r="L35" s="201"/>
      <c r="M35" s="201"/>
    </row>
    <row r="36" spans="1:13" ht="15">
      <c r="A36" s="81">
        <f t="shared" si="1"/>
        <v>34</v>
      </c>
      <c r="B36" s="199">
        <v>34</v>
      </c>
      <c r="C36" s="199" t="s">
        <v>15008</v>
      </c>
      <c r="D36" s="200">
        <v>126861</v>
      </c>
      <c r="E36" s="201" t="s">
        <v>15009</v>
      </c>
      <c r="F36" s="202" t="s">
        <v>59</v>
      </c>
      <c r="G36" s="203" t="s">
        <v>15010</v>
      </c>
      <c r="H36" s="204" t="s">
        <v>14908</v>
      </c>
      <c r="I36" s="201" t="s">
        <v>14909</v>
      </c>
      <c r="J36" s="201"/>
      <c r="K36" s="201"/>
      <c r="L36" s="201"/>
      <c r="M36" s="201"/>
    </row>
    <row r="37" spans="1:13" ht="15">
      <c r="A37" s="81">
        <f t="shared" si="1"/>
        <v>35</v>
      </c>
      <c r="B37" s="199">
        <v>35</v>
      </c>
      <c r="C37" s="199" t="s">
        <v>15011</v>
      </c>
      <c r="D37" s="200">
        <v>127318</v>
      </c>
      <c r="E37" s="201" t="s">
        <v>15012</v>
      </c>
      <c r="F37" s="202" t="s">
        <v>59</v>
      </c>
      <c r="G37" s="203" t="s">
        <v>15013</v>
      </c>
      <c r="H37" s="204" t="s">
        <v>14908</v>
      </c>
      <c r="I37" s="201" t="s">
        <v>14909</v>
      </c>
      <c r="J37" s="201"/>
      <c r="K37" s="201"/>
      <c r="L37" s="201"/>
      <c r="M37" s="201"/>
    </row>
    <row r="38" spans="1:13" ht="15">
      <c r="A38" s="81">
        <f t="shared" si="1"/>
        <v>36</v>
      </c>
      <c r="B38" s="199">
        <v>36</v>
      </c>
      <c r="C38" s="199" t="s">
        <v>15014</v>
      </c>
      <c r="D38" s="200">
        <v>127446</v>
      </c>
      <c r="E38" s="201" t="s">
        <v>15015</v>
      </c>
      <c r="F38" s="202" t="s">
        <v>59</v>
      </c>
      <c r="G38" s="203" t="s">
        <v>15016</v>
      </c>
      <c r="H38" s="204" t="s">
        <v>14908</v>
      </c>
      <c r="I38" s="201" t="s">
        <v>14909</v>
      </c>
      <c r="J38" s="201"/>
      <c r="K38" s="201"/>
      <c r="L38" s="201"/>
      <c r="M38" s="201"/>
    </row>
    <row r="39" spans="1:13" ht="15">
      <c r="A39" s="81">
        <f t="shared" si="1"/>
        <v>37</v>
      </c>
      <c r="B39" s="199">
        <v>37</v>
      </c>
      <c r="C39" s="199" t="s">
        <v>15017</v>
      </c>
      <c r="D39" s="200">
        <v>127484</v>
      </c>
      <c r="E39" s="201" t="s">
        <v>15018</v>
      </c>
      <c r="F39" s="202" t="s">
        <v>59</v>
      </c>
      <c r="G39" s="203" t="s">
        <v>15019</v>
      </c>
      <c r="H39" s="204" t="s">
        <v>14908</v>
      </c>
      <c r="I39" s="201" t="s">
        <v>14909</v>
      </c>
      <c r="J39" s="201"/>
      <c r="K39" s="201"/>
      <c r="L39" s="201"/>
      <c r="M39" s="201"/>
    </row>
    <row r="40" spans="1:13" ht="15">
      <c r="A40" s="81">
        <f t="shared" si="1"/>
        <v>38</v>
      </c>
      <c r="B40" s="199">
        <v>38</v>
      </c>
      <c r="C40" s="199" t="s">
        <v>15020</v>
      </c>
      <c r="D40" s="200">
        <v>127491</v>
      </c>
      <c r="E40" s="201" t="s">
        <v>15021</v>
      </c>
      <c r="F40" s="202" t="s">
        <v>59</v>
      </c>
      <c r="G40" s="203" t="s">
        <v>14702</v>
      </c>
      <c r="H40" s="204" t="s">
        <v>14908</v>
      </c>
      <c r="I40" s="201" t="s">
        <v>14909</v>
      </c>
      <c r="J40" s="201"/>
      <c r="K40" s="201"/>
      <c r="L40" s="201"/>
      <c r="M40" s="201"/>
    </row>
    <row r="41" spans="1:13" ht="15">
      <c r="A41" s="81">
        <f t="shared" si="1"/>
        <v>39</v>
      </c>
      <c r="B41" s="199">
        <v>39</v>
      </c>
      <c r="C41" s="199" t="s">
        <v>15022</v>
      </c>
      <c r="D41" s="200">
        <v>127567</v>
      </c>
      <c r="E41" s="201" t="s">
        <v>15023</v>
      </c>
      <c r="F41" s="202" t="s">
        <v>59</v>
      </c>
      <c r="G41" s="203" t="s">
        <v>15024</v>
      </c>
      <c r="H41" s="204" t="s">
        <v>14908</v>
      </c>
      <c r="I41" s="201" t="s">
        <v>14909</v>
      </c>
      <c r="J41" s="201"/>
      <c r="K41" s="201"/>
      <c r="L41" s="201"/>
      <c r="M41" s="201"/>
    </row>
    <row r="42" spans="1:13" ht="15">
      <c r="A42" s="81">
        <f t="shared" si="1"/>
        <v>40</v>
      </c>
      <c r="B42" s="199">
        <v>40</v>
      </c>
      <c r="C42" s="199" t="s">
        <v>15025</v>
      </c>
      <c r="D42" s="200">
        <v>120423</v>
      </c>
      <c r="E42" s="201" t="s">
        <v>15026</v>
      </c>
      <c r="F42" s="202" t="s">
        <v>114</v>
      </c>
      <c r="G42" s="203" t="s">
        <v>15027</v>
      </c>
      <c r="H42" s="204" t="s">
        <v>14908</v>
      </c>
      <c r="I42" s="201" t="s">
        <v>15028</v>
      </c>
      <c r="J42" s="201" t="s">
        <v>151</v>
      </c>
      <c r="K42" s="201" t="s">
        <v>151</v>
      </c>
      <c r="L42" s="201" t="s">
        <v>151</v>
      </c>
      <c r="M42" s="201"/>
    </row>
    <row r="43" spans="1:13" ht="15">
      <c r="A43" s="81">
        <f t="shared" si="1"/>
        <v>41</v>
      </c>
      <c r="B43" s="199">
        <v>41</v>
      </c>
      <c r="C43" s="199" t="s">
        <v>15029</v>
      </c>
      <c r="D43" s="200">
        <v>121257</v>
      </c>
      <c r="E43" s="201" t="s">
        <v>15030</v>
      </c>
      <c r="F43" s="202" t="s">
        <v>59</v>
      </c>
      <c r="G43" s="203" t="s">
        <v>15031</v>
      </c>
      <c r="H43" s="204" t="s">
        <v>14908</v>
      </c>
      <c r="I43" s="201" t="s">
        <v>15028</v>
      </c>
      <c r="J43" s="201" t="s">
        <v>151</v>
      </c>
      <c r="K43" s="201" t="s">
        <v>151</v>
      </c>
      <c r="L43" s="201"/>
      <c r="M43" s="201"/>
    </row>
    <row r="44" spans="1:13" ht="30">
      <c r="A44" s="81">
        <f t="shared" si="1"/>
        <v>42</v>
      </c>
      <c r="B44" s="199">
        <v>42</v>
      </c>
      <c r="C44" s="199" t="s">
        <v>15032</v>
      </c>
      <c r="D44" s="200">
        <v>125279</v>
      </c>
      <c r="E44" s="201" t="s">
        <v>695</v>
      </c>
      <c r="F44" s="202" t="s">
        <v>114</v>
      </c>
      <c r="G44" s="203" t="s">
        <v>15033</v>
      </c>
      <c r="H44" s="204" t="s">
        <v>14908</v>
      </c>
      <c r="I44" s="201" t="s">
        <v>15028</v>
      </c>
      <c r="J44" s="201" t="s">
        <v>151</v>
      </c>
      <c r="K44" s="201" t="s">
        <v>151</v>
      </c>
      <c r="L44" s="201" t="s">
        <v>15034</v>
      </c>
      <c r="M44" s="201"/>
    </row>
    <row r="45" spans="1:13" ht="15">
      <c r="A45" s="81">
        <f t="shared" si="1"/>
        <v>43</v>
      </c>
      <c r="B45" s="199">
        <v>43</v>
      </c>
      <c r="C45" s="199" t="s">
        <v>15035</v>
      </c>
      <c r="D45" s="200">
        <v>126470</v>
      </c>
      <c r="E45" s="201" t="s">
        <v>15036</v>
      </c>
      <c r="F45" s="202" t="s">
        <v>59</v>
      </c>
      <c r="G45" s="203" t="s">
        <v>15037</v>
      </c>
      <c r="H45" s="204" t="s">
        <v>14908</v>
      </c>
      <c r="I45" s="201" t="s">
        <v>15028</v>
      </c>
      <c r="J45" s="201" t="s">
        <v>151</v>
      </c>
      <c r="K45" s="201" t="s">
        <v>151</v>
      </c>
      <c r="L45" s="201"/>
      <c r="M45" s="201"/>
    </row>
    <row r="46" spans="1:13" ht="15">
      <c r="A46" s="81">
        <f t="shared" si="1"/>
        <v>44</v>
      </c>
      <c r="B46" s="199">
        <v>44</v>
      </c>
      <c r="C46" s="199" t="s">
        <v>15038</v>
      </c>
      <c r="D46" s="200">
        <v>126515</v>
      </c>
      <c r="E46" s="201" t="s">
        <v>15039</v>
      </c>
      <c r="F46" s="202" t="s">
        <v>59</v>
      </c>
      <c r="G46" s="203" t="s">
        <v>15040</v>
      </c>
      <c r="H46" s="204" t="s">
        <v>14908</v>
      </c>
      <c r="I46" s="201" t="s">
        <v>15028</v>
      </c>
      <c r="J46" s="201"/>
      <c r="K46" s="201"/>
      <c r="L46" s="201"/>
      <c r="M46" s="201"/>
    </row>
    <row r="47" spans="1:13" ht="15">
      <c r="A47" s="81">
        <f t="shared" si="1"/>
        <v>45</v>
      </c>
      <c r="B47" s="199">
        <v>45</v>
      </c>
      <c r="C47" s="199" t="s">
        <v>15041</v>
      </c>
      <c r="D47" s="200">
        <v>126650</v>
      </c>
      <c r="E47" s="201" t="s">
        <v>15042</v>
      </c>
      <c r="F47" s="202" t="s">
        <v>59</v>
      </c>
      <c r="G47" s="203" t="s">
        <v>15043</v>
      </c>
      <c r="H47" s="204" t="s">
        <v>14908</v>
      </c>
      <c r="I47" s="201" t="s">
        <v>15028</v>
      </c>
      <c r="J47" s="201"/>
      <c r="K47" s="201"/>
      <c r="L47" s="201"/>
      <c r="M47" s="201"/>
    </row>
    <row r="48" spans="1:13" ht="15">
      <c r="A48" s="81">
        <f t="shared" si="1"/>
        <v>46</v>
      </c>
      <c r="B48" s="199">
        <v>46</v>
      </c>
      <c r="C48" s="199" t="s">
        <v>15044</v>
      </c>
      <c r="D48" s="200">
        <v>127602</v>
      </c>
      <c r="E48" s="201" t="s">
        <v>15045</v>
      </c>
      <c r="F48" s="202" t="s">
        <v>114</v>
      </c>
      <c r="G48" s="203" t="s">
        <v>15046</v>
      </c>
      <c r="H48" s="204" t="s">
        <v>14908</v>
      </c>
      <c r="I48" s="201" t="s">
        <v>15028</v>
      </c>
      <c r="J48" s="201"/>
      <c r="K48" s="201"/>
      <c r="L48" s="201"/>
      <c r="M48" s="201"/>
    </row>
    <row r="49" spans="1:13" ht="15">
      <c r="A49" s="81">
        <f t="shared" si="1"/>
        <v>47</v>
      </c>
      <c r="B49" s="199">
        <v>47</v>
      </c>
      <c r="C49" s="199" t="s">
        <v>15047</v>
      </c>
      <c r="D49" s="200">
        <v>127709</v>
      </c>
      <c r="E49" s="201" t="s">
        <v>15048</v>
      </c>
      <c r="F49" s="202" t="s">
        <v>59</v>
      </c>
      <c r="G49" s="203" t="s">
        <v>15049</v>
      </c>
      <c r="H49" s="204" t="s">
        <v>14908</v>
      </c>
      <c r="I49" s="201" t="s">
        <v>15028</v>
      </c>
      <c r="J49" s="201"/>
      <c r="K49" s="201"/>
      <c r="L49" s="201"/>
      <c r="M49" s="201"/>
    </row>
    <row r="50" spans="1:13" ht="45">
      <c r="A50" s="81">
        <f t="shared" si="1"/>
        <v>48</v>
      </c>
      <c r="B50" s="199">
        <v>48</v>
      </c>
      <c r="C50" s="199" t="s">
        <v>15050</v>
      </c>
      <c r="D50" s="200">
        <v>100014</v>
      </c>
      <c r="E50" s="201" t="s">
        <v>15051</v>
      </c>
      <c r="F50" s="202" t="s">
        <v>114</v>
      </c>
      <c r="G50" s="203" t="s">
        <v>15052</v>
      </c>
      <c r="H50" s="204" t="s">
        <v>14908</v>
      </c>
      <c r="I50" s="201" t="s">
        <v>15053</v>
      </c>
      <c r="J50" s="201" t="s">
        <v>15054</v>
      </c>
      <c r="K50" s="201" t="s">
        <v>15055</v>
      </c>
      <c r="L50" s="201" t="s">
        <v>151</v>
      </c>
      <c r="M50" s="201"/>
    </row>
    <row r="51" spans="1:13" ht="30">
      <c r="A51" s="81">
        <f t="shared" si="1"/>
        <v>49</v>
      </c>
      <c r="B51" s="199">
        <v>49</v>
      </c>
      <c r="C51" s="199" t="s">
        <v>15056</v>
      </c>
      <c r="D51" s="200">
        <v>101080</v>
      </c>
      <c r="E51" s="201" t="s">
        <v>15057</v>
      </c>
      <c r="F51" s="202" t="s">
        <v>114</v>
      </c>
      <c r="G51" s="203" t="s">
        <v>13526</v>
      </c>
      <c r="H51" s="204" t="s">
        <v>14908</v>
      </c>
      <c r="I51" s="201" t="s">
        <v>15053</v>
      </c>
      <c r="J51" s="201" t="s">
        <v>15058</v>
      </c>
      <c r="K51" s="201" t="s">
        <v>151</v>
      </c>
      <c r="L51" s="201" t="s">
        <v>151</v>
      </c>
      <c r="M51" s="201"/>
    </row>
    <row r="52" spans="1:13" ht="30">
      <c r="A52" s="81">
        <f t="shared" si="1"/>
        <v>50</v>
      </c>
      <c r="B52" s="199">
        <v>50</v>
      </c>
      <c r="C52" s="199" t="s">
        <v>15059</v>
      </c>
      <c r="D52" s="200">
        <v>102267</v>
      </c>
      <c r="E52" s="201" t="s">
        <v>15060</v>
      </c>
      <c r="F52" s="202" t="s">
        <v>114</v>
      </c>
      <c r="G52" s="203" t="s">
        <v>12865</v>
      </c>
      <c r="H52" s="204" t="s">
        <v>14908</v>
      </c>
      <c r="I52" s="201" t="s">
        <v>15053</v>
      </c>
      <c r="J52" s="201" t="s">
        <v>151</v>
      </c>
      <c r="K52" s="201" t="s">
        <v>15061</v>
      </c>
      <c r="L52" s="201" t="s">
        <v>151</v>
      </c>
      <c r="M52" s="201"/>
    </row>
    <row r="53" spans="1:13" ht="15">
      <c r="A53" s="81">
        <f t="shared" si="1"/>
        <v>51</v>
      </c>
      <c r="B53" s="199">
        <v>51</v>
      </c>
      <c r="C53" s="199" t="s">
        <v>15062</v>
      </c>
      <c r="D53" s="200">
        <v>102599</v>
      </c>
      <c r="E53" s="201" t="s">
        <v>15063</v>
      </c>
      <c r="F53" s="202" t="s">
        <v>114</v>
      </c>
      <c r="G53" s="203" t="s">
        <v>15064</v>
      </c>
      <c r="H53" s="204" t="s">
        <v>14908</v>
      </c>
      <c r="I53" s="201" t="s">
        <v>15053</v>
      </c>
      <c r="J53" s="201"/>
      <c r="K53" s="201"/>
      <c r="L53" s="201"/>
      <c r="M53" s="201"/>
    </row>
    <row r="54" spans="1:13" ht="15">
      <c r="A54" s="81">
        <f t="shared" si="1"/>
        <v>52</v>
      </c>
      <c r="B54" s="199">
        <v>52</v>
      </c>
      <c r="C54" s="199" t="s">
        <v>15065</v>
      </c>
      <c r="D54" s="200">
        <v>108072</v>
      </c>
      <c r="E54" s="201" t="s">
        <v>15066</v>
      </c>
      <c r="F54" s="202" t="s">
        <v>114</v>
      </c>
      <c r="G54" s="203" t="s">
        <v>15067</v>
      </c>
      <c r="H54" s="204" t="s">
        <v>14908</v>
      </c>
      <c r="I54" s="201" t="s">
        <v>15053</v>
      </c>
      <c r="J54" s="201" t="s">
        <v>15068</v>
      </c>
      <c r="K54" s="201" t="s">
        <v>151</v>
      </c>
      <c r="L54" s="201" t="s">
        <v>151</v>
      </c>
      <c r="M54" s="201"/>
    </row>
    <row r="55" spans="1:13" ht="30">
      <c r="A55" s="81">
        <f t="shared" si="1"/>
        <v>53</v>
      </c>
      <c r="B55" s="199">
        <v>53</v>
      </c>
      <c r="C55" s="199" t="s">
        <v>15069</v>
      </c>
      <c r="D55" s="200">
        <v>111146</v>
      </c>
      <c r="E55" s="201" t="s">
        <v>15070</v>
      </c>
      <c r="F55" s="202" t="s">
        <v>114</v>
      </c>
      <c r="G55" s="203" t="s">
        <v>15071</v>
      </c>
      <c r="H55" s="204" t="s">
        <v>14908</v>
      </c>
      <c r="I55" s="201" t="s">
        <v>15053</v>
      </c>
      <c r="J55" s="201" t="s">
        <v>151</v>
      </c>
      <c r="K55" s="201" t="s">
        <v>151</v>
      </c>
      <c r="L55" s="201" t="s">
        <v>15072</v>
      </c>
      <c r="M55" s="201"/>
    </row>
    <row r="56" spans="1:13" ht="30">
      <c r="A56" s="81">
        <f t="shared" si="1"/>
        <v>54</v>
      </c>
      <c r="B56" s="199">
        <v>54</v>
      </c>
      <c r="C56" s="199" t="s">
        <v>15073</v>
      </c>
      <c r="D56" s="200">
        <v>120779</v>
      </c>
      <c r="E56" s="201" t="s">
        <v>15074</v>
      </c>
      <c r="F56" s="202" t="s">
        <v>114</v>
      </c>
      <c r="G56" s="203" t="s">
        <v>15075</v>
      </c>
      <c r="H56" s="204" t="s">
        <v>14908</v>
      </c>
      <c r="I56" s="201" t="s">
        <v>15053</v>
      </c>
      <c r="J56" s="201" t="s">
        <v>151</v>
      </c>
      <c r="K56" s="201" t="s">
        <v>151</v>
      </c>
      <c r="L56" s="201" t="s">
        <v>15076</v>
      </c>
      <c r="M56" s="201"/>
    </row>
    <row r="57" spans="1:13" ht="15">
      <c r="A57" s="81">
        <f t="shared" si="1"/>
        <v>55</v>
      </c>
      <c r="B57" s="199">
        <v>55</v>
      </c>
      <c r="C57" s="199" t="s">
        <v>15077</v>
      </c>
      <c r="D57" s="200">
        <v>121534</v>
      </c>
      <c r="E57" s="201" t="s">
        <v>508</v>
      </c>
      <c r="F57" s="202" t="s">
        <v>114</v>
      </c>
      <c r="G57" s="203" t="s">
        <v>15078</v>
      </c>
      <c r="H57" s="204" t="s">
        <v>14908</v>
      </c>
      <c r="I57" s="201" t="s">
        <v>15053</v>
      </c>
      <c r="J57" s="201" t="s">
        <v>151</v>
      </c>
      <c r="K57" s="201" t="s">
        <v>151</v>
      </c>
      <c r="L57" s="201" t="s">
        <v>151</v>
      </c>
      <c r="M57" s="201"/>
    </row>
    <row r="58" spans="1:13" ht="15">
      <c r="A58" s="81">
        <f t="shared" si="1"/>
        <v>56</v>
      </c>
      <c r="B58" s="199">
        <v>56</v>
      </c>
      <c r="C58" s="199" t="s">
        <v>15079</v>
      </c>
      <c r="D58" s="200">
        <v>126726</v>
      </c>
      <c r="E58" s="201" t="s">
        <v>15080</v>
      </c>
      <c r="F58" s="202" t="s">
        <v>59</v>
      </c>
      <c r="G58" s="203" t="s">
        <v>15081</v>
      </c>
      <c r="H58" s="204" t="s">
        <v>14908</v>
      </c>
      <c r="I58" s="201" t="s">
        <v>15053</v>
      </c>
      <c r="J58" s="201"/>
      <c r="K58" s="201"/>
      <c r="L58" s="201"/>
      <c r="M58" s="201"/>
    </row>
    <row r="59" spans="1:13" ht="15">
      <c r="A59" s="81">
        <f t="shared" si="1"/>
        <v>57</v>
      </c>
      <c r="B59" s="199">
        <v>57</v>
      </c>
      <c r="C59" s="199" t="s">
        <v>15082</v>
      </c>
      <c r="D59" s="200">
        <v>127633</v>
      </c>
      <c r="E59" s="201" t="s">
        <v>15083</v>
      </c>
      <c r="F59" s="202" t="s">
        <v>114</v>
      </c>
      <c r="G59" s="203" t="s">
        <v>15084</v>
      </c>
      <c r="H59" s="204" t="s">
        <v>14908</v>
      </c>
      <c r="I59" s="201" t="s">
        <v>15053</v>
      </c>
      <c r="J59" s="201"/>
      <c r="K59" s="201"/>
      <c r="L59" s="201"/>
      <c r="M59" s="201"/>
    </row>
    <row r="60" spans="1:13" ht="15">
      <c r="A60" s="81">
        <f t="shared" si="1"/>
        <v>58</v>
      </c>
      <c r="B60" s="199">
        <v>58</v>
      </c>
      <c r="C60" s="199" t="s">
        <v>15085</v>
      </c>
      <c r="D60" s="200">
        <v>100467</v>
      </c>
      <c r="E60" s="201" t="s">
        <v>15086</v>
      </c>
      <c r="F60" s="202" t="s">
        <v>59</v>
      </c>
      <c r="G60" s="203" t="s">
        <v>6665</v>
      </c>
      <c r="H60" s="204" t="s">
        <v>14908</v>
      </c>
      <c r="I60" s="201" t="s">
        <v>15087</v>
      </c>
      <c r="J60" s="201" t="s">
        <v>346</v>
      </c>
      <c r="K60" s="201" t="s">
        <v>151</v>
      </c>
      <c r="L60" s="201"/>
      <c r="M60" s="201"/>
    </row>
    <row r="61" spans="1:13" ht="75">
      <c r="A61" s="81">
        <f t="shared" si="1"/>
        <v>59</v>
      </c>
      <c r="B61" s="199">
        <v>59</v>
      </c>
      <c r="C61" s="199" t="s">
        <v>15088</v>
      </c>
      <c r="D61" s="200">
        <v>100595</v>
      </c>
      <c r="E61" s="201" t="s">
        <v>430</v>
      </c>
      <c r="F61" s="202" t="s">
        <v>114</v>
      </c>
      <c r="G61" s="203" t="s">
        <v>15089</v>
      </c>
      <c r="H61" s="204" t="s">
        <v>14908</v>
      </c>
      <c r="I61" s="201" t="s">
        <v>15087</v>
      </c>
      <c r="J61" s="201" t="s">
        <v>151</v>
      </c>
      <c r="K61" s="201" t="s">
        <v>15090</v>
      </c>
      <c r="L61" s="201" t="s">
        <v>151</v>
      </c>
      <c r="M61" s="201"/>
    </row>
    <row r="62" spans="1:13" ht="15">
      <c r="A62" s="81">
        <f t="shared" si="1"/>
        <v>60</v>
      </c>
      <c r="B62" s="199">
        <v>60</v>
      </c>
      <c r="C62" s="199" t="s">
        <v>15091</v>
      </c>
      <c r="D62" s="200">
        <v>100692</v>
      </c>
      <c r="E62" s="201" t="s">
        <v>15092</v>
      </c>
      <c r="F62" s="202" t="s">
        <v>59</v>
      </c>
      <c r="G62" s="203" t="s">
        <v>2259</v>
      </c>
      <c r="H62" s="204" t="s">
        <v>14908</v>
      </c>
      <c r="I62" s="201" t="s">
        <v>15087</v>
      </c>
      <c r="J62" s="201" t="s">
        <v>151</v>
      </c>
      <c r="K62" s="201" t="s">
        <v>151</v>
      </c>
      <c r="L62" s="201"/>
      <c r="M62" s="201"/>
    </row>
    <row r="63" spans="1:13" ht="15">
      <c r="A63" s="81">
        <f t="shared" si="1"/>
        <v>61</v>
      </c>
      <c r="B63" s="199">
        <v>61</v>
      </c>
      <c r="C63" s="199" t="s">
        <v>15093</v>
      </c>
      <c r="D63" s="200">
        <v>108577</v>
      </c>
      <c r="E63" s="201" t="s">
        <v>15094</v>
      </c>
      <c r="F63" s="202" t="s">
        <v>114</v>
      </c>
      <c r="G63" s="203" t="s">
        <v>15095</v>
      </c>
      <c r="H63" s="204" t="s">
        <v>14908</v>
      </c>
      <c r="I63" s="201" t="s">
        <v>15087</v>
      </c>
      <c r="J63" s="201" t="s">
        <v>151</v>
      </c>
      <c r="K63" s="201" t="s">
        <v>151</v>
      </c>
      <c r="L63" s="201" t="s">
        <v>151</v>
      </c>
      <c r="M63" s="201"/>
    </row>
    <row r="64" spans="1:13" ht="30">
      <c r="A64" s="81">
        <f t="shared" si="1"/>
        <v>62</v>
      </c>
      <c r="B64" s="199">
        <v>62</v>
      </c>
      <c r="C64" s="199" t="s">
        <v>15096</v>
      </c>
      <c r="D64" s="200">
        <v>117539</v>
      </c>
      <c r="E64" s="201" t="s">
        <v>15097</v>
      </c>
      <c r="F64" s="202" t="s">
        <v>114</v>
      </c>
      <c r="G64" s="203" t="s">
        <v>15098</v>
      </c>
      <c r="H64" s="204" t="s">
        <v>14908</v>
      </c>
      <c r="I64" s="201" t="s">
        <v>15087</v>
      </c>
      <c r="J64" s="201" t="s">
        <v>151</v>
      </c>
      <c r="K64" s="201" t="s">
        <v>151</v>
      </c>
      <c r="L64" s="201" t="s">
        <v>15099</v>
      </c>
      <c r="M64" s="201"/>
    </row>
    <row r="65" spans="1:13" ht="30">
      <c r="A65" s="81">
        <f t="shared" si="1"/>
        <v>63</v>
      </c>
      <c r="B65" s="199">
        <v>63</v>
      </c>
      <c r="C65" s="199" t="s">
        <v>15100</v>
      </c>
      <c r="D65" s="200">
        <v>121541</v>
      </c>
      <c r="E65" s="201" t="s">
        <v>3971</v>
      </c>
      <c r="F65" s="202" t="s">
        <v>114</v>
      </c>
      <c r="G65" s="203" t="s">
        <v>5072</v>
      </c>
      <c r="H65" s="204" t="s">
        <v>14908</v>
      </c>
      <c r="I65" s="201" t="s">
        <v>15087</v>
      </c>
      <c r="J65" s="201" t="s">
        <v>15101</v>
      </c>
      <c r="K65" s="201" t="s">
        <v>151</v>
      </c>
      <c r="L65" s="201" t="s">
        <v>15102</v>
      </c>
      <c r="M65" s="201"/>
    </row>
    <row r="66" spans="1:13" ht="15">
      <c r="A66" s="81">
        <f t="shared" si="1"/>
        <v>64</v>
      </c>
      <c r="B66" s="199">
        <v>64</v>
      </c>
      <c r="C66" s="199" t="s">
        <v>15103</v>
      </c>
      <c r="D66" s="200">
        <v>121565</v>
      </c>
      <c r="E66" s="201" t="s">
        <v>3071</v>
      </c>
      <c r="F66" s="202" t="s">
        <v>114</v>
      </c>
      <c r="G66" s="203" t="s">
        <v>15104</v>
      </c>
      <c r="H66" s="204" t="s">
        <v>14908</v>
      </c>
      <c r="I66" s="201" t="s">
        <v>15087</v>
      </c>
      <c r="J66" s="201"/>
      <c r="K66" s="201"/>
      <c r="L66" s="201"/>
      <c r="M66" s="201"/>
    </row>
    <row r="67" spans="1:13" ht="15">
      <c r="A67" s="81">
        <f t="shared" si="1"/>
        <v>65</v>
      </c>
      <c r="B67" s="199">
        <v>65</v>
      </c>
      <c r="C67" s="199" t="s">
        <v>15105</v>
      </c>
      <c r="D67" s="200">
        <v>126764</v>
      </c>
      <c r="E67" s="201" t="s">
        <v>15106</v>
      </c>
      <c r="F67" s="202" t="s">
        <v>114</v>
      </c>
      <c r="G67" s="203" t="s">
        <v>15107</v>
      </c>
      <c r="H67" s="204" t="s">
        <v>14908</v>
      </c>
      <c r="I67" s="201" t="s">
        <v>15087</v>
      </c>
      <c r="J67" s="201"/>
      <c r="K67" s="201"/>
      <c r="L67" s="201"/>
      <c r="M67" s="201"/>
    </row>
    <row r="68" spans="1:13" ht="60">
      <c r="A68" s="81">
        <f t="shared" ref="A68:A131" si="2">IFERROR(VALUE(RIGHT(C68,4)),"")</f>
        <v>66</v>
      </c>
      <c r="B68" s="199">
        <v>66</v>
      </c>
      <c r="C68" s="199" t="s">
        <v>15108</v>
      </c>
      <c r="D68" s="200">
        <v>108034</v>
      </c>
      <c r="E68" s="201" t="s">
        <v>15109</v>
      </c>
      <c r="F68" s="202" t="s">
        <v>114</v>
      </c>
      <c r="G68" s="203" t="s">
        <v>14501</v>
      </c>
      <c r="H68" s="204" t="s">
        <v>14908</v>
      </c>
      <c r="I68" s="201" t="s">
        <v>15110</v>
      </c>
      <c r="J68" s="201" t="s">
        <v>151</v>
      </c>
      <c r="K68" s="201" t="s">
        <v>151</v>
      </c>
      <c r="L68" s="201" t="s">
        <v>15111</v>
      </c>
      <c r="M68" s="201"/>
    </row>
    <row r="69" spans="1:13" ht="45">
      <c r="A69" s="81">
        <f t="shared" si="2"/>
        <v>67</v>
      </c>
      <c r="B69" s="199">
        <v>67</v>
      </c>
      <c r="C69" s="199" t="s">
        <v>15112</v>
      </c>
      <c r="D69" s="200">
        <v>120807</v>
      </c>
      <c r="E69" s="201" t="s">
        <v>15113</v>
      </c>
      <c r="F69" s="202" t="s">
        <v>59</v>
      </c>
      <c r="G69" s="203" t="s">
        <v>15114</v>
      </c>
      <c r="H69" s="204" t="s">
        <v>14908</v>
      </c>
      <c r="I69" s="201" t="s">
        <v>15110</v>
      </c>
      <c r="J69" s="201" t="s">
        <v>15115</v>
      </c>
      <c r="K69" s="201" t="s">
        <v>151</v>
      </c>
      <c r="L69" s="201"/>
      <c r="M69" s="201"/>
    </row>
    <row r="70" spans="1:13" ht="15">
      <c r="A70" s="81">
        <f t="shared" si="2"/>
        <v>68</v>
      </c>
      <c r="B70" s="199">
        <v>68</v>
      </c>
      <c r="C70" s="199" t="s">
        <v>15116</v>
      </c>
      <c r="D70" s="200">
        <v>120814</v>
      </c>
      <c r="E70" s="201" t="s">
        <v>15117</v>
      </c>
      <c r="F70" s="202" t="s">
        <v>59</v>
      </c>
      <c r="G70" s="203" t="s">
        <v>15118</v>
      </c>
      <c r="H70" s="204" t="s">
        <v>14908</v>
      </c>
      <c r="I70" s="201" t="s">
        <v>15110</v>
      </c>
      <c r="J70" s="201" t="s">
        <v>15119</v>
      </c>
      <c r="K70" s="201" t="s">
        <v>151</v>
      </c>
      <c r="L70" s="201"/>
      <c r="M70" s="201"/>
    </row>
    <row r="71" spans="1:13" ht="30">
      <c r="A71" s="81">
        <f t="shared" si="2"/>
        <v>69</v>
      </c>
      <c r="B71" s="199">
        <v>69</v>
      </c>
      <c r="C71" s="199" t="s">
        <v>15120</v>
      </c>
      <c r="D71" s="200">
        <v>121167</v>
      </c>
      <c r="E71" s="201" t="s">
        <v>15121</v>
      </c>
      <c r="F71" s="202" t="s">
        <v>59</v>
      </c>
      <c r="G71" s="203" t="s">
        <v>12445</v>
      </c>
      <c r="H71" s="204" t="s">
        <v>14908</v>
      </c>
      <c r="I71" s="201" t="s">
        <v>15110</v>
      </c>
      <c r="J71" s="201" t="s">
        <v>15122</v>
      </c>
      <c r="K71" s="201" t="s">
        <v>151</v>
      </c>
      <c r="L71" s="201"/>
      <c r="M71" s="201"/>
    </row>
    <row r="72" spans="1:13" ht="15">
      <c r="A72" s="81">
        <f t="shared" si="2"/>
        <v>70</v>
      </c>
      <c r="B72" s="199">
        <v>70</v>
      </c>
      <c r="C72" s="199" t="s">
        <v>15123</v>
      </c>
      <c r="D72" s="200">
        <v>121811</v>
      </c>
      <c r="E72" s="201" t="s">
        <v>2633</v>
      </c>
      <c r="F72" s="202" t="s">
        <v>59</v>
      </c>
      <c r="G72" s="203" t="s">
        <v>15124</v>
      </c>
      <c r="H72" s="204" t="s">
        <v>14908</v>
      </c>
      <c r="I72" s="201" t="s">
        <v>15110</v>
      </c>
      <c r="J72" s="201" t="s">
        <v>151</v>
      </c>
      <c r="K72" s="201" t="s">
        <v>151</v>
      </c>
      <c r="L72" s="201"/>
      <c r="M72" s="201"/>
    </row>
    <row r="73" spans="1:13" ht="60">
      <c r="A73" s="81">
        <f t="shared" si="2"/>
        <v>71</v>
      </c>
      <c r="B73" s="199">
        <v>71</v>
      </c>
      <c r="C73" s="199" t="s">
        <v>15125</v>
      </c>
      <c r="D73" s="200">
        <v>122188</v>
      </c>
      <c r="E73" s="201" t="s">
        <v>15126</v>
      </c>
      <c r="F73" s="202" t="s">
        <v>59</v>
      </c>
      <c r="G73" s="203" t="s">
        <v>15127</v>
      </c>
      <c r="H73" s="204" t="s">
        <v>14908</v>
      </c>
      <c r="I73" s="201" t="s">
        <v>15110</v>
      </c>
      <c r="J73" s="201" t="s">
        <v>15128</v>
      </c>
      <c r="K73" s="201" t="s">
        <v>15129</v>
      </c>
      <c r="L73" s="201"/>
      <c r="M73" s="201"/>
    </row>
    <row r="74" spans="1:13" ht="60">
      <c r="A74" s="81">
        <f t="shared" si="2"/>
        <v>72</v>
      </c>
      <c r="B74" s="199">
        <v>72</v>
      </c>
      <c r="C74" s="199" t="s">
        <v>15130</v>
      </c>
      <c r="D74" s="200">
        <v>124265</v>
      </c>
      <c r="E74" s="201" t="s">
        <v>2633</v>
      </c>
      <c r="F74" s="202" t="s">
        <v>59</v>
      </c>
      <c r="G74" s="203" t="s">
        <v>15131</v>
      </c>
      <c r="H74" s="204" t="s">
        <v>14908</v>
      </c>
      <c r="I74" s="201" t="s">
        <v>15110</v>
      </c>
      <c r="J74" s="201" t="s">
        <v>15132</v>
      </c>
      <c r="K74" s="201" t="s">
        <v>15133</v>
      </c>
      <c r="L74" s="201"/>
      <c r="M74" s="201"/>
    </row>
    <row r="75" spans="1:13" ht="45">
      <c r="A75" s="81">
        <f t="shared" si="2"/>
        <v>73</v>
      </c>
      <c r="B75" s="199">
        <v>73</v>
      </c>
      <c r="C75" s="199" t="s">
        <v>15134</v>
      </c>
      <c r="D75" s="200">
        <v>124355</v>
      </c>
      <c r="E75" s="201" t="s">
        <v>15135</v>
      </c>
      <c r="F75" s="202" t="s">
        <v>59</v>
      </c>
      <c r="G75" s="203" t="s">
        <v>15136</v>
      </c>
      <c r="H75" s="204" t="s">
        <v>14908</v>
      </c>
      <c r="I75" s="201" t="s">
        <v>15110</v>
      </c>
      <c r="J75" s="201" t="s">
        <v>151</v>
      </c>
      <c r="K75" s="201" t="s">
        <v>15137</v>
      </c>
      <c r="L75" s="201"/>
      <c r="M75" s="201"/>
    </row>
    <row r="76" spans="1:13" ht="15">
      <c r="A76" s="81">
        <f t="shared" si="2"/>
        <v>74</v>
      </c>
      <c r="B76" s="199">
        <v>74</v>
      </c>
      <c r="C76" s="199" t="s">
        <v>15138</v>
      </c>
      <c r="D76" s="200">
        <v>126221</v>
      </c>
      <c r="E76" s="201" t="s">
        <v>15139</v>
      </c>
      <c r="F76" s="202" t="s">
        <v>59</v>
      </c>
      <c r="G76" s="203" t="s">
        <v>15140</v>
      </c>
      <c r="H76" s="204" t="s">
        <v>14908</v>
      </c>
      <c r="I76" s="201" t="s">
        <v>15110</v>
      </c>
      <c r="J76" s="201" t="s">
        <v>151</v>
      </c>
      <c r="K76" s="201" t="s">
        <v>151</v>
      </c>
      <c r="L76" s="201"/>
      <c r="M76" s="201"/>
    </row>
    <row r="77" spans="1:13" ht="45">
      <c r="A77" s="81">
        <f t="shared" si="2"/>
        <v>75</v>
      </c>
      <c r="B77" s="199">
        <v>75</v>
      </c>
      <c r="C77" s="199" t="s">
        <v>15141</v>
      </c>
      <c r="D77" s="200">
        <v>105095</v>
      </c>
      <c r="E77" s="201" t="s">
        <v>15142</v>
      </c>
      <c r="F77" s="202" t="s">
        <v>59</v>
      </c>
      <c r="G77" s="203" t="s">
        <v>1185</v>
      </c>
      <c r="H77" s="204" t="s">
        <v>14908</v>
      </c>
      <c r="I77" s="201" t="s">
        <v>15143</v>
      </c>
      <c r="J77" s="201" t="s">
        <v>15144</v>
      </c>
      <c r="K77" s="201" t="s">
        <v>151</v>
      </c>
      <c r="L77" s="201"/>
      <c r="M77" s="201"/>
    </row>
    <row r="78" spans="1:13" ht="30">
      <c r="A78" s="81">
        <f t="shared" si="2"/>
        <v>76</v>
      </c>
      <c r="B78" s="199">
        <v>76</v>
      </c>
      <c r="C78" s="199" t="s">
        <v>15145</v>
      </c>
      <c r="D78" s="200">
        <v>105109</v>
      </c>
      <c r="E78" s="201" t="s">
        <v>579</v>
      </c>
      <c r="F78" s="202" t="s">
        <v>114</v>
      </c>
      <c r="G78" s="203" t="s">
        <v>11700</v>
      </c>
      <c r="H78" s="204" t="s">
        <v>14908</v>
      </c>
      <c r="I78" s="201" t="s">
        <v>15143</v>
      </c>
      <c r="J78" s="201" t="s">
        <v>151</v>
      </c>
      <c r="K78" s="201" t="s">
        <v>151</v>
      </c>
      <c r="L78" s="201" t="s">
        <v>15146</v>
      </c>
      <c r="M78" s="201"/>
    </row>
    <row r="79" spans="1:13" ht="45">
      <c r="A79" s="81">
        <f t="shared" si="2"/>
        <v>77</v>
      </c>
      <c r="B79" s="199">
        <v>77</v>
      </c>
      <c r="C79" s="199" t="s">
        <v>15147</v>
      </c>
      <c r="D79" s="200">
        <v>105116</v>
      </c>
      <c r="E79" s="201" t="s">
        <v>15148</v>
      </c>
      <c r="F79" s="202" t="s">
        <v>114</v>
      </c>
      <c r="G79" s="203" t="s">
        <v>711</v>
      </c>
      <c r="H79" s="204" t="s">
        <v>14908</v>
      </c>
      <c r="I79" s="201" t="s">
        <v>15143</v>
      </c>
      <c r="J79" s="201" t="s">
        <v>15149</v>
      </c>
      <c r="K79" s="201" t="s">
        <v>15150</v>
      </c>
      <c r="L79" s="201" t="s">
        <v>151</v>
      </c>
      <c r="M79" s="201"/>
    </row>
    <row r="80" spans="1:13" ht="15">
      <c r="A80" s="81">
        <f t="shared" si="2"/>
        <v>78</v>
      </c>
      <c r="B80" s="199">
        <v>78</v>
      </c>
      <c r="C80" s="199" t="s">
        <v>15151</v>
      </c>
      <c r="D80" s="200">
        <v>109633</v>
      </c>
      <c r="E80" s="201" t="s">
        <v>13978</v>
      </c>
      <c r="F80" s="202" t="s">
        <v>59</v>
      </c>
      <c r="G80" s="203" t="s">
        <v>5306</v>
      </c>
      <c r="H80" s="204" t="s">
        <v>14908</v>
      </c>
      <c r="I80" s="201" t="s">
        <v>15143</v>
      </c>
      <c r="J80" s="201" t="s">
        <v>151</v>
      </c>
      <c r="K80" s="201" t="s">
        <v>151</v>
      </c>
      <c r="L80" s="201"/>
      <c r="M80" s="201"/>
    </row>
    <row r="81" spans="1:13" ht="30">
      <c r="A81" s="81">
        <f t="shared" si="2"/>
        <v>79</v>
      </c>
      <c r="B81" s="199">
        <v>79</v>
      </c>
      <c r="C81" s="199" t="s">
        <v>15152</v>
      </c>
      <c r="D81" s="200">
        <v>113375</v>
      </c>
      <c r="E81" s="201" t="s">
        <v>159</v>
      </c>
      <c r="F81" s="202" t="s">
        <v>114</v>
      </c>
      <c r="G81" s="203" t="s">
        <v>3573</v>
      </c>
      <c r="H81" s="204" t="s">
        <v>14908</v>
      </c>
      <c r="I81" s="201" t="s">
        <v>15143</v>
      </c>
      <c r="J81" s="201" t="s">
        <v>15153</v>
      </c>
      <c r="K81" s="201" t="s">
        <v>15154</v>
      </c>
      <c r="L81" s="201" t="s">
        <v>151</v>
      </c>
      <c r="M81" s="201"/>
    </row>
    <row r="82" spans="1:13" ht="45">
      <c r="A82" s="81">
        <f t="shared" si="2"/>
        <v>80</v>
      </c>
      <c r="B82" s="199">
        <v>80</v>
      </c>
      <c r="C82" s="199" t="s">
        <v>15155</v>
      </c>
      <c r="D82" s="200">
        <v>113818</v>
      </c>
      <c r="E82" s="201" t="s">
        <v>15156</v>
      </c>
      <c r="F82" s="202" t="s">
        <v>59</v>
      </c>
      <c r="G82" s="203" t="s">
        <v>15157</v>
      </c>
      <c r="H82" s="204" t="s">
        <v>14908</v>
      </c>
      <c r="I82" s="201" t="s">
        <v>15143</v>
      </c>
      <c r="J82" s="201" t="s">
        <v>15158</v>
      </c>
      <c r="K82" s="201" t="s">
        <v>151</v>
      </c>
      <c r="L82" s="201"/>
      <c r="M82" s="201"/>
    </row>
    <row r="83" spans="1:13" ht="15">
      <c r="A83" s="81">
        <f t="shared" si="2"/>
        <v>81</v>
      </c>
      <c r="B83" s="199">
        <v>81</v>
      </c>
      <c r="C83" s="199" t="s">
        <v>15159</v>
      </c>
      <c r="D83" s="200">
        <v>113856</v>
      </c>
      <c r="E83" s="201" t="s">
        <v>242</v>
      </c>
      <c r="F83" s="202" t="s">
        <v>114</v>
      </c>
      <c r="G83" s="203" t="s">
        <v>15160</v>
      </c>
      <c r="H83" s="204" t="s">
        <v>14908</v>
      </c>
      <c r="I83" s="201" t="s">
        <v>15143</v>
      </c>
      <c r="J83" s="201"/>
      <c r="K83" s="201"/>
      <c r="L83" s="201"/>
      <c r="M83" s="201"/>
    </row>
    <row r="84" spans="1:13" ht="75">
      <c r="A84" s="81">
        <f t="shared" si="2"/>
        <v>82</v>
      </c>
      <c r="B84" s="199">
        <v>82</v>
      </c>
      <c r="C84" s="199" t="s">
        <v>15161</v>
      </c>
      <c r="D84" s="200">
        <v>118512</v>
      </c>
      <c r="E84" s="201" t="s">
        <v>2467</v>
      </c>
      <c r="F84" s="202" t="s">
        <v>114</v>
      </c>
      <c r="G84" s="203" t="s">
        <v>15162</v>
      </c>
      <c r="H84" s="204" t="s">
        <v>14908</v>
      </c>
      <c r="I84" s="201" t="s">
        <v>15143</v>
      </c>
      <c r="J84" s="201" t="s">
        <v>151</v>
      </c>
      <c r="K84" s="201" t="s">
        <v>151</v>
      </c>
      <c r="L84" s="201" t="s">
        <v>15163</v>
      </c>
      <c r="M84" s="201"/>
    </row>
    <row r="85" spans="1:13" ht="30">
      <c r="A85" s="81">
        <f t="shared" si="2"/>
        <v>83</v>
      </c>
      <c r="B85" s="199">
        <v>83</v>
      </c>
      <c r="C85" s="199" t="s">
        <v>15164</v>
      </c>
      <c r="D85" s="200">
        <v>118581</v>
      </c>
      <c r="E85" s="201" t="s">
        <v>15165</v>
      </c>
      <c r="F85" s="202" t="s">
        <v>59</v>
      </c>
      <c r="G85" s="203" t="s">
        <v>15166</v>
      </c>
      <c r="H85" s="204" t="s">
        <v>14908</v>
      </c>
      <c r="I85" s="201" t="s">
        <v>15143</v>
      </c>
      <c r="J85" s="201" t="s">
        <v>15167</v>
      </c>
      <c r="K85" s="201" t="s">
        <v>151</v>
      </c>
      <c r="L85" s="201"/>
      <c r="M85" s="201"/>
    </row>
    <row r="86" spans="1:13" ht="45">
      <c r="A86" s="81">
        <f t="shared" si="2"/>
        <v>84</v>
      </c>
      <c r="B86" s="199">
        <v>84</v>
      </c>
      <c r="C86" s="199" t="s">
        <v>15168</v>
      </c>
      <c r="D86" s="200">
        <v>122012</v>
      </c>
      <c r="E86" s="201" t="s">
        <v>1392</v>
      </c>
      <c r="F86" s="202" t="s">
        <v>114</v>
      </c>
      <c r="G86" s="203" t="s">
        <v>10085</v>
      </c>
      <c r="H86" s="204" t="s">
        <v>14908</v>
      </c>
      <c r="I86" s="201" t="s">
        <v>15143</v>
      </c>
      <c r="J86" s="201" t="s">
        <v>15169</v>
      </c>
      <c r="K86" s="201" t="s">
        <v>15170</v>
      </c>
      <c r="L86" s="201" t="s">
        <v>151</v>
      </c>
      <c r="M86" s="201"/>
    </row>
    <row r="87" spans="1:13" ht="15">
      <c r="A87" s="81">
        <f t="shared" si="2"/>
        <v>85</v>
      </c>
      <c r="B87" s="199">
        <v>85</v>
      </c>
      <c r="C87" s="199" t="s">
        <v>15171</v>
      </c>
      <c r="D87" s="200">
        <v>125501</v>
      </c>
      <c r="E87" s="201" t="s">
        <v>325</v>
      </c>
      <c r="F87" s="202" t="s">
        <v>59</v>
      </c>
      <c r="G87" s="203" t="s">
        <v>13361</v>
      </c>
      <c r="H87" s="204" t="s">
        <v>14908</v>
      </c>
      <c r="I87" s="201" t="s">
        <v>15143</v>
      </c>
      <c r="J87" s="201" t="s">
        <v>151</v>
      </c>
      <c r="K87" s="201" t="s">
        <v>151</v>
      </c>
      <c r="L87" s="201"/>
      <c r="M87" s="201"/>
    </row>
    <row r="88" spans="1:13" ht="15">
      <c r="A88" s="81">
        <f t="shared" si="2"/>
        <v>86</v>
      </c>
      <c r="B88" s="199">
        <v>86</v>
      </c>
      <c r="C88" s="199" t="s">
        <v>15172</v>
      </c>
      <c r="D88" s="200">
        <v>71539</v>
      </c>
      <c r="E88" s="201" t="s">
        <v>255</v>
      </c>
      <c r="F88" s="202" t="s">
        <v>114</v>
      </c>
      <c r="G88" s="203" t="s">
        <v>15173</v>
      </c>
      <c r="H88" s="204" t="s">
        <v>14908</v>
      </c>
      <c r="I88" s="201" t="s">
        <v>15174</v>
      </c>
      <c r="J88" s="201"/>
      <c r="K88" s="201"/>
      <c r="L88" s="201"/>
      <c r="M88" s="201"/>
    </row>
    <row r="89" spans="1:13" ht="15">
      <c r="A89" s="81">
        <f t="shared" si="2"/>
        <v>87</v>
      </c>
      <c r="B89" s="199">
        <v>87</v>
      </c>
      <c r="C89" s="199" t="s">
        <v>15175</v>
      </c>
      <c r="D89" s="200">
        <v>81405</v>
      </c>
      <c r="E89" s="201" t="s">
        <v>15176</v>
      </c>
      <c r="F89" s="202" t="s">
        <v>114</v>
      </c>
      <c r="G89" s="203" t="s">
        <v>15177</v>
      </c>
      <c r="H89" s="204" t="s">
        <v>14908</v>
      </c>
      <c r="I89" s="201" t="s">
        <v>15174</v>
      </c>
      <c r="J89" s="201"/>
      <c r="K89" s="201"/>
      <c r="L89" s="201"/>
      <c r="M89" s="201"/>
    </row>
    <row r="90" spans="1:13" ht="15">
      <c r="A90" s="81">
        <f t="shared" si="2"/>
        <v>88</v>
      </c>
      <c r="B90" s="199">
        <v>88</v>
      </c>
      <c r="C90" s="199" t="s">
        <v>15178</v>
      </c>
      <c r="D90" s="200">
        <v>81479</v>
      </c>
      <c r="E90" s="201" t="s">
        <v>15179</v>
      </c>
      <c r="F90" s="202" t="s">
        <v>114</v>
      </c>
      <c r="G90" s="203" t="s">
        <v>15180</v>
      </c>
      <c r="H90" s="204" t="s">
        <v>14908</v>
      </c>
      <c r="I90" s="201" t="s">
        <v>15174</v>
      </c>
      <c r="J90" s="201"/>
      <c r="K90" s="201"/>
      <c r="L90" s="201"/>
      <c r="M90" s="201"/>
    </row>
    <row r="91" spans="1:13" ht="15">
      <c r="A91" s="81">
        <f t="shared" si="2"/>
        <v>89</v>
      </c>
      <c r="B91" s="199">
        <v>89</v>
      </c>
      <c r="C91" s="199" t="s">
        <v>15181</v>
      </c>
      <c r="D91" s="200">
        <v>100159</v>
      </c>
      <c r="E91" s="201" t="s">
        <v>15182</v>
      </c>
      <c r="F91" s="202" t="s">
        <v>59</v>
      </c>
      <c r="G91" s="203" t="s">
        <v>15183</v>
      </c>
      <c r="H91" s="204" t="s">
        <v>14908</v>
      </c>
      <c r="I91" s="201" t="s">
        <v>15174</v>
      </c>
      <c r="J91" s="201" t="s">
        <v>346</v>
      </c>
      <c r="K91" s="201" t="s">
        <v>151</v>
      </c>
      <c r="L91" s="201"/>
      <c r="M91" s="201"/>
    </row>
    <row r="92" spans="1:13" ht="45">
      <c r="A92" s="81">
        <f t="shared" si="2"/>
        <v>90</v>
      </c>
      <c r="B92" s="199">
        <v>90</v>
      </c>
      <c r="C92" s="199" t="s">
        <v>15184</v>
      </c>
      <c r="D92" s="200">
        <v>101710</v>
      </c>
      <c r="E92" s="201" t="s">
        <v>6326</v>
      </c>
      <c r="F92" s="202" t="s">
        <v>114</v>
      </c>
      <c r="G92" s="203" t="s">
        <v>15185</v>
      </c>
      <c r="H92" s="204" t="s">
        <v>14908</v>
      </c>
      <c r="I92" s="201" t="s">
        <v>15174</v>
      </c>
      <c r="J92" s="201" t="s">
        <v>151</v>
      </c>
      <c r="K92" s="201" t="s">
        <v>151</v>
      </c>
      <c r="L92" s="201" t="s">
        <v>15186</v>
      </c>
      <c r="M92" s="201"/>
    </row>
    <row r="93" spans="1:13" ht="15">
      <c r="A93" s="81">
        <f t="shared" si="2"/>
        <v>91</v>
      </c>
      <c r="B93" s="199">
        <v>91</v>
      </c>
      <c r="C93" s="199" t="s">
        <v>15187</v>
      </c>
      <c r="D93" s="200">
        <v>101772</v>
      </c>
      <c r="E93" s="201" t="s">
        <v>15188</v>
      </c>
      <c r="F93" s="202" t="s">
        <v>114</v>
      </c>
      <c r="G93" s="203" t="s">
        <v>15189</v>
      </c>
      <c r="H93" s="204" t="s">
        <v>14908</v>
      </c>
      <c r="I93" s="201" t="s">
        <v>15174</v>
      </c>
      <c r="J93" s="201" t="s">
        <v>151</v>
      </c>
      <c r="K93" s="201" t="s">
        <v>151</v>
      </c>
      <c r="L93" s="201" t="s">
        <v>151</v>
      </c>
      <c r="M93" s="201"/>
    </row>
    <row r="94" spans="1:13" ht="15">
      <c r="A94" s="81">
        <f t="shared" si="2"/>
        <v>92</v>
      </c>
      <c r="B94" s="199">
        <v>92</v>
      </c>
      <c r="C94" s="199" t="s">
        <v>15190</v>
      </c>
      <c r="D94" s="200">
        <v>101817</v>
      </c>
      <c r="E94" s="201" t="s">
        <v>15191</v>
      </c>
      <c r="F94" s="202" t="s">
        <v>114</v>
      </c>
      <c r="G94" s="203" t="s">
        <v>7772</v>
      </c>
      <c r="H94" s="204" t="s">
        <v>14908</v>
      </c>
      <c r="I94" s="201" t="s">
        <v>15174</v>
      </c>
      <c r="J94" s="201" t="s">
        <v>151</v>
      </c>
      <c r="K94" s="201" t="s">
        <v>151</v>
      </c>
      <c r="L94" s="201" t="s">
        <v>151</v>
      </c>
      <c r="M94" s="201"/>
    </row>
    <row r="95" spans="1:13" ht="30">
      <c r="A95" s="81">
        <f t="shared" si="2"/>
        <v>93</v>
      </c>
      <c r="B95" s="199">
        <v>93</v>
      </c>
      <c r="C95" s="199" t="s">
        <v>15192</v>
      </c>
      <c r="D95" s="200">
        <v>101831</v>
      </c>
      <c r="E95" s="201" t="s">
        <v>15193</v>
      </c>
      <c r="F95" s="202" t="s">
        <v>114</v>
      </c>
      <c r="G95" s="203" t="s">
        <v>467</v>
      </c>
      <c r="H95" s="204" t="s">
        <v>14908</v>
      </c>
      <c r="I95" s="201" t="s">
        <v>15174</v>
      </c>
      <c r="J95" s="201" t="s">
        <v>15194</v>
      </c>
      <c r="K95" s="201" t="s">
        <v>151</v>
      </c>
      <c r="L95" s="201" t="s">
        <v>151</v>
      </c>
      <c r="M95" s="201"/>
    </row>
    <row r="96" spans="1:13" ht="45">
      <c r="A96" s="81">
        <f t="shared" si="2"/>
        <v>94</v>
      </c>
      <c r="B96" s="199">
        <v>94</v>
      </c>
      <c r="C96" s="199" t="s">
        <v>15195</v>
      </c>
      <c r="D96" s="200">
        <v>102229</v>
      </c>
      <c r="E96" s="201" t="s">
        <v>232</v>
      </c>
      <c r="F96" s="202" t="s">
        <v>114</v>
      </c>
      <c r="G96" s="203" t="s">
        <v>15196</v>
      </c>
      <c r="H96" s="204" t="s">
        <v>14908</v>
      </c>
      <c r="I96" s="201" t="s">
        <v>15174</v>
      </c>
      <c r="J96" s="201" t="s">
        <v>15197</v>
      </c>
      <c r="K96" s="201" t="s">
        <v>15198</v>
      </c>
      <c r="L96" s="201" t="s">
        <v>15199</v>
      </c>
      <c r="M96" s="201"/>
    </row>
    <row r="97" spans="1:13" ht="60">
      <c r="A97" s="81">
        <f t="shared" si="2"/>
        <v>95</v>
      </c>
      <c r="B97" s="199">
        <v>95</v>
      </c>
      <c r="C97" s="199" t="s">
        <v>15200</v>
      </c>
      <c r="D97" s="200">
        <v>102319</v>
      </c>
      <c r="E97" s="201" t="s">
        <v>15201</v>
      </c>
      <c r="F97" s="202" t="s">
        <v>114</v>
      </c>
      <c r="G97" s="203" t="s">
        <v>9368</v>
      </c>
      <c r="H97" s="204" t="s">
        <v>14908</v>
      </c>
      <c r="I97" s="201" t="s">
        <v>15174</v>
      </c>
      <c r="J97" s="201" t="s">
        <v>151</v>
      </c>
      <c r="K97" s="201" t="s">
        <v>15202</v>
      </c>
      <c r="L97" s="201" t="s">
        <v>151</v>
      </c>
      <c r="M97" s="201"/>
    </row>
    <row r="98" spans="1:13" ht="15">
      <c r="A98" s="81">
        <f t="shared" si="2"/>
        <v>96</v>
      </c>
      <c r="B98" s="199">
        <v>96</v>
      </c>
      <c r="C98" s="199" t="s">
        <v>15203</v>
      </c>
      <c r="D98" s="200">
        <v>102762</v>
      </c>
      <c r="E98" s="201" t="s">
        <v>15204</v>
      </c>
      <c r="F98" s="202" t="s">
        <v>114</v>
      </c>
      <c r="G98" s="203" t="s">
        <v>12858</v>
      </c>
      <c r="H98" s="204" t="s">
        <v>14908</v>
      </c>
      <c r="I98" s="201" t="s">
        <v>15174</v>
      </c>
      <c r="J98" s="201" t="s">
        <v>151</v>
      </c>
      <c r="K98" s="201" t="s">
        <v>151</v>
      </c>
      <c r="L98" s="201" t="s">
        <v>151</v>
      </c>
      <c r="M98" s="201"/>
    </row>
    <row r="99" spans="1:13" ht="15">
      <c r="A99" s="81">
        <f t="shared" si="2"/>
        <v>97</v>
      </c>
      <c r="B99" s="199">
        <v>97</v>
      </c>
      <c r="C99" s="199" t="s">
        <v>15205</v>
      </c>
      <c r="D99" s="200">
        <v>105943</v>
      </c>
      <c r="E99" s="201" t="s">
        <v>15206</v>
      </c>
      <c r="F99" s="202" t="s">
        <v>114</v>
      </c>
      <c r="G99" s="203" t="s">
        <v>15207</v>
      </c>
      <c r="H99" s="204" t="s">
        <v>14908</v>
      </c>
      <c r="I99" s="201" t="s">
        <v>15174</v>
      </c>
      <c r="J99" s="201" t="s">
        <v>15208</v>
      </c>
      <c r="K99" s="201" t="s">
        <v>151</v>
      </c>
      <c r="L99" s="201" t="s">
        <v>151</v>
      </c>
      <c r="M99" s="201"/>
    </row>
    <row r="100" spans="1:13" ht="15">
      <c r="A100" s="81">
        <f t="shared" si="2"/>
        <v>98</v>
      </c>
      <c r="B100" s="199">
        <v>98</v>
      </c>
      <c r="C100" s="199" t="s">
        <v>15209</v>
      </c>
      <c r="D100" s="200">
        <v>106694</v>
      </c>
      <c r="E100" s="201" t="s">
        <v>3425</v>
      </c>
      <c r="F100" s="202" t="s">
        <v>114</v>
      </c>
      <c r="G100" s="203" t="s">
        <v>5469</v>
      </c>
      <c r="H100" s="204" t="s">
        <v>14908</v>
      </c>
      <c r="I100" s="201" t="s">
        <v>15174</v>
      </c>
      <c r="J100" s="201" t="s">
        <v>151</v>
      </c>
      <c r="K100" s="201" t="s">
        <v>151</v>
      </c>
      <c r="L100" s="201" t="s">
        <v>151</v>
      </c>
      <c r="M100" s="201"/>
    </row>
    <row r="101" spans="1:13" ht="15">
      <c r="A101" s="81">
        <f t="shared" si="2"/>
        <v>99</v>
      </c>
      <c r="B101" s="199">
        <v>99</v>
      </c>
      <c r="C101" s="199" t="s">
        <v>15210</v>
      </c>
      <c r="D101" s="200">
        <v>107556</v>
      </c>
      <c r="E101" s="201" t="s">
        <v>1870</v>
      </c>
      <c r="F101" s="202" t="s">
        <v>114</v>
      </c>
      <c r="G101" s="203" t="s">
        <v>409</v>
      </c>
      <c r="H101" s="204" t="s">
        <v>14908</v>
      </c>
      <c r="I101" s="201" t="s">
        <v>15174</v>
      </c>
      <c r="J101" s="201" t="s">
        <v>151</v>
      </c>
      <c r="K101" s="201" t="s">
        <v>151</v>
      </c>
      <c r="L101" s="201" t="s">
        <v>151</v>
      </c>
      <c r="M101" s="201"/>
    </row>
    <row r="102" spans="1:13" ht="15">
      <c r="A102" s="81">
        <f t="shared" si="2"/>
        <v>100</v>
      </c>
      <c r="B102" s="199">
        <v>100</v>
      </c>
      <c r="C102" s="199" t="s">
        <v>15211</v>
      </c>
      <c r="D102" s="200">
        <v>108058</v>
      </c>
      <c r="E102" s="201" t="s">
        <v>15212</v>
      </c>
      <c r="F102" s="202" t="s">
        <v>114</v>
      </c>
      <c r="G102" s="203" t="s">
        <v>13598</v>
      </c>
      <c r="H102" s="204" t="s">
        <v>14908</v>
      </c>
      <c r="I102" s="201" t="s">
        <v>15174</v>
      </c>
      <c r="J102" s="201" t="s">
        <v>151</v>
      </c>
      <c r="K102" s="201" t="s">
        <v>151</v>
      </c>
      <c r="L102" s="201" t="s">
        <v>151</v>
      </c>
      <c r="M102" s="201"/>
    </row>
    <row r="103" spans="1:13" ht="75">
      <c r="A103" s="81">
        <f t="shared" si="2"/>
        <v>101</v>
      </c>
      <c r="B103" s="199">
        <v>101</v>
      </c>
      <c r="C103" s="199" t="s">
        <v>15213</v>
      </c>
      <c r="D103" s="200">
        <v>112596</v>
      </c>
      <c r="E103" s="201" t="s">
        <v>15214</v>
      </c>
      <c r="F103" s="202" t="s">
        <v>114</v>
      </c>
      <c r="G103" s="203" t="s">
        <v>15215</v>
      </c>
      <c r="H103" s="204" t="s">
        <v>14908</v>
      </c>
      <c r="I103" s="201" t="s">
        <v>15174</v>
      </c>
      <c r="J103" s="201" t="s">
        <v>151</v>
      </c>
      <c r="K103" s="201" t="s">
        <v>15216</v>
      </c>
      <c r="L103" s="201" t="s">
        <v>151</v>
      </c>
      <c r="M103" s="201"/>
    </row>
    <row r="104" spans="1:13" ht="15">
      <c r="A104" s="81">
        <f t="shared" si="2"/>
        <v>102</v>
      </c>
      <c r="B104" s="199">
        <v>102</v>
      </c>
      <c r="C104" s="199" t="s">
        <v>15217</v>
      </c>
      <c r="D104" s="200">
        <v>113403</v>
      </c>
      <c r="E104" s="201" t="s">
        <v>15218</v>
      </c>
      <c r="F104" s="202" t="s">
        <v>59</v>
      </c>
      <c r="G104" s="203" t="s">
        <v>15219</v>
      </c>
      <c r="H104" s="204" t="s">
        <v>14908</v>
      </c>
      <c r="I104" s="201" t="s">
        <v>15174</v>
      </c>
      <c r="J104" s="201" t="s">
        <v>151</v>
      </c>
      <c r="K104" s="201" t="s">
        <v>151</v>
      </c>
      <c r="L104" s="201"/>
      <c r="M104" s="201"/>
    </row>
    <row r="105" spans="1:13" ht="30">
      <c r="A105" s="81">
        <f t="shared" si="2"/>
        <v>103</v>
      </c>
      <c r="B105" s="199">
        <v>103</v>
      </c>
      <c r="C105" s="199" t="s">
        <v>15220</v>
      </c>
      <c r="D105" s="200">
        <v>114341</v>
      </c>
      <c r="E105" s="201" t="s">
        <v>4261</v>
      </c>
      <c r="F105" s="202" t="s">
        <v>114</v>
      </c>
      <c r="G105" s="203" t="s">
        <v>14032</v>
      </c>
      <c r="H105" s="204" t="s">
        <v>14908</v>
      </c>
      <c r="I105" s="201" t="s">
        <v>15174</v>
      </c>
      <c r="J105" s="201" t="s">
        <v>15221</v>
      </c>
      <c r="K105" s="201" t="s">
        <v>151</v>
      </c>
      <c r="L105" s="201" t="s">
        <v>15222</v>
      </c>
      <c r="M105" s="201"/>
    </row>
    <row r="106" spans="1:13" ht="75">
      <c r="A106" s="81">
        <f t="shared" si="2"/>
        <v>104</v>
      </c>
      <c r="B106" s="199">
        <v>104</v>
      </c>
      <c r="C106" s="199" t="s">
        <v>15223</v>
      </c>
      <c r="D106" s="200">
        <v>114974</v>
      </c>
      <c r="E106" s="201" t="s">
        <v>15224</v>
      </c>
      <c r="F106" s="202" t="s">
        <v>114</v>
      </c>
      <c r="G106" s="203" t="s">
        <v>15225</v>
      </c>
      <c r="H106" s="204" t="s">
        <v>14908</v>
      </c>
      <c r="I106" s="201" t="s">
        <v>15174</v>
      </c>
      <c r="J106" s="201" t="s">
        <v>15226</v>
      </c>
      <c r="K106" s="201" t="s">
        <v>15227</v>
      </c>
      <c r="L106" s="201" t="s">
        <v>151</v>
      </c>
      <c r="M106" s="201"/>
    </row>
    <row r="107" spans="1:13" ht="15">
      <c r="A107" s="81">
        <f t="shared" si="2"/>
        <v>105</v>
      </c>
      <c r="B107" s="199">
        <v>105</v>
      </c>
      <c r="C107" s="199" t="s">
        <v>15228</v>
      </c>
      <c r="D107" s="200">
        <v>117681</v>
      </c>
      <c r="E107" s="201" t="s">
        <v>15229</v>
      </c>
      <c r="F107" s="202" t="s">
        <v>114</v>
      </c>
      <c r="G107" s="203" t="s">
        <v>13160</v>
      </c>
      <c r="H107" s="204" t="s">
        <v>14908</v>
      </c>
      <c r="I107" s="201" t="s">
        <v>15174</v>
      </c>
      <c r="J107" s="201" t="s">
        <v>15230</v>
      </c>
      <c r="K107" s="201" t="s">
        <v>151</v>
      </c>
      <c r="L107" s="201" t="s">
        <v>151</v>
      </c>
      <c r="M107" s="201"/>
    </row>
    <row r="108" spans="1:13" ht="30">
      <c r="A108" s="81">
        <f t="shared" si="2"/>
        <v>106</v>
      </c>
      <c r="B108" s="199">
        <v>106</v>
      </c>
      <c r="C108" s="199" t="s">
        <v>15231</v>
      </c>
      <c r="D108" s="200">
        <v>118688</v>
      </c>
      <c r="E108" s="201" t="s">
        <v>6230</v>
      </c>
      <c r="F108" s="202" t="s">
        <v>114</v>
      </c>
      <c r="G108" s="203" t="s">
        <v>15232</v>
      </c>
      <c r="H108" s="204" t="s">
        <v>14908</v>
      </c>
      <c r="I108" s="201" t="s">
        <v>15174</v>
      </c>
      <c r="J108" s="201" t="s">
        <v>15233</v>
      </c>
      <c r="K108" s="201" t="s">
        <v>151</v>
      </c>
      <c r="L108" s="201" t="s">
        <v>151</v>
      </c>
      <c r="M108" s="201"/>
    </row>
    <row r="109" spans="1:13" ht="30">
      <c r="A109" s="81">
        <f t="shared" si="2"/>
        <v>107</v>
      </c>
      <c r="B109" s="199">
        <v>107</v>
      </c>
      <c r="C109" s="199" t="s">
        <v>15234</v>
      </c>
      <c r="D109" s="200">
        <v>118910</v>
      </c>
      <c r="E109" s="201" t="s">
        <v>6031</v>
      </c>
      <c r="F109" s="202" t="s">
        <v>114</v>
      </c>
      <c r="G109" s="203" t="s">
        <v>15235</v>
      </c>
      <c r="H109" s="204" t="s">
        <v>14908</v>
      </c>
      <c r="I109" s="201" t="s">
        <v>15174</v>
      </c>
      <c r="J109" s="201" t="s">
        <v>15236</v>
      </c>
      <c r="K109" s="201" t="s">
        <v>15237</v>
      </c>
      <c r="L109" s="201" t="s">
        <v>151</v>
      </c>
      <c r="M109" s="201"/>
    </row>
    <row r="110" spans="1:13" ht="15">
      <c r="A110" s="81">
        <f t="shared" si="2"/>
        <v>108</v>
      </c>
      <c r="B110" s="199">
        <v>108</v>
      </c>
      <c r="C110" s="199" t="s">
        <v>15238</v>
      </c>
      <c r="D110" s="200">
        <v>121527</v>
      </c>
      <c r="E110" s="201" t="s">
        <v>201</v>
      </c>
      <c r="F110" s="202" t="s">
        <v>114</v>
      </c>
      <c r="G110" s="203" t="s">
        <v>15239</v>
      </c>
      <c r="H110" s="204" t="s">
        <v>14908</v>
      </c>
      <c r="I110" s="201" t="s">
        <v>15174</v>
      </c>
      <c r="J110" s="201"/>
      <c r="K110" s="201"/>
      <c r="L110" s="201"/>
      <c r="M110" s="201"/>
    </row>
    <row r="111" spans="1:13" ht="15">
      <c r="A111" s="81">
        <f t="shared" si="2"/>
        <v>109</v>
      </c>
      <c r="B111" s="199">
        <v>109</v>
      </c>
      <c r="C111" s="199" t="s">
        <v>15240</v>
      </c>
      <c r="D111" s="200">
        <v>122465</v>
      </c>
      <c r="E111" s="201" t="s">
        <v>15241</v>
      </c>
      <c r="F111" s="202" t="s">
        <v>114</v>
      </c>
      <c r="G111" s="203" t="s">
        <v>15242</v>
      </c>
      <c r="H111" s="204" t="s">
        <v>14908</v>
      </c>
      <c r="I111" s="201" t="s">
        <v>15174</v>
      </c>
      <c r="J111" s="201" t="s">
        <v>151</v>
      </c>
      <c r="K111" s="201" t="s">
        <v>151</v>
      </c>
      <c r="L111" s="201" t="s">
        <v>151</v>
      </c>
      <c r="M111" s="201"/>
    </row>
    <row r="112" spans="1:13" ht="15">
      <c r="A112" s="81">
        <f t="shared" si="2"/>
        <v>110</v>
      </c>
      <c r="B112" s="199">
        <v>110</v>
      </c>
      <c r="C112" s="199" t="s">
        <v>15243</v>
      </c>
      <c r="D112" s="200">
        <v>123860</v>
      </c>
      <c r="E112" s="201" t="s">
        <v>15244</v>
      </c>
      <c r="F112" s="202" t="s">
        <v>114</v>
      </c>
      <c r="G112" s="203" t="s">
        <v>251</v>
      </c>
      <c r="H112" s="204" t="s">
        <v>14908</v>
      </c>
      <c r="I112" s="201" t="s">
        <v>15174</v>
      </c>
      <c r="J112" s="201" t="s">
        <v>151</v>
      </c>
      <c r="K112" s="201" t="s">
        <v>151</v>
      </c>
      <c r="L112" s="201" t="s">
        <v>151</v>
      </c>
      <c r="M112" s="201"/>
    </row>
    <row r="113" spans="1:13" ht="15">
      <c r="A113" s="81">
        <f t="shared" si="2"/>
        <v>111</v>
      </c>
      <c r="B113" s="199">
        <v>111</v>
      </c>
      <c r="C113" s="199" t="s">
        <v>15245</v>
      </c>
      <c r="D113" s="200">
        <v>123943</v>
      </c>
      <c r="E113" s="201" t="s">
        <v>5132</v>
      </c>
      <c r="F113" s="202" t="s">
        <v>59</v>
      </c>
      <c r="G113" s="203" t="s">
        <v>15246</v>
      </c>
      <c r="H113" s="204" t="s">
        <v>14908</v>
      </c>
      <c r="I113" s="201" t="s">
        <v>15174</v>
      </c>
      <c r="J113" s="201" t="s">
        <v>151</v>
      </c>
      <c r="K113" s="201" t="s">
        <v>151</v>
      </c>
      <c r="L113" s="201"/>
      <c r="M113" s="201"/>
    </row>
    <row r="114" spans="1:13" ht="60">
      <c r="A114" s="81">
        <f t="shared" si="2"/>
        <v>112</v>
      </c>
      <c r="B114" s="199">
        <v>112</v>
      </c>
      <c r="C114" s="199" t="s">
        <v>15247</v>
      </c>
      <c r="D114" s="200">
        <v>124483</v>
      </c>
      <c r="E114" s="201" t="s">
        <v>15248</v>
      </c>
      <c r="F114" s="202" t="s">
        <v>114</v>
      </c>
      <c r="G114" s="203" t="s">
        <v>15249</v>
      </c>
      <c r="H114" s="204" t="s">
        <v>14908</v>
      </c>
      <c r="I114" s="201" t="s">
        <v>15174</v>
      </c>
      <c r="J114" s="201" t="s">
        <v>151</v>
      </c>
      <c r="K114" s="201" t="s">
        <v>15250</v>
      </c>
      <c r="L114" s="201" t="s">
        <v>151</v>
      </c>
      <c r="M114" s="201"/>
    </row>
    <row r="115" spans="1:13" ht="15">
      <c r="A115" s="81">
        <f t="shared" si="2"/>
        <v>113</v>
      </c>
      <c r="B115" s="199">
        <v>113</v>
      </c>
      <c r="C115" s="199" t="s">
        <v>15251</v>
      </c>
      <c r="D115" s="200">
        <v>124777</v>
      </c>
      <c r="E115" s="201" t="s">
        <v>14954</v>
      </c>
      <c r="F115" s="202" t="s">
        <v>59</v>
      </c>
      <c r="G115" s="203" t="s">
        <v>15252</v>
      </c>
      <c r="H115" s="204" t="s">
        <v>14908</v>
      </c>
      <c r="I115" s="201" t="s">
        <v>15174</v>
      </c>
      <c r="J115" s="201" t="s">
        <v>346</v>
      </c>
      <c r="K115" s="201" t="s">
        <v>151</v>
      </c>
      <c r="L115" s="201"/>
      <c r="M115" s="201"/>
    </row>
    <row r="116" spans="1:13" ht="30">
      <c r="A116" s="81">
        <f t="shared" si="2"/>
        <v>114</v>
      </c>
      <c r="B116" s="199">
        <v>114</v>
      </c>
      <c r="C116" s="199" t="s">
        <v>15253</v>
      </c>
      <c r="D116" s="200">
        <v>125051</v>
      </c>
      <c r="E116" s="201" t="s">
        <v>15254</v>
      </c>
      <c r="F116" s="202" t="s">
        <v>114</v>
      </c>
      <c r="G116" s="203" t="s">
        <v>15255</v>
      </c>
      <c r="H116" s="204" t="s">
        <v>14908</v>
      </c>
      <c r="I116" s="201" t="s">
        <v>15174</v>
      </c>
      <c r="J116" s="201" t="s">
        <v>151</v>
      </c>
      <c r="K116" s="201" t="s">
        <v>151</v>
      </c>
      <c r="L116" s="201" t="s">
        <v>15256</v>
      </c>
      <c r="M116" s="201"/>
    </row>
    <row r="117" spans="1:13" ht="15">
      <c r="A117" s="81">
        <f t="shared" si="2"/>
        <v>115</v>
      </c>
      <c r="B117" s="199">
        <v>115</v>
      </c>
      <c r="C117" s="199" t="s">
        <v>15257</v>
      </c>
      <c r="D117" s="200">
        <v>125293</v>
      </c>
      <c r="E117" s="201" t="s">
        <v>15258</v>
      </c>
      <c r="F117" s="202" t="s">
        <v>114</v>
      </c>
      <c r="G117" s="203" t="s">
        <v>15259</v>
      </c>
      <c r="H117" s="204" t="s">
        <v>14908</v>
      </c>
      <c r="I117" s="201" t="s">
        <v>15174</v>
      </c>
      <c r="J117" s="201"/>
      <c r="K117" s="201"/>
      <c r="L117" s="201"/>
      <c r="M117" s="201"/>
    </row>
    <row r="118" spans="1:13" ht="15">
      <c r="A118" s="81">
        <f t="shared" si="2"/>
        <v>116</v>
      </c>
      <c r="B118" s="199">
        <v>116</v>
      </c>
      <c r="C118" s="199" t="s">
        <v>15260</v>
      </c>
      <c r="D118" s="200">
        <v>125307</v>
      </c>
      <c r="E118" s="201" t="s">
        <v>15261</v>
      </c>
      <c r="F118" s="202" t="s">
        <v>114</v>
      </c>
      <c r="G118" s="203" t="s">
        <v>15262</v>
      </c>
      <c r="H118" s="204" t="s">
        <v>14908</v>
      </c>
      <c r="I118" s="201" t="s">
        <v>15174</v>
      </c>
      <c r="J118" s="201" t="s">
        <v>151</v>
      </c>
      <c r="K118" s="201" t="s">
        <v>151</v>
      </c>
      <c r="L118" s="201" t="s">
        <v>151</v>
      </c>
      <c r="M118" s="201"/>
    </row>
    <row r="119" spans="1:13" ht="15">
      <c r="A119" s="81">
        <f t="shared" si="2"/>
        <v>117</v>
      </c>
      <c r="B119" s="199">
        <v>117</v>
      </c>
      <c r="C119" s="199" t="s">
        <v>15263</v>
      </c>
      <c r="D119" s="200">
        <v>125466</v>
      </c>
      <c r="E119" s="201" t="s">
        <v>15264</v>
      </c>
      <c r="F119" s="202" t="s">
        <v>114</v>
      </c>
      <c r="G119" s="203" t="s">
        <v>12276</v>
      </c>
      <c r="H119" s="204" t="s">
        <v>14908</v>
      </c>
      <c r="I119" s="201" t="s">
        <v>15174</v>
      </c>
      <c r="J119" s="201" t="s">
        <v>151</v>
      </c>
      <c r="K119" s="201" t="s">
        <v>151</v>
      </c>
      <c r="L119" s="201" t="s">
        <v>151</v>
      </c>
      <c r="M119" s="201"/>
    </row>
    <row r="120" spans="1:13" ht="15">
      <c r="A120" s="81">
        <f t="shared" si="2"/>
        <v>118</v>
      </c>
      <c r="B120" s="199">
        <v>118</v>
      </c>
      <c r="C120" s="199" t="s">
        <v>15265</v>
      </c>
      <c r="D120" s="200">
        <v>125525</v>
      </c>
      <c r="E120" s="201" t="s">
        <v>1842</v>
      </c>
      <c r="F120" s="202" t="s">
        <v>114</v>
      </c>
      <c r="G120" s="203" t="s">
        <v>15266</v>
      </c>
      <c r="H120" s="204" t="s">
        <v>14908</v>
      </c>
      <c r="I120" s="201" t="s">
        <v>15174</v>
      </c>
      <c r="J120" s="201" t="s">
        <v>151</v>
      </c>
      <c r="K120" s="201" t="s">
        <v>151</v>
      </c>
      <c r="L120" s="201" t="s">
        <v>151</v>
      </c>
      <c r="M120" s="201"/>
    </row>
    <row r="121" spans="1:13" ht="15">
      <c r="A121" s="81">
        <f t="shared" si="2"/>
        <v>119</v>
      </c>
      <c r="B121" s="199">
        <v>119</v>
      </c>
      <c r="C121" s="199" t="s">
        <v>15267</v>
      </c>
      <c r="D121" s="200">
        <v>125563</v>
      </c>
      <c r="E121" s="201" t="s">
        <v>15268</v>
      </c>
      <c r="F121" s="202" t="s">
        <v>59</v>
      </c>
      <c r="G121" s="203" t="s">
        <v>15269</v>
      </c>
      <c r="H121" s="204" t="s">
        <v>14908</v>
      </c>
      <c r="I121" s="201" t="s">
        <v>15174</v>
      </c>
      <c r="J121" s="201" t="s">
        <v>151</v>
      </c>
      <c r="K121" s="201" t="s">
        <v>151</v>
      </c>
      <c r="L121" s="201"/>
      <c r="M121" s="201"/>
    </row>
    <row r="122" spans="1:13" ht="15">
      <c r="A122" s="81">
        <f t="shared" si="2"/>
        <v>120</v>
      </c>
      <c r="B122" s="199">
        <v>120</v>
      </c>
      <c r="C122" s="199" t="s">
        <v>15270</v>
      </c>
      <c r="D122" s="200">
        <v>126089</v>
      </c>
      <c r="E122" s="201" t="s">
        <v>12417</v>
      </c>
      <c r="F122" s="202" t="s">
        <v>114</v>
      </c>
      <c r="G122" s="203" t="s">
        <v>15271</v>
      </c>
      <c r="H122" s="204" t="s">
        <v>14908</v>
      </c>
      <c r="I122" s="201" t="s">
        <v>15174</v>
      </c>
      <c r="J122" s="201" t="s">
        <v>151</v>
      </c>
      <c r="K122" s="201" t="s">
        <v>151</v>
      </c>
      <c r="L122" s="201" t="s">
        <v>151</v>
      </c>
      <c r="M122" s="201"/>
    </row>
    <row r="123" spans="1:13" ht="30">
      <c r="A123" s="81">
        <f t="shared" si="2"/>
        <v>121</v>
      </c>
      <c r="B123" s="199">
        <v>121</v>
      </c>
      <c r="C123" s="199" t="s">
        <v>15272</v>
      </c>
      <c r="D123" s="200">
        <v>126186</v>
      </c>
      <c r="E123" s="201" t="s">
        <v>15273</v>
      </c>
      <c r="F123" s="202" t="s">
        <v>114</v>
      </c>
      <c r="G123" s="203" t="s">
        <v>15274</v>
      </c>
      <c r="H123" s="204" t="s">
        <v>14908</v>
      </c>
      <c r="I123" s="201" t="s">
        <v>15174</v>
      </c>
      <c r="J123" s="201" t="s">
        <v>151</v>
      </c>
      <c r="K123" s="201" t="s">
        <v>15275</v>
      </c>
      <c r="L123" s="201" t="s">
        <v>15276</v>
      </c>
      <c r="M123" s="201"/>
    </row>
    <row r="124" spans="1:13" ht="15">
      <c r="A124" s="81">
        <f t="shared" si="2"/>
        <v>122</v>
      </c>
      <c r="B124" s="199">
        <v>122</v>
      </c>
      <c r="C124" s="199" t="s">
        <v>15277</v>
      </c>
      <c r="D124" s="200">
        <v>126508</v>
      </c>
      <c r="E124" s="201" t="s">
        <v>15278</v>
      </c>
      <c r="F124" s="202" t="s">
        <v>114</v>
      </c>
      <c r="G124" s="203" t="s">
        <v>15279</v>
      </c>
      <c r="H124" s="204" t="s">
        <v>14908</v>
      </c>
      <c r="I124" s="201" t="s">
        <v>15174</v>
      </c>
      <c r="J124" s="201"/>
      <c r="K124" s="201"/>
      <c r="L124" s="201"/>
      <c r="M124" s="201"/>
    </row>
    <row r="125" spans="1:13" ht="15">
      <c r="A125" s="81">
        <f t="shared" si="2"/>
        <v>123</v>
      </c>
      <c r="B125" s="199">
        <v>123</v>
      </c>
      <c r="C125" s="199" t="s">
        <v>15280</v>
      </c>
      <c r="D125" s="200">
        <v>126795</v>
      </c>
      <c r="E125" s="201" t="s">
        <v>15281</v>
      </c>
      <c r="F125" s="202" t="s">
        <v>114</v>
      </c>
      <c r="G125" s="203" t="s">
        <v>13793</v>
      </c>
      <c r="H125" s="204" t="s">
        <v>14908</v>
      </c>
      <c r="I125" s="201" t="s">
        <v>15174</v>
      </c>
      <c r="J125" s="201"/>
      <c r="K125" s="201"/>
      <c r="L125" s="201"/>
      <c r="M125" s="201"/>
    </row>
    <row r="126" spans="1:13" ht="15">
      <c r="A126" s="81">
        <f t="shared" si="2"/>
        <v>124</v>
      </c>
      <c r="B126" s="199">
        <v>124</v>
      </c>
      <c r="C126" s="199" t="s">
        <v>15282</v>
      </c>
      <c r="D126" s="200">
        <v>126809</v>
      </c>
      <c r="E126" s="201" t="s">
        <v>15283</v>
      </c>
      <c r="F126" s="202" t="s">
        <v>59</v>
      </c>
      <c r="G126" s="203" t="s">
        <v>15284</v>
      </c>
      <c r="H126" s="204" t="s">
        <v>14908</v>
      </c>
      <c r="I126" s="201" t="s">
        <v>15174</v>
      </c>
      <c r="J126" s="201"/>
      <c r="K126" s="201"/>
      <c r="L126" s="201"/>
      <c r="M126" s="201"/>
    </row>
    <row r="127" spans="1:13" ht="15">
      <c r="A127" s="81">
        <f t="shared" si="2"/>
        <v>125</v>
      </c>
      <c r="B127" s="199">
        <v>125</v>
      </c>
      <c r="C127" s="199" t="s">
        <v>15285</v>
      </c>
      <c r="D127" s="200">
        <v>126816</v>
      </c>
      <c r="E127" s="201" t="s">
        <v>15286</v>
      </c>
      <c r="F127" s="202" t="s">
        <v>59</v>
      </c>
      <c r="G127" s="203" t="s">
        <v>1684</v>
      </c>
      <c r="H127" s="204" t="s">
        <v>14908</v>
      </c>
      <c r="I127" s="201" t="s">
        <v>15174</v>
      </c>
      <c r="J127" s="201"/>
      <c r="K127" s="201"/>
      <c r="L127" s="201"/>
      <c r="M127" s="201"/>
    </row>
    <row r="128" spans="1:13" ht="15">
      <c r="A128" s="81">
        <f t="shared" si="2"/>
        <v>126</v>
      </c>
      <c r="B128" s="199">
        <v>126</v>
      </c>
      <c r="C128" s="199" t="s">
        <v>15287</v>
      </c>
      <c r="D128" s="200">
        <v>127297</v>
      </c>
      <c r="E128" s="201" t="s">
        <v>15288</v>
      </c>
      <c r="F128" s="202" t="s">
        <v>114</v>
      </c>
      <c r="G128" s="203" t="s">
        <v>15289</v>
      </c>
      <c r="H128" s="204" t="s">
        <v>14908</v>
      </c>
      <c r="I128" s="201" t="s">
        <v>15174</v>
      </c>
      <c r="J128" s="201"/>
      <c r="K128" s="201"/>
      <c r="L128" s="201"/>
      <c r="M128" s="201"/>
    </row>
    <row r="129" spans="1:13" ht="15">
      <c r="A129" s="81">
        <f t="shared" si="2"/>
        <v>127</v>
      </c>
      <c r="B129" s="199">
        <v>127</v>
      </c>
      <c r="C129" s="199" t="s">
        <v>15290</v>
      </c>
      <c r="D129" s="200">
        <v>127453</v>
      </c>
      <c r="E129" s="201" t="s">
        <v>15291</v>
      </c>
      <c r="F129" s="202" t="s">
        <v>59</v>
      </c>
      <c r="G129" s="203" t="s">
        <v>15292</v>
      </c>
      <c r="H129" s="204" t="s">
        <v>14908</v>
      </c>
      <c r="I129" s="201" t="s">
        <v>15174</v>
      </c>
      <c r="J129" s="201"/>
      <c r="K129" s="201"/>
      <c r="L129" s="201"/>
      <c r="M129" s="201"/>
    </row>
    <row r="130" spans="1:13" ht="15">
      <c r="A130" s="81">
        <f t="shared" si="2"/>
        <v>128</v>
      </c>
      <c r="B130" s="199">
        <v>128</v>
      </c>
      <c r="C130" s="199" t="s">
        <v>15293</v>
      </c>
      <c r="D130" s="200">
        <v>32228</v>
      </c>
      <c r="E130" s="201" t="s">
        <v>756</v>
      </c>
      <c r="F130" s="202" t="s">
        <v>59</v>
      </c>
      <c r="G130" s="203" t="s">
        <v>15294</v>
      </c>
      <c r="H130" s="204" t="s">
        <v>14908</v>
      </c>
      <c r="I130" s="201" t="s">
        <v>15295</v>
      </c>
      <c r="J130" s="201"/>
      <c r="K130" s="201"/>
      <c r="L130" s="201"/>
      <c r="M130" s="201"/>
    </row>
    <row r="131" spans="1:13" ht="15">
      <c r="A131" s="81">
        <f t="shared" si="2"/>
        <v>129</v>
      </c>
      <c r="B131" s="199">
        <v>129</v>
      </c>
      <c r="C131" s="199" t="s">
        <v>15296</v>
      </c>
      <c r="D131" s="200">
        <v>32271</v>
      </c>
      <c r="E131" s="201" t="s">
        <v>15297</v>
      </c>
      <c r="F131" s="202" t="s">
        <v>59</v>
      </c>
      <c r="G131" s="203" t="s">
        <v>9661</v>
      </c>
      <c r="H131" s="204" t="s">
        <v>14908</v>
      </c>
      <c r="I131" s="201" t="s">
        <v>15295</v>
      </c>
      <c r="J131" s="201"/>
      <c r="K131" s="201"/>
      <c r="L131" s="201"/>
      <c r="M131" s="201"/>
    </row>
    <row r="132" spans="1:13" ht="15">
      <c r="A132" s="81">
        <f t="shared" ref="A132:A167" si="3">IFERROR(VALUE(RIGHT(C132,4)),"")</f>
        <v>130</v>
      </c>
      <c r="B132" s="199">
        <v>130</v>
      </c>
      <c r="C132" s="199" t="s">
        <v>15298</v>
      </c>
      <c r="D132" s="200">
        <v>100384</v>
      </c>
      <c r="E132" s="201" t="s">
        <v>5694</v>
      </c>
      <c r="F132" s="202" t="s">
        <v>59</v>
      </c>
      <c r="G132" s="203" t="s">
        <v>3439</v>
      </c>
      <c r="H132" s="204" t="s">
        <v>14908</v>
      </c>
      <c r="I132" s="201" t="s">
        <v>15295</v>
      </c>
      <c r="J132" s="201" t="s">
        <v>151</v>
      </c>
      <c r="K132" s="201" t="s">
        <v>151</v>
      </c>
      <c r="L132" s="201"/>
      <c r="M132" s="201"/>
    </row>
    <row r="133" spans="1:13" ht="15">
      <c r="A133" s="81">
        <f t="shared" si="3"/>
        <v>131</v>
      </c>
      <c r="B133" s="199">
        <v>131</v>
      </c>
      <c r="C133" s="199" t="s">
        <v>15299</v>
      </c>
      <c r="D133" s="200">
        <v>100519</v>
      </c>
      <c r="E133" s="201" t="s">
        <v>15300</v>
      </c>
      <c r="F133" s="202" t="s">
        <v>59</v>
      </c>
      <c r="G133" s="203" t="s">
        <v>521</v>
      </c>
      <c r="H133" s="204" t="s">
        <v>14908</v>
      </c>
      <c r="I133" s="201" t="s">
        <v>15295</v>
      </c>
      <c r="J133" s="201" t="s">
        <v>151</v>
      </c>
      <c r="K133" s="201" t="s">
        <v>151</v>
      </c>
      <c r="L133" s="201"/>
      <c r="M133" s="201"/>
    </row>
    <row r="134" spans="1:13" ht="15">
      <c r="A134" s="81">
        <f t="shared" si="3"/>
        <v>132</v>
      </c>
      <c r="B134" s="199">
        <v>132</v>
      </c>
      <c r="C134" s="199" t="s">
        <v>15301</v>
      </c>
      <c r="D134" s="200">
        <v>101246</v>
      </c>
      <c r="E134" s="201" t="s">
        <v>15302</v>
      </c>
      <c r="F134" s="202" t="s">
        <v>59</v>
      </c>
      <c r="G134" s="203" t="s">
        <v>7663</v>
      </c>
      <c r="H134" s="204" t="s">
        <v>14908</v>
      </c>
      <c r="I134" s="201" t="s">
        <v>15295</v>
      </c>
      <c r="J134" s="201" t="s">
        <v>151</v>
      </c>
      <c r="K134" s="201" t="s">
        <v>151</v>
      </c>
      <c r="L134" s="201"/>
      <c r="M134" s="201"/>
    </row>
    <row r="135" spans="1:13" ht="30">
      <c r="A135" s="81">
        <f t="shared" si="3"/>
        <v>133</v>
      </c>
      <c r="B135" s="199">
        <v>133</v>
      </c>
      <c r="C135" s="199" t="s">
        <v>15303</v>
      </c>
      <c r="D135" s="200">
        <v>104074</v>
      </c>
      <c r="E135" s="201" t="s">
        <v>4807</v>
      </c>
      <c r="F135" s="202" t="s">
        <v>114</v>
      </c>
      <c r="G135" s="203" t="s">
        <v>8812</v>
      </c>
      <c r="H135" s="204" t="s">
        <v>14908</v>
      </c>
      <c r="I135" s="201" t="s">
        <v>15295</v>
      </c>
      <c r="J135" s="201" t="s">
        <v>15304</v>
      </c>
      <c r="K135" s="201" t="s">
        <v>15305</v>
      </c>
      <c r="L135" s="201" t="s">
        <v>151</v>
      </c>
      <c r="M135" s="201"/>
    </row>
    <row r="136" spans="1:13" ht="15">
      <c r="A136" s="81">
        <f t="shared" si="3"/>
        <v>134</v>
      </c>
      <c r="B136" s="199">
        <v>134</v>
      </c>
      <c r="C136" s="199" t="s">
        <v>15306</v>
      </c>
      <c r="D136" s="200">
        <v>105389</v>
      </c>
      <c r="E136" s="201" t="s">
        <v>14991</v>
      </c>
      <c r="F136" s="202" t="s">
        <v>59</v>
      </c>
      <c r="G136" s="203" t="s">
        <v>15307</v>
      </c>
      <c r="H136" s="204" t="s">
        <v>14908</v>
      </c>
      <c r="I136" s="201" t="s">
        <v>15295</v>
      </c>
      <c r="J136" s="201" t="s">
        <v>151</v>
      </c>
      <c r="K136" s="201" t="s">
        <v>151</v>
      </c>
      <c r="L136" s="201"/>
      <c r="M136" s="201"/>
    </row>
    <row r="137" spans="1:13" ht="30">
      <c r="A137" s="81">
        <f t="shared" si="3"/>
        <v>135</v>
      </c>
      <c r="B137" s="199">
        <v>135</v>
      </c>
      <c r="C137" s="199" t="s">
        <v>15308</v>
      </c>
      <c r="D137" s="200">
        <v>108522</v>
      </c>
      <c r="E137" s="201" t="s">
        <v>15309</v>
      </c>
      <c r="F137" s="202" t="s">
        <v>114</v>
      </c>
      <c r="G137" s="203" t="s">
        <v>15310</v>
      </c>
      <c r="H137" s="204" t="s">
        <v>14908</v>
      </c>
      <c r="I137" s="201" t="s">
        <v>15295</v>
      </c>
      <c r="J137" s="201" t="s">
        <v>151</v>
      </c>
      <c r="K137" s="201" t="s">
        <v>151</v>
      </c>
      <c r="L137" s="201" t="s">
        <v>15311</v>
      </c>
      <c r="M137" s="201"/>
    </row>
    <row r="138" spans="1:13" ht="30">
      <c r="A138" s="81">
        <f t="shared" si="3"/>
        <v>136</v>
      </c>
      <c r="B138" s="199">
        <v>136</v>
      </c>
      <c r="C138" s="199" t="s">
        <v>15312</v>
      </c>
      <c r="D138" s="200">
        <v>116376</v>
      </c>
      <c r="E138" s="201" t="s">
        <v>15313</v>
      </c>
      <c r="F138" s="202" t="s">
        <v>114</v>
      </c>
      <c r="G138" s="203" t="s">
        <v>15314</v>
      </c>
      <c r="H138" s="204" t="s">
        <v>14908</v>
      </c>
      <c r="I138" s="201" t="s">
        <v>15295</v>
      </c>
      <c r="J138" s="201" t="s">
        <v>151</v>
      </c>
      <c r="K138" s="201" t="s">
        <v>15315</v>
      </c>
      <c r="L138" s="201" t="s">
        <v>151</v>
      </c>
      <c r="M138" s="201"/>
    </row>
    <row r="139" spans="1:13" ht="15">
      <c r="A139" s="81">
        <f t="shared" si="3"/>
        <v>137</v>
      </c>
      <c r="B139" s="199">
        <v>137</v>
      </c>
      <c r="C139" s="199" t="s">
        <v>15316</v>
      </c>
      <c r="D139" s="200">
        <v>121600</v>
      </c>
      <c r="E139" s="201" t="s">
        <v>15317</v>
      </c>
      <c r="F139" s="202" t="s">
        <v>59</v>
      </c>
      <c r="G139" s="203" t="s">
        <v>11337</v>
      </c>
      <c r="H139" s="204" t="s">
        <v>14908</v>
      </c>
      <c r="I139" s="201" t="s">
        <v>15295</v>
      </c>
      <c r="J139" s="201" t="s">
        <v>151</v>
      </c>
      <c r="K139" s="201" t="s">
        <v>151</v>
      </c>
      <c r="L139" s="201"/>
      <c r="M139" s="201"/>
    </row>
    <row r="140" spans="1:13" ht="15">
      <c r="A140" s="81">
        <f t="shared" si="3"/>
        <v>138</v>
      </c>
      <c r="B140" s="199">
        <v>138</v>
      </c>
      <c r="C140" s="199" t="s">
        <v>15318</v>
      </c>
      <c r="D140" s="200">
        <v>121987</v>
      </c>
      <c r="E140" s="201" t="s">
        <v>7668</v>
      </c>
      <c r="F140" s="202" t="s">
        <v>59</v>
      </c>
      <c r="G140" s="203" t="s">
        <v>15319</v>
      </c>
      <c r="H140" s="204" t="s">
        <v>14908</v>
      </c>
      <c r="I140" s="201" t="s">
        <v>15295</v>
      </c>
      <c r="J140" s="201" t="s">
        <v>151</v>
      </c>
      <c r="K140" s="201" t="s">
        <v>151</v>
      </c>
      <c r="L140" s="201"/>
      <c r="M140" s="201"/>
    </row>
    <row r="141" spans="1:13" ht="15">
      <c r="A141" s="81">
        <f t="shared" si="3"/>
        <v>139</v>
      </c>
      <c r="B141" s="199">
        <v>139</v>
      </c>
      <c r="C141" s="199" t="s">
        <v>15320</v>
      </c>
      <c r="D141" s="200">
        <v>121994</v>
      </c>
      <c r="E141" s="201" t="s">
        <v>15321</v>
      </c>
      <c r="F141" s="202" t="s">
        <v>59</v>
      </c>
      <c r="G141" s="203" t="s">
        <v>15322</v>
      </c>
      <c r="H141" s="204" t="s">
        <v>14908</v>
      </c>
      <c r="I141" s="201" t="s">
        <v>15295</v>
      </c>
      <c r="J141" s="201" t="s">
        <v>160</v>
      </c>
      <c r="K141" s="201" t="s">
        <v>151</v>
      </c>
      <c r="L141" s="201"/>
      <c r="M141" s="201"/>
    </row>
    <row r="142" spans="1:13" ht="15">
      <c r="A142" s="81">
        <f t="shared" si="3"/>
        <v>140</v>
      </c>
      <c r="B142" s="199">
        <v>140</v>
      </c>
      <c r="C142" s="199" t="s">
        <v>15323</v>
      </c>
      <c r="D142" s="200">
        <v>126757</v>
      </c>
      <c r="E142" s="201" t="s">
        <v>5132</v>
      </c>
      <c r="F142" s="202" t="s">
        <v>59</v>
      </c>
      <c r="G142" s="203" t="s">
        <v>15324</v>
      </c>
      <c r="H142" s="204" t="s">
        <v>14908</v>
      </c>
      <c r="I142" s="201" t="s">
        <v>15295</v>
      </c>
      <c r="J142" s="201"/>
      <c r="K142" s="201"/>
      <c r="L142" s="201"/>
      <c r="M142" s="201"/>
    </row>
    <row r="143" spans="1:13" ht="15">
      <c r="A143" s="81">
        <f t="shared" si="3"/>
        <v>141</v>
      </c>
      <c r="B143" s="199">
        <v>141</v>
      </c>
      <c r="C143" s="199" t="s">
        <v>15325</v>
      </c>
      <c r="D143" s="200">
        <v>126854</v>
      </c>
      <c r="E143" s="201" t="s">
        <v>15326</v>
      </c>
      <c r="F143" s="202" t="s">
        <v>59</v>
      </c>
      <c r="G143" s="203" t="s">
        <v>15327</v>
      </c>
      <c r="H143" s="204" t="s">
        <v>14908</v>
      </c>
      <c r="I143" s="201" t="s">
        <v>15295</v>
      </c>
      <c r="J143" s="201"/>
      <c r="K143" s="201"/>
      <c r="L143" s="201"/>
      <c r="M143" s="201"/>
    </row>
    <row r="144" spans="1:13" ht="15">
      <c r="A144" s="81">
        <f t="shared" si="3"/>
        <v>142</v>
      </c>
      <c r="B144" s="199">
        <v>142</v>
      </c>
      <c r="C144" s="199" t="s">
        <v>15328</v>
      </c>
      <c r="D144" s="200">
        <v>127145</v>
      </c>
      <c r="E144" s="201" t="s">
        <v>15329</v>
      </c>
      <c r="F144" s="202" t="s">
        <v>114</v>
      </c>
      <c r="G144" s="203" t="s">
        <v>7490</v>
      </c>
      <c r="H144" s="204" t="s">
        <v>14908</v>
      </c>
      <c r="I144" s="201" t="s">
        <v>15295</v>
      </c>
      <c r="J144" s="201"/>
      <c r="K144" s="201"/>
      <c r="L144" s="201"/>
      <c r="M144" s="201"/>
    </row>
    <row r="145" spans="1:13" ht="15">
      <c r="A145" s="81">
        <f t="shared" si="3"/>
        <v>143</v>
      </c>
      <c r="B145" s="199">
        <v>143</v>
      </c>
      <c r="C145" s="199" t="s">
        <v>15330</v>
      </c>
      <c r="D145" s="200">
        <v>127439</v>
      </c>
      <c r="E145" s="201" t="s">
        <v>15331</v>
      </c>
      <c r="F145" s="202" t="s">
        <v>59</v>
      </c>
      <c r="G145" s="203" t="s">
        <v>8907</v>
      </c>
      <c r="H145" s="204" t="s">
        <v>14908</v>
      </c>
      <c r="I145" s="201" t="s">
        <v>15295</v>
      </c>
      <c r="J145" s="201"/>
      <c r="K145" s="201"/>
      <c r="L145" s="201"/>
      <c r="M145" s="201"/>
    </row>
    <row r="146" spans="1:13" ht="15">
      <c r="A146" s="81">
        <f t="shared" si="3"/>
        <v>144</v>
      </c>
      <c r="B146" s="199">
        <v>144</v>
      </c>
      <c r="C146" s="199" t="s">
        <v>15332</v>
      </c>
      <c r="D146" s="200">
        <v>100038</v>
      </c>
      <c r="E146" s="201" t="s">
        <v>15333</v>
      </c>
      <c r="F146" s="202" t="s">
        <v>59</v>
      </c>
      <c r="G146" s="203" t="s">
        <v>8540</v>
      </c>
      <c r="H146" s="204" t="s">
        <v>14908</v>
      </c>
      <c r="I146" s="201" t="s">
        <v>15334</v>
      </c>
      <c r="J146" s="201" t="s">
        <v>346</v>
      </c>
      <c r="K146" s="201" t="s">
        <v>151</v>
      </c>
      <c r="L146" s="201"/>
      <c r="M146" s="201"/>
    </row>
    <row r="147" spans="1:13" ht="30">
      <c r="A147" s="81">
        <f t="shared" si="3"/>
        <v>145</v>
      </c>
      <c r="B147" s="199">
        <v>145</v>
      </c>
      <c r="C147" s="199" t="s">
        <v>15335</v>
      </c>
      <c r="D147" s="200">
        <v>100166</v>
      </c>
      <c r="E147" s="201" t="s">
        <v>15336</v>
      </c>
      <c r="F147" s="202" t="s">
        <v>59</v>
      </c>
      <c r="G147" s="203" t="s">
        <v>15337</v>
      </c>
      <c r="H147" s="204" t="s">
        <v>14908</v>
      </c>
      <c r="I147" s="201" t="s">
        <v>15334</v>
      </c>
      <c r="J147" s="201" t="s">
        <v>15338</v>
      </c>
      <c r="K147" s="201" t="s">
        <v>151</v>
      </c>
      <c r="L147" s="201"/>
      <c r="M147" s="201"/>
    </row>
    <row r="148" spans="1:13" ht="30">
      <c r="A148" s="81">
        <f t="shared" si="3"/>
        <v>146</v>
      </c>
      <c r="B148" s="199">
        <v>146</v>
      </c>
      <c r="C148" s="199" t="s">
        <v>15339</v>
      </c>
      <c r="D148" s="200">
        <v>101893</v>
      </c>
      <c r="E148" s="201" t="s">
        <v>15340</v>
      </c>
      <c r="F148" s="202" t="s">
        <v>59</v>
      </c>
      <c r="G148" s="203" t="s">
        <v>15341</v>
      </c>
      <c r="H148" s="204" t="s">
        <v>14908</v>
      </c>
      <c r="I148" s="201" t="s">
        <v>15334</v>
      </c>
      <c r="J148" s="201" t="s">
        <v>15342</v>
      </c>
      <c r="K148" s="201" t="s">
        <v>151</v>
      </c>
      <c r="L148" s="201"/>
      <c r="M148" s="201"/>
    </row>
    <row r="149" spans="1:13" ht="15">
      <c r="A149" s="81">
        <f t="shared" si="3"/>
        <v>147</v>
      </c>
      <c r="B149" s="199">
        <v>147</v>
      </c>
      <c r="C149" s="199" t="s">
        <v>15343</v>
      </c>
      <c r="D149" s="200">
        <v>117304</v>
      </c>
      <c r="E149" s="201" t="s">
        <v>15344</v>
      </c>
      <c r="F149" s="202" t="s">
        <v>59</v>
      </c>
      <c r="G149" s="203" t="s">
        <v>15345</v>
      </c>
      <c r="H149" s="204" t="s">
        <v>14908</v>
      </c>
      <c r="I149" s="201" t="s">
        <v>15334</v>
      </c>
      <c r="J149" s="201" t="s">
        <v>151</v>
      </c>
      <c r="K149" s="201" t="s">
        <v>151</v>
      </c>
      <c r="L149" s="201"/>
      <c r="M149" s="201"/>
    </row>
    <row r="150" spans="1:13" ht="15">
      <c r="A150" s="81">
        <f t="shared" si="3"/>
        <v>148</v>
      </c>
      <c r="B150" s="199">
        <v>148</v>
      </c>
      <c r="C150" s="199" t="s">
        <v>15346</v>
      </c>
      <c r="D150" s="200">
        <v>117311</v>
      </c>
      <c r="E150" s="201" t="s">
        <v>15347</v>
      </c>
      <c r="F150" s="202" t="s">
        <v>59</v>
      </c>
      <c r="G150" s="203" t="s">
        <v>15348</v>
      </c>
      <c r="H150" s="204" t="s">
        <v>14908</v>
      </c>
      <c r="I150" s="201" t="s">
        <v>15334</v>
      </c>
      <c r="J150" s="201" t="s">
        <v>151</v>
      </c>
      <c r="K150" s="201" t="s">
        <v>151</v>
      </c>
      <c r="L150" s="201"/>
      <c r="M150" s="201"/>
    </row>
    <row r="151" spans="1:13" ht="15">
      <c r="A151" s="81">
        <f t="shared" si="3"/>
        <v>149</v>
      </c>
      <c r="B151" s="199">
        <v>149</v>
      </c>
      <c r="C151" s="199" t="s">
        <v>15349</v>
      </c>
      <c r="D151" s="200">
        <v>117605</v>
      </c>
      <c r="E151" s="201" t="s">
        <v>15350</v>
      </c>
      <c r="F151" s="202" t="s">
        <v>59</v>
      </c>
      <c r="G151" s="203" t="s">
        <v>15351</v>
      </c>
      <c r="H151" s="204" t="s">
        <v>14908</v>
      </c>
      <c r="I151" s="201" t="s">
        <v>15334</v>
      </c>
      <c r="J151" s="201" t="s">
        <v>151</v>
      </c>
      <c r="K151" s="201" t="s">
        <v>151</v>
      </c>
      <c r="L151" s="201"/>
      <c r="M151" s="201"/>
    </row>
    <row r="152" spans="1:13" ht="15">
      <c r="A152" s="81">
        <f t="shared" si="3"/>
        <v>150</v>
      </c>
      <c r="B152" s="199">
        <v>150</v>
      </c>
      <c r="C152" s="199" t="s">
        <v>15352</v>
      </c>
      <c r="D152" s="200">
        <v>117629</v>
      </c>
      <c r="E152" s="201" t="s">
        <v>15353</v>
      </c>
      <c r="F152" s="202" t="s">
        <v>59</v>
      </c>
      <c r="G152" s="203" t="s">
        <v>12131</v>
      </c>
      <c r="H152" s="204" t="s">
        <v>14908</v>
      </c>
      <c r="I152" s="201" t="s">
        <v>15334</v>
      </c>
      <c r="J152" s="201" t="s">
        <v>151</v>
      </c>
      <c r="K152" s="201" t="s">
        <v>151</v>
      </c>
      <c r="L152" s="201"/>
      <c r="M152" s="201"/>
    </row>
    <row r="153" spans="1:13" ht="15">
      <c r="A153" s="81">
        <f t="shared" si="3"/>
        <v>151</v>
      </c>
      <c r="B153" s="199">
        <v>151</v>
      </c>
      <c r="C153" s="199" t="s">
        <v>15354</v>
      </c>
      <c r="D153" s="200">
        <v>118598</v>
      </c>
      <c r="E153" s="201" t="s">
        <v>15355</v>
      </c>
      <c r="F153" s="202" t="s">
        <v>59</v>
      </c>
      <c r="G153" s="203" t="s">
        <v>14260</v>
      </c>
      <c r="H153" s="204" t="s">
        <v>14908</v>
      </c>
      <c r="I153" s="201" t="s">
        <v>15334</v>
      </c>
      <c r="J153" s="201" t="s">
        <v>151</v>
      </c>
      <c r="K153" s="201" t="s">
        <v>151</v>
      </c>
      <c r="L153" s="201"/>
      <c r="M153" s="201"/>
    </row>
    <row r="154" spans="1:13" ht="15">
      <c r="A154" s="81">
        <f t="shared" si="3"/>
        <v>152</v>
      </c>
      <c r="B154" s="199">
        <v>152</v>
      </c>
      <c r="C154" s="199" t="s">
        <v>15356</v>
      </c>
      <c r="D154" s="200">
        <v>120416</v>
      </c>
      <c r="E154" s="201" t="s">
        <v>15357</v>
      </c>
      <c r="F154" s="202" t="s">
        <v>59</v>
      </c>
      <c r="G154" s="203" t="s">
        <v>15358</v>
      </c>
      <c r="H154" s="204" t="s">
        <v>14908</v>
      </c>
      <c r="I154" s="201" t="s">
        <v>15334</v>
      </c>
      <c r="J154" s="201" t="s">
        <v>160</v>
      </c>
      <c r="K154" s="201" t="s">
        <v>151</v>
      </c>
      <c r="L154" s="201"/>
      <c r="M154" s="201"/>
    </row>
    <row r="155" spans="1:13" ht="15">
      <c r="A155" s="81">
        <f t="shared" si="3"/>
        <v>153</v>
      </c>
      <c r="B155" s="199">
        <v>153</v>
      </c>
      <c r="C155" s="199" t="s">
        <v>15359</v>
      </c>
      <c r="D155" s="200">
        <v>126238</v>
      </c>
      <c r="E155" s="201" t="s">
        <v>15360</v>
      </c>
      <c r="F155" s="202" t="s">
        <v>59</v>
      </c>
      <c r="G155" s="203" t="s">
        <v>15361</v>
      </c>
      <c r="H155" s="204" t="s">
        <v>14908</v>
      </c>
      <c r="I155" s="201" t="s">
        <v>15334</v>
      </c>
      <c r="J155" s="201" t="s">
        <v>151</v>
      </c>
      <c r="K155" s="201" t="s">
        <v>151</v>
      </c>
      <c r="L155" s="201"/>
      <c r="M155" s="201"/>
    </row>
    <row r="156" spans="1:13" ht="15">
      <c r="A156" s="81">
        <f t="shared" si="3"/>
        <v>154</v>
      </c>
      <c r="B156" s="199">
        <v>154</v>
      </c>
      <c r="C156" s="199" t="s">
        <v>15362</v>
      </c>
      <c r="D156" s="200">
        <v>127138</v>
      </c>
      <c r="E156" s="201" t="s">
        <v>15363</v>
      </c>
      <c r="F156" s="202" t="s">
        <v>59</v>
      </c>
      <c r="G156" s="203" t="s">
        <v>15364</v>
      </c>
      <c r="H156" s="204" t="s">
        <v>14908</v>
      </c>
      <c r="I156" s="201" t="s">
        <v>15334</v>
      </c>
      <c r="J156" s="201"/>
      <c r="K156" s="201"/>
      <c r="L156" s="201"/>
      <c r="M156" s="201"/>
    </row>
    <row r="157" spans="1:13" ht="30">
      <c r="A157" s="81">
        <f t="shared" si="3"/>
        <v>155</v>
      </c>
      <c r="B157" s="199">
        <v>155</v>
      </c>
      <c r="C157" s="199" t="s">
        <v>15365</v>
      </c>
      <c r="D157" s="200">
        <v>100799</v>
      </c>
      <c r="E157" s="201" t="s">
        <v>15366</v>
      </c>
      <c r="F157" s="202" t="s">
        <v>114</v>
      </c>
      <c r="G157" s="203" t="s">
        <v>15367</v>
      </c>
      <c r="H157" s="204" t="s">
        <v>14908</v>
      </c>
      <c r="I157" s="201" t="s">
        <v>15368</v>
      </c>
      <c r="J157" s="201" t="s">
        <v>151</v>
      </c>
      <c r="K157" s="201" t="s">
        <v>15369</v>
      </c>
      <c r="L157" s="201" t="s">
        <v>151</v>
      </c>
      <c r="M157" s="201"/>
    </row>
    <row r="158" spans="1:13" ht="30">
      <c r="A158" s="81">
        <f t="shared" si="3"/>
        <v>156</v>
      </c>
      <c r="B158" s="199">
        <v>156</v>
      </c>
      <c r="C158" s="199" t="s">
        <v>15370</v>
      </c>
      <c r="D158" s="200">
        <v>101208</v>
      </c>
      <c r="E158" s="201" t="s">
        <v>15371</v>
      </c>
      <c r="F158" s="202" t="s">
        <v>114</v>
      </c>
      <c r="G158" s="203" t="s">
        <v>15196</v>
      </c>
      <c r="H158" s="204" t="s">
        <v>14908</v>
      </c>
      <c r="I158" s="201" t="s">
        <v>15368</v>
      </c>
      <c r="J158" s="201" t="s">
        <v>15372</v>
      </c>
      <c r="K158" s="201" t="s">
        <v>151</v>
      </c>
      <c r="L158" s="201" t="s">
        <v>15373</v>
      </c>
      <c r="M158" s="201"/>
    </row>
    <row r="159" spans="1:13" ht="105">
      <c r="A159" s="81">
        <f t="shared" si="3"/>
        <v>157</v>
      </c>
      <c r="B159" s="199">
        <v>157</v>
      </c>
      <c r="C159" s="199" t="s">
        <v>15374</v>
      </c>
      <c r="D159" s="200">
        <v>105936</v>
      </c>
      <c r="E159" s="201" t="s">
        <v>15375</v>
      </c>
      <c r="F159" s="202" t="s">
        <v>114</v>
      </c>
      <c r="G159" s="203" t="s">
        <v>15376</v>
      </c>
      <c r="H159" s="204" t="s">
        <v>14908</v>
      </c>
      <c r="I159" s="201" t="s">
        <v>15368</v>
      </c>
      <c r="J159" s="201" t="s">
        <v>15377</v>
      </c>
      <c r="K159" s="201" t="s">
        <v>15378</v>
      </c>
      <c r="L159" s="201" t="s">
        <v>151</v>
      </c>
      <c r="M159" s="201"/>
    </row>
    <row r="160" spans="1:13" ht="15">
      <c r="A160" s="81">
        <f t="shared" si="3"/>
        <v>158</v>
      </c>
      <c r="B160" s="199">
        <v>158</v>
      </c>
      <c r="C160" s="199" t="s">
        <v>15379</v>
      </c>
      <c r="D160" s="200">
        <v>106722</v>
      </c>
      <c r="E160" s="201" t="s">
        <v>15380</v>
      </c>
      <c r="F160" s="202" t="s">
        <v>114</v>
      </c>
      <c r="G160" s="203" t="s">
        <v>355</v>
      </c>
      <c r="H160" s="204" t="s">
        <v>14908</v>
      </c>
      <c r="I160" s="201" t="s">
        <v>15368</v>
      </c>
      <c r="J160" s="201"/>
      <c r="K160" s="201"/>
      <c r="L160" s="201"/>
      <c r="M160" s="201"/>
    </row>
    <row r="161" spans="1:13" ht="15">
      <c r="A161" s="81">
        <f t="shared" si="3"/>
        <v>159</v>
      </c>
      <c r="B161" s="199">
        <v>159</v>
      </c>
      <c r="C161" s="199" t="s">
        <v>15381</v>
      </c>
      <c r="D161" s="200">
        <v>119865</v>
      </c>
      <c r="E161" s="201" t="s">
        <v>534</v>
      </c>
      <c r="F161" s="202" t="s">
        <v>114</v>
      </c>
      <c r="G161" s="203" t="s">
        <v>15382</v>
      </c>
      <c r="H161" s="204" t="s">
        <v>14908</v>
      </c>
      <c r="I161" s="201" t="s">
        <v>15368</v>
      </c>
      <c r="J161" s="201" t="s">
        <v>15383</v>
      </c>
      <c r="K161" s="201" t="s">
        <v>151</v>
      </c>
      <c r="L161" s="201" t="s">
        <v>151</v>
      </c>
      <c r="M161" s="201"/>
    </row>
    <row r="162" spans="1:13" ht="15">
      <c r="A162" s="81">
        <f t="shared" si="3"/>
        <v>160</v>
      </c>
      <c r="B162" s="199">
        <v>160</v>
      </c>
      <c r="C162" s="199" t="s">
        <v>15384</v>
      </c>
      <c r="D162" s="200">
        <v>121828</v>
      </c>
      <c r="E162" s="201" t="s">
        <v>15385</v>
      </c>
      <c r="F162" s="202" t="s">
        <v>114</v>
      </c>
      <c r="G162" s="203" t="s">
        <v>11690</v>
      </c>
      <c r="H162" s="204" t="s">
        <v>14908</v>
      </c>
      <c r="I162" s="201" t="s">
        <v>15368</v>
      </c>
      <c r="J162" s="201" t="s">
        <v>151</v>
      </c>
      <c r="K162" s="201" t="s">
        <v>151</v>
      </c>
      <c r="L162" s="201" t="s">
        <v>151</v>
      </c>
      <c r="M162" s="201"/>
    </row>
    <row r="163" spans="1:13" ht="30">
      <c r="A163" s="81">
        <f t="shared" si="3"/>
        <v>161</v>
      </c>
      <c r="B163" s="199">
        <v>161</v>
      </c>
      <c r="C163" s="199" t="s">
        <v>15386</v>
      </c>
      <c r="D163" s="200">
        <v>124296</v>
      </c>
      <c r="E163" s="201" t="s">
        <v>2289</v>
      </c>
      <c r="F163" s="202" t="s">
        <v>114</v>
      </c>
      <c r="G163" s="203" t="s">
        <v>15387</v>
      </c>
      <c r="H163" s="204" t="s">
        <v>14908</v>
      </c>
      <c r="I163" s="201" t="s">
        <v>15368</v>
      </c>
      <c r="J163" s="201" t="s">
        <v>151</v>
      </c>
      <c r="K163" s="201" t="s">
        <v>15388</v>
      </c>
      <c r="L163" s="201" t="s">
        <v>15389</v>
      </c>
      <c r="M163" s="201"/>
    </row>
    <row r="164" spans="1:13" ht="15">
      <c r="A164" s="81">
        <f t="shared" si="3"/>
        <v>162</v>
      </c>
      <c r="B164" s="199">
        <v>162</v>
      </c>
      <c r="C164" s="199" t="s">
        <v>15390</v>
      </c>
      <c r="D164" s="200">
        <v>126463</v>
      </c>
      <c r="E164" s="201" t="s">
        <v>15391</v>
      </c>
      <c r="F164" s="202" t="s">
        <v>114</v>
      </c>
      <c r="G164" s="203" t="s">
        <v>15392</v>
      </c>
      <c r="H164" s="204" t="s">
        <v>14908</v>
      </c>
      <c r="I164" s="201" t="s">
        <v>15368</v>
      </c>
      <c r="J164" s="201" t="s">
        <v>151</v>
      </c>
      <c r="K164" s="201" t="s">
        <v>151</v>
      </c>
      <c r="L164" s="201" t="s">
        <v>151</v>
      </c>
      <c r="M164" s="201"/>
    </row>
    <row r="165" spans="1:13" ht="15">
      <c r="A165" s="81">
        <f t="shared" si="3"/>
        <v>163</v>
      </c>
      <c r="B165" s="199">
        <v>163</v>
      </c>
      <c r="C165" s="199" t="s">
        <v>15393</v>
      </c>
      <c r="D165" s="200">
        <v>127477</v>
      </c>
      <c r="E165" s="201" t="s">
        <v>15394</v>
      </c>
      <c r="F165" s="202" t="s">
        <v>114</v>
      </c>
      <c r="G165" s="203" t="s">
        <v>15395</v>
      </c>
      <c r="H165" s="204" t="s">
        <v>14908</v>
      </c>
      <c r="I165" s="201" t="s">
        <v>15368</v>
      </c>
      <c r="J165" s="201"/>
      <c r="K165" s="201"/>
      <c r="L165" s="201"/>
      <c r="M165" s="201"/>
    </row>
    <row r="166" spans="1:13" ht="15">
      <c r="A166" s="81">
        <f t="shared" si="3"/>
        <v>164</v>
      </c>
      <c r="B166" s="199">
        <v>164</v>
      </c>
      <c r="C166" s="199" t="s">
        <v>15396</v>
      </c>
      <c r="D166" s="200">
        <v>127550</v>
      </c>
      <c r="E166" s="201" t="s">
        <v>13180</v>
      </c>
      <c r="F166" s="202" t="s">
        <v>114</v>
      </c>
      <c r="G166" s="203" t="s">
        <v>15397</v>
      </c>
      <c r="H166" s="204" t="s">
        <v>14908</v>
      </c>
      <c r="I166" s="201" t="s">
        <v>15368</v>
      </c>
      <c r="J166" s="201"/>
      <c r="K166" s="201"/>
      <c r="L166" s="201"/>
      <c r="M166" s="201"/>
    </row>
    <row r="167" spans="1:13" ht="90">
      <c r="A167" s="81">
        <f t="shared" si="3"/>
        <v>165</v>
      </c>
      <c r="B167" s="199">
        <v>165</v>
      </c>
      <c r="C167" s="199" t="s">
        <v>15398</v>
      </c>
      <c r="D167" s="200">
        <v>100249</v>
      </c>
      <c r="E167" s="201" t="s">
        <v>15399</v>
      </c>
      <c r="F167" s="202" t="s">
        <v>114</v>
      </c>
      <c r="G167" s="203" t="s">
        <v>15400</v>
      </c>
      <c r="H167" s="204" t="s">
        <v>14908</v>
      </c>
      <c r="I167" s="201" t="s">
        <v>15401</v>
      </c>
      <c r="J167" s="201" t="s">
        <v>151</v>
      </c>
      <c r="K167" s="201" t="s">
        <v>15402</v>
      </c>
      <c r="L167" s="201" t="s">
        <v>15403</v>
      </c>
      <c r="M167" s="201"/>
    </row>
    <row r="168" spans="1:13" ht="30">
      <c r="A168" s="81">
        <f t="shared" ref="A168:A195" si="4">IFERROR(VALUE(RIGHT(C168,4)),"")</f>
        <v>166</v>
      </c>
      <c r="B168" s="199">
        <v>166</v>
      </c>
      <c r="C168" s="199" t="s">
        <v>15404</v>
      </c>
      <c r="D168" s="200">
        <v>100346</v>
      </c>
      <c r="E168" s="201" t="s">
        <v>15405</v>
      </c>
      <c r="F168" s="202" t="s">
        <v>114</v>
      </c>
      <c r="G168" s="203" t="s">
        <v>3783</v>
      </c>
      <c r="H168" s="204" t="s">
        <v>14908</v>
      </c>
      <c r="I168" s="201" t="s">
        <v>15401</v>
      </c>
      <c r="J168" s="201" t="s">
        <v>15406</v>
      </c>
      <c r="K168" s="201" t="s">
        <v>151</v>
      </c>
      <c r="L168" s="201" t="s">
        <v>151</v>
      </c>
      <c r="M168" s="201"/>
    </row>
    <row r="169" spans="1:13" ht="15">
      <c r="A169" s="81">
        <f t="shared" si="4"/>
        <v>167</v>
      </c>
      <c r="B169" s="199">
        <v>167</v>
      </c>
      <c r="C169" s="199" t="s">
        <v>15407</v>
      </c>
      <c r="D169" s="200">
        <v>101644</v>
      </c>
      <c r="E169" s="201" t="s">
        <v>15408</v>
      </c>
      <c r="F169" s="202" t="s">
        <v>114</v>
      </c>
      <c r="G169" s="203" t="s">
        <v>13295</v>
      </c>
      <c r="H169" s="204" t="s">
        <v>14908</v>
      </c>
      <c r="I169" s="201" t="s">
        <v>15401</v>
      </c>
      <c r="J169" s="201"/>
      <c r="K169" s="201"/>
      <c r="L169" s="201"/>
      <c r="M169" s="201"/>
    </row>
    <row r="170" spans="1:13" ht="15">
      <c r="A170" s="81">
        <f t="shared" si="4"/>
        <v>168</v>
      </c>
      <c r="B170" s="199">
        <v>168</v>
      </c>
      <c r="C170" s="199" t="s">
        <v>15409</v>
      </c>
      <c r="D170" s="200">
        <v>109086</v>
      </c>
      <c r="E170" s="201" t="s">
        <v>294</v>
      </c>
      <c r="F170" s="202" t="s">
        <v>114</v>
      </c>
      <c r="G170" s="203" t="s">
        <v>865</v>
      </c>
      <c r="H170" s="204" t="s">
        <v>14908</v>
      </c>
      <c r="I170" s="201" t="s">
        <v>15401</v>
      </c>
      <c r="J170" s="201" t="s">
        <v>151</v>
      </c>
      <c r="K170" s="201" t="s">
        <v>151</v>
      </c>
      <c r="L170" s="201" t="s">
        <v>151</v>
      </c>
      <c r="M170" s="201"/>
    </row>
    <row r="171" spans="1:13" ht="15">
      <c r="A171" s="81">
        <f t="shared" si="4"/>
        <v>169</v>
      </c>
      <c r="B171" s="199">
        <v>169</v>
      </c>
      <c r="C171" s="199" t="s">
        <v>15410</v>
      </c>
      <c r="D171" s="200">
        <v>117494</v>
      </c>
      <c r="E171" s="201" t="s">
        <v>15411</v>
      </c>
      <c r="F171" s="202" t="s">
        <v>114</v>
      </c>
      <c r="G171" s="203" t="s">
        <v>10346</v>
      </c>
      <c r="H171" s="204" t="s">
        <v>14908</v>
      </c>
      <c r="I171" s="201" t="s">
        <v>15401</v>
      </c>
      <c r="J171" s="201" t="s">
        <v>151</v>
      </c>
      <c r="K171" s="201" t="s">
        <v>151</v>
      </c>
      <c r="L171" s="201" t="s">
        <v>151</v>
      </c>
      <c r="M171" s="201"/>
    </row>
    <row r="172" spans="1:13" ht="15">
      <c r="A172" s="81">
        <f t="shared" si="4"/>
        <v>170</v>
      </c>
      <c r="B172" s="199">
        <v>170</v>
      </c>
      <c r="C172" s="199" t="s">
        <v>15412</v>
      </c>
      <c r="D172" s="200">
        <v>121084</v>
      </c>
      <c r="E172" s="201" t="s">
        <v>2506</v>
      </c>
      <c r="F172" s="202" t="s">
        <v>114</v>
      </c>
      <c r="G172" s="203" t="s">
        <v>12504</v>
      </c>
      <c r="H172" s="204" t="s">
        <v>14908</v>
      </c>
      <c r="I172" s="201" t="s">
        <v>15401</v>
      </c>
      <c r="J172" s="201"/>
      <c r="K172" s="201"/>
      <c r="L172" s="201"/>
      <c r="M172" s="201"/>
    </row>
    <row r="173" spans="1:13" ht="15">
      <c r="A173" s="81">
        <f t="shared" si="4"/>
        <v>171</v>
      </c>
      <c r="B173" s="199">
        <v>171</v>
      </c>
      <c r="C173" s="199" t="s">
        <v>15413</v>
      </c>
      <c r="D173" s="200">
        <v>122922</v>
      </c>
      <c r="E173" s="201" t="s">
        <v>15414</v>
      </c>
      <c r="F173" s="202" t="s">
        <v>114</v>
      </c>
      <c r="G173" s="203" t="s">
        <v>15415</v>
      </c>
      <c r="H173" s="204" t="s">
        <v>14908</v>
      </c>
      <c r="I173" s="201" t="s">
        <v>15401</v>
      </c>
      <c r="J173" s="201" t="s">
        <v>187</v>
      </c>
      <c r="K173" s="201" t="s">
        <v>151</v>
      </c>
      <c r="L173" s="201" t="s">
        <v>151</v>
      </c>
      <c r="M173" s="201"/>
    </row>
    <row r="174" spans="1:13" ht="75">
      <c r="A174" s="81">
        <f t="shared" si="4"/>
        <v>172</v>
      </c>
      <c r="B174" s="199">
        <v>172</v>
      </c>
      <c r="C174" s="199" t="s">
        <v>15416</v>
      </c>
      <c r="D174" s="200">
        <v>124300</v>
      </c>
      <c r="E174" s="201" t="s">
        <v>15417</v>
      </c>
      <c r="F174" s="202" t="s">
        <v>114</v>
      </c>
      <c r="G174" s="203" t="s">
        <v>15418</v>
      </c>
      <c r="H174" s="204" t="s">
        <v>14908</v>
      </c>
      <c r="I174" s="201" t="s">
        <v>15401</v>
      </c>
      <c r="J174" s="201" t="s">
        <v>15419</v>
      </c>
      <c r="K174" s="201" t="s">
        <v>15420</v>
      </c>
      <c r="L174" s="201" t="s">
        <v>15421</v>
      </c>
      <c r="M174" s="201"/>
    </row>
    <row r="175" spans="1:13" ht="30">
      <c r="A175" s="81">
        <f t="shared" si="4"/>
        <v>173</v>
      </c>
      <c r="B175" s="199">
        <v>173</v>
      </c>
      <c r="C175" s="199" t="s">
        <v>15422</v>
      </c>
      <c r="D175" s="200">
        <v>125082</v>
      </c>
      <c r="E175" s="201" t="s">
        <v>15423</v>
      </c>
      <c r="F175" s="202" t="s">
        <v>114</v>
      </c>
      <c r="G175" s="203" t="s">
        <v>15424</v>
      </c>
      <c r="H175" s="204" t="s">
        <v>14908</v>
      </c>
      <c r="I175" s="201" t="s">
        <v>15401</v>
      </c>
      <c r="J175" s="201" t="s">
        <v>151</v>
      </c>
      <c r="K175" s="201" t="s">
        <v>15425</v>
      </c>
      <c r="L175" s="201" t="s">
        <v>15426</v>
      </c>
      <c r="M175" s="201"/>
    </row>
    <row r="176" spans="1:13" ht="15">
      <c r="A176" s="81">
        <f t="shared" si="4"/>
        <v>174</v>
      </c>
      <c r="B176" s="199">
        <v>174</v>
      </c>
      <c r="C176" s="199" t="s">
        <v>15427</v>
      </c>
      <c r="D176" s="200">
        <v>126096</v>
      </c>
      <c r="E176" s="201" t="s">
        <v>4563</v>
      </c>
      <c r="F176" s="202" t="s">
        <v>114</v>
      </c>
      <c r="G176" s="203" t="s">
        <v>15428</v>
      </c>
      <c r="H176" s="204" t="s">
        <v>14908</v>
      </c>
      <c r="I176" s="201" t="s">
        <v>15401</v>
      </c>
      <c r="J176" s="201" t="s">
        <v>151</v>
      </c>
      <c r="K176" s="201" t="s">
        <v>151</v>
      </c>
      <c r="L176" s="201" t="s">
        <v>151</v>
      </c>
      <c r="M176" s="201"/>
    </row>
    <row r="177" spans="1:13" ht="15">
      <c r="A177" s="81">
        <f t="shared" si="4"/>
        <v>175</v>
      </c>
      <c r="B177" s="199">
        <v>175</v>
      </c>
      <c r="C177" s="199" t="s">
        <v>15429</v>
      </c>
      <c r="D177" s="200">
        <v>126328</v>
      </c>
      <c r="E177" s="201" t="s">
        <v>15430</v>
      </c>
      <c r="F177" s="202" t="s">
        <v>114</v>
      </c>
      <c r="G177" s="203" t="s">
        <v>15431</v>
      </c>
      <c r="H177" s="204" t="s">
        <v>14908</v>
      </c>
      <c r="I177" s="201" t="s">
        <v>15401</v>
      </c>
      <c r="J177" s="201" t="s">
        <v>151</v>
      </c>
      <c r="K177" s="201" t="s">
        <v>151</v>
      </c>
      <c r="L177" s="201" t="s">
        <v>151</v>
      </c>
      <c r="M177" s="201"/>
    </row>
    <row r="178" spans="1:13" ht="15">
      <c r="A178" s="81">
        <f t="shared" si="4"/>
        <v>176</v>
      </c>
      <c r="B178" s="199">
        <v>176</v>
      </c>
      <c r="C178" s="199" t="s">
        <v>15432</v>
      </c>
      <c r="D178" s="200">
        <v>126636</v>
      </c>
      <c r="E178" s="201" t="s">
        <v>7442</v>
      </c>
      <c r="F178" s="202" t="s">
        <v>114</v>
      </c>
      <c r="G178" s="203" t="s">
        <v>8115</v>
      </c>
      <c r="H178" s="204" t="s">
        <v>14908</v>
      </c>
      <c r="I178" s="201" t="s">
        <v>15401</v>
      </c>
      <c r="J178" s="201"/>
      <c r="K178" s="201"/>
      <c r="L178" s="201"/>
      <c r="M178" s="201"/>
    </row>
    <row r="179" spans="1:13" ht="15">
      <c r="A179" s="81">
        <f t="shared" si="4"/>
        <v>177</v>
      </c>
      <c r="B179" s="199">
        <v>177</v>
      </c>
      <c r="C179" s="199" t="s">
        <v>15433</v>
      </c>
      <c r="D179" s="200">
        <v>126719</v>
      </c>
      <c r="E179" s="201" t="s">
        <v>15434</v>
      </c>
      <c r="F179" s="202" t="s">
        <v>114</v>
      </c>
      <c r="G179" s="203" t="s">
        <v>15435</v>
      </c>
      <c r="H179" s="204" t="s">
        <v>14908</v>
      </c>
      <c r="I179" s="201" t="s">
        <v>15401</v>
      </c>
      <c r="J179" s="201"/>
      <c r="K179" s="201"/>
      <c r="L179" s="201"/>
      <c r="M179" s="201"/>
    </row>
    <row r="180" spans="1:13" ht="15">
      <c r="A180" s="81">
        <f t="shared" si="4"/>
        <v>178</v>
      </c>
      <c r="B180" s="199">
        <v>178</v>
      </c>
      <c r="C180" s="199" t="s">
        <v>15436</v>
      </c>
      <c r="D180" s="200">
        <v>126771</v>
      </c>
      <c r="E180" s="201" t="s">
        <v>508</v>
      </c>
      <c r="F180" s="202" t="s">
        <v>114</v>
      </c>
      <c r="G180" s="203" t="s">
        <v>15437</v>
      </c>
      <c r="H180" s="204" t="s">
        <v>14908</v>
      </c>
      <c r="I180" s="201" t="s">
        <v>15401</v>
      </c>
      <c r="J180" s="201"/>
      <c r="K180" s="201"/>
      <c r="L180" s="201"/>
      <c r="M180" s="201"/>
    </row>
    <row r="181" spans="1:13" ht="15">
      <c r="A181" s="81">
        <f t="shared" si="4"/>
        <v>179</v>
      </c>
      <c r="B181" s="199">
        <v>179</v>
      </c>
      <c r="C181" s="199" t="s">
        <v>15438</v>
      </c>
      <c r="D181" s="200">
        <v>126823</v>
      </c>
      <c r="E181" s="201" t="s">
        <v>15439</v>
      </c>
      <c r="F181" s="202" t="s">
        <v>114</v>
      </c>
      <c r="G181" s="203" t="s">
        <v>15440</v>
      </c>
      <c r="H181" s="204" t="s">
        <v>14908</v>
      </c>
      <c r="I181" s="201" t="s">
        <v>15401</v>
      </c>
      <c r="J181" s="201"/>
      <c r="K181" s="201"/>
      <c r="L181" s="201"/>
      <c r="M181" s="201"/>
    </row>
    <row r="182" spans="1:13" ht="15">
      <c r="A182" s="81">
        <f t="shared" si="4"/>
        <v>180</v>
      </c>
      <c r="B182" s="199">
        <v>180</v>
      </c>
      <c r="C182" s="199" t="s">
        <v>15441</v>
      </c>
      <c r="D182" s="200">
        <v>126830</v>
      </c>
      <c r="E182" s="201" t="s">
        <v>5330</v>
      </c>
      <c r="F182" s="202" t="s">
        <v>114</v>
      </c>
      <c r="G182" s="203" t="s">
        <v>12158</v>
      </c>
      <c r="H182" s="204" t="s">
        <v>14908</v>
      </c>
      <c r="I182" s="201" t="s">
        <v>15401</v>
      </c>
      <c r="J182" s="201"/>
      <c r="K182" s="201"/>
      <c r="L182" s="201"/>
      <c r="M182" s="201"/>
    </row>
    <row r="183" spans="1:13" ht="15">
      <c r="A183" s="81">
        <f t="shared" si="4"/>
        <v>181</v>
      </c>
      <c r="B183" s="199">
        <v>181</v>
      </c>
      <c r="C183" s="199" t="s">
        <v>15442</v>
      </c>
      <c r="D183" s="200">
        <v>127301</v>
      </c>
      <c r="E183" s="201" t="s">
        <v>15443</v>
      </c>
      <c r="F183" s="202" t="s">
        <v>114</v>
      </c>
      <c r="G183" s="203" t="s">
        <v>15444</v>
      </c>
      <c r="H183" s="204" t="s">
        <v>14908</v>
      </c>
      <c r="I183" s="201" t="s">
        <v>15401</v>
      </c>
      <c r="J183" s="201"/>
      <c r="K183" s="201"/>
      <c r="L183" s="201"/>
      <c r="M183" s="201"/>
    </row>
    <row r="184" spans="1:13" ht="15">
      <c r="A184" s="81">
        <f t="shared" si="4"/>
        <v>182</v>
      </c>
      <c r="B184" s="199">
        <v>182</v>
      </c>
      <c r="C184" s="199" t="s">
        <v>15445</v>
      </c>
      <c r="D184" s="200">
        <v>127598</v>
      </c>
      <c r="E184" s="201" t="s">
        <v>15446</v>
      </c>
      <c r="F184" s="202" t="s">
        <v>114</v>
      </c>
      <c r="G184" s="203" t="s">
        <v>15447</v>
      </c>
      <c r="H184" s="204" t="s">
        <v>14908</v>
      </c>
      <c r="I184" s="201" t="s">
        <v>15401</v>
      </c>
      <c r="J184" s="201"/>
      <c r="K184" s="201"/>
      <c r="L184" s="201"/>
      <c r="M184" s="201"/>
    </row>
    <row r="185" spans="1:13" ht="15">
      <c r="A185" s="81">
        <f t="shared" si="4"/>
        <v>183</v>
      </c>
      <c r="B185" s="199">
        <v>183</v>
      </c>
      <c r="C185" s="199" t="s">
        <v>15448</v>
      </c>
      <c r="D185" s="200">
        <v>127619</v>
      </c>
      <c r="E185" s="201" t="s">
        <v>15449</v>
      </c>
      <c r="F185" s="202" t="s">
        <v>114</v>
      </c>
      <c r="G185" s="203" t="s">
        <v>15450</v>
      </c>
      <c r="H185" s="204" t="s">
        <v>14908</v>
      </c>
      <c r="I185" s="201" t="s">
        <v>15401</v>
      </c>
      <c r="J185" s="201"/>
      <c r="K185" s="201"/>
      <c r="L185" s="201"/>
      <c r="M185" s="201"/>
    </row>
    <row r="186" spans="1:13" ht="15">
      <c r="A186" s="81">
        <f t="shared" si="4"/>
        <v>184</v>
      </c>
      <c r="B186" s="199">
        <v>184</v>
      </c>
      <c r="C186" s="199" t="s">
        <v>15451</v>
      </c>
      <c r="D186" s="200">
        <v>127626</v>
      </c>
      <c r="E186" s="201" t="s">
        <v>15452</v>
      </c>
      <c r="F186" s="202" t="s">
        <v>114</v>
      </c>
      <c r="G186" s="203" t="s">
        <v>15453</v>
      </c>
      <c r="H186" s="204" t="s">
        <v>14908</v>
      </c>
      <c r="I186" s="201" t="s">
        <v>15401</v>
      </c>
      <c r="J186" s="201"/>
      <c r="K186" s="201"/>
      <c r="L186" s="201"/>
      <c r="M186" s="201"/>
    </row>
    <row r="187" spans="1:13" ht="15">
      <c r="A187" s="81">
        <f t="shared" si="4"/>
        <v>185</v>
      </c>
      <c r="B187" s="199">
        <v>185</v>
      </c>
      <c r="C187" s="199" t="s">
        <v>15454</v>
      </c>
      <c r="D187" s="200">
        <v>127695</v>
      </c>
      <c r="E187" s="201" t="s">
        <v>15455</v>
      </c>
      <c r="F187" s="202" t="s">
        <v>114</v>
      </c>
      <c r="G187" s="203" t="s">
        <v>15456</v>
      </c>
      <c r="H187" s="204" t="s">
        <v>14908</v>
      </c>
      <c r="I187" s="201" t="s">
        <v>15401</v>
      </c>
      <c r="J187" s="201"/>
      <c r="K187" s="201"/>
      <c r="L187" s="201"/>
      <c r="M187" s="201"/>
    </row>
    <row r="188" spans="1:13" ht="15">
      <c r="A188" s="81">
        <f t="shared" si="4"/>
        <v>186</v>
      </c>
      <c r="B188" s="199">
        <v>186</v>
      </c>
      <c r="C188" s="199" t="s">
        <v>15457</v>
      </c>
      <c r="D188" s="200">
        <v>111153</v>
      </c>
      <c r="E188" s="201" t="s">
        <v>1870</v>
      </c>
      <c r="F188" s="202" t="s">
        <v>114</v>
      </c>
      <c r="G188" s="203" t="s">
        <v>8721</v>
      </c>
      <c r="H188" s="204" t="s">
        <v>14908</v>
      </c>
      <c r="I188" s="201" t="s">
        <v>15458</v>
      </c>
      <c r="J188" s="201" t="s">
        <v>151</v>
      </c>
      <c r="K188" s="201" t="s">
        <v>151</v>
      </c>
      <c r="L188" s="201" t="s">
        <v>151</v>
      </c>
      <c r="M188" s="201"/>
    </row>
    <row r="189" spans="1:13" ht="15">
      <c r="A189" s="81">
        <f t="shared" si="4"/>
        <v>187</v>
      </c>
      <c r="B189" s="199">
        <v>187</v>
      </c>
      <c r="C189" s="199" t="s">
        <v>15459</v>
      </c>
      <c r="D189" s="200">
        <v>117944</v>
      </c>
      <c r="E189" s="201" t="s">
        <v>15460</v>
      </c>
      <c r="F189" s="202" t="s">
        <v>59</v>
      </c>
      <c r="G189" s="203" t="s">
        <v>15461</v>
      </c>
      <c r="H189" s="204" t="s">
        <v>14908</v>
      </c>
      <c r="I189" s="201" t="s">
        <v>15458</v>
      </c>
      <c r="J189" s="201" t="s">
        <v>151</v>
      </c>
      <c r="K189" s="201" t="s">
        <v>151</v>
      </c>
      <c r="L189" s="201"/>
      <c r="M189" s="201"/>
    </row>
    <row r="190" spans="1:13" ht="15">
      <c r="A190" s="81">
        <f t="shared" si="4"/>
        <v>188</v>
      </c>
      <c r="B190" s="199">
        <v>188</v>
      </c>
      <c r="C190" s="199" t="s">
        <v>15462</v>
      </c>
      <c r="D190" s="200">
        <v>121378</v>
      </c>
      <c r="E190" s="201" t="s">
        <v>15463</v>
      </c>
      <c r="F190" s="202" t="s">
        <v>114</v>
      </c>
      <c r="G190" s="203" t="s">
        <v>15464</v>
      </c>
      <c r="H190" s="204" t="s">
        <v>14908</v>
      </c>
      <c r="I190" s="201" t="s">
        <v>15458</v>
      </c>
      <c r="J190" s="201" t="s">
        <v>160</v>
      </c>
      <c r="K190" s="201" t="s">
        <v>151</v>
      </c>
      <c r="L190" s="201" t="s">
        <v>151</v>
      </c>
      <c r="M190" s="201"/>
    </row>
    <row r="191" spans="1:13" ht="60">
      <c r="A191" s="81">
        <f t="shared" si="4"/>
        <v>189</v>
      </c>
      <c r="B191" s="199">
        <v>189</v>
      </c>
      <c r="C191" s="199" t="s">
        <v>15465</v>
      </c>
      <c r="D191" s="200">
        <v>124746</v>
      </c>
      <c r="E191" s="201" t="s">
        <v>15466</v>
      </c>
      <c r="F191" s="202" t="s">
        <v>59</v>
      </c>
      <c r="G191" s="203" t="s">
        <v>15467</v>
      </c>
      <c r="H191" s="204" t="s">
        <v>14908</v>
      </c>
      <c r="I191" s="201" t="s">
        <v>15458</v>
      </c>
      <c r="J191" s="201" t="s">
        <v>151</v>
      </c>
      <c r="K191" s="201" t="s">
        <v>15468</v>
      </c>
      <c r="L191" s="201"/>
      <c r="M191" s="201"/>
    </row>
    <row r="192" spans="1:13" ht="15">
      <c r="A192" s="81">
        <f t="shared" si="4"/>
        <v>190</v>
      </c>
      <c r="B192" s="199">
        <v>190</v>
      </c>
      <c r="C192" s="199" t="s">
        <v>15469</v>
      </c>
      <c r="D192" s="200">
        <v>126937</v>
      </c>
      <c r="E192" s="201" t="s">
        <v>15470</v>
      </c>
      <c r="F192" s="202" t="s">
        <v>59</v>
      </c>
      <c r="G192" s="203" t="s">
        <v>15471</v>
      </c>
      <c r="H192" s="204" t="s">
        <v>14908</v>
      </c>
      <c r="I192" s="201" t="s">
        <v>15458</v>
      </c>
      <c r="J192" s="201"/>
      <c r="K192" s="201"/>
      <c r="L192" s="201"/>
      <c r="M192" s="201"/>
    </row>
    <row r="193" spans="1:13" ht="45">
      <c r="A193" s="81">
        <f t="shared" si="4"/>
        <v>191</v>
      </c>
      <c r="B193" s="199">
        <v>191</v>
      </c>
      <c r="C193" s="199" t="s">
        <v>15472</v>
      </c>
      <c r="D193" s="200">
        <v>110592</v>
      </c>
      <c r="E193" s="201" t="s">
        <v>8235</v>
      </c>
      <c r="F193" s="202" t="s">
        <v>114</v>
      </c>
      <c r="G193" s="203" t="s">
        <v>745</v>
      </c>
      <c r="H193" s="204" t="s">
        <v>14908</v>
      </c>
      <c r="I193" s="201" t="s">
        <v>15473</v>
      </c>
      <c r="J193" s="201" t="s">
        <v>151</v>
      </c>
      <c r="K193" s="201" t="s">
        <v>15474</v>
      </c>
      <c r="L193" s="201" t="s">
        <v>151</v>
      </c>
      <c r="M193" s="201"/>
    </row>
    <row r="194" spans="1:13" ht="75">
      <c r="A194" s="81">
        <f t="shared" si="4"/>
        <v>192</v>
      </c>
      <c r="B194" s="199">
        <v>192</v>
      </c>
      <c r="C194" s="199" t="s">
        <v>15475</v>
      </c>
      <c r="D194" s="200">
        <v>119014</v>
      </c>
      <c r="E194" s="201" t="s">
        <v>15476</v>
      </c>
      <c r="F194" s="202" t="s">
        <v>114</v>
      </c>
      <c r="G194" s="203" t="s">
        <v>1861</v>
      </c>
      <c r="H194" s="204" t="s">
        <v>14908</v>
      </c>
      <c r="I194" s="201" t="s">
        <v>15473</v>
      </c>
      <c r="J194" s="201" t="s">
        <v>151</v>
      </c>
      <c r="K194" s="201" t="s">
        <v>151</v>
      </c>
      <c r="L194" s="201" t="s">
        <v>15477</v>
      </c>
      <c r="M194" s="201"/>
    </row>
    <row r="195" spans="1:13" ht="15">
      <c r="A195" s="81">
        <f t="shared" si="4"/>
        <v>193</v>
      </c>
      <c r="B195" s="199">
        <v>193</v>
      </c>
      <c r="C195" s="199" t="s">
        <v>15478</v>
      </c>
      <c r="D195" s="200">
        <v>119782</v>
      </c>
      <c r="E195" s="201" t="s">
        <v>349</v>
      </c>
      <c r="F195" s="202" t="s">
        <v>114</v>
      </c>
      <c r="G195" s="203" t="s">
        <v>15479</v>
      </c>
      <c r="H195" s="204" t="s">
        <v>14908</v>
      </c>
      <c r="I195" s="201" t="s">
        <v>15473</v>
      </c>
      <c r="J195" s="201" t="s">
        <v>151</v>
      </c>
      <c r="K195" s="201" t="s">
        <v>151</v>
      </c>
      <c r="L195" s="201" t="s">
        <v>151</v>
      </c>
      <c r="M195" s="201"/>
    </row>
    <row r="196" spans="1:13" ht="45">
      <c r="A196" s="81">
        <f t="shared" ref="A196:A259" si="5">IFERROR(VALUE(RIGHT(C196,4)),"")</f>
        <v>194</v>
      </c>
      <c r="B196" s="199">
        <v>194</v>
      </c>
      <c r="C196" s="199" t="s">
        <v>15480</v>
      </c>
      <c r="D196" s="200">
        <v>120793</v>
      </c>
      <c r="E196" s="201" t="s">
        <v>15481</v>
      </c>
      <c r="F196" s="202" t="s">
        <v>59</v>
      </c>
      <c r="G196" s="203" t="s">
        <v>11969</v>
      </c>
      <c r="H196" s="204" t="s">
        <v>14908</v>
      </c>
      <c r="I196" s="201" t="s">
        <v>15473</v>
      </c>
      <c r="J196" s="201" t="s">
        <v>151</v>
      </c>
      <c r="K196" s="201" t="s">
        <v>15482</v>
      </c>
      <c r="L196" s="201"/>
      <c r="M196" s="201"/>
    </row>
    <row r="197" spans="1:13" ht="15">
      <c r="A197" s="81">
        <f t="shared" si="5"/>
        <v>195</v>
      </c>
      <c r="B197" s="199">
        <v>195</v>
      </c>
      <c r="C197" s="199" t="s">
        <v>15483</v>
      </c>
      <c r="D197" s="200">
        <v>120838</v>
      </c>
      <c r="E197" s="201" t="s">
        <v>3937</v>
      </c>
      <c r="F197" s="202" t="s">
        <v>114</v>
      </c>
      <c r="G197" s="203" t="s">
        <v>15484</v>
      </c>
      <c r="H197" s="204" t="s">
        <v>14908</v>
      </c>
      <c r="I197" s="201" t="s">
        <v>15473</v>
      </c>
      <c r="J197" s="201" t="s">
        <v>15485</v>
      </c>
      <c r="K197" s="201" t="s">
        <v>151</v>
      </c>
      <c r="L197" s="201" t="s">
        <v>151</v>
      </c>
      <c r="M197" s="201"/>
    </row>
    <row r="198" spans="1:13" ht="75">
      <c r="A198" s="81">
        <f t="shared" si="5"/>
        <v>196</v>
      </c>
      <c r="B198" s="199">
        <v>196</v>
      </c>
      <c r="C198" s="199" t="s">
        <v>15486</v>
      </c>
      <c r="D198" s="200">
        <v>121330</v>
      </c>
      <c r="E198" s="201" t="s">
        <v>15487</v>
      </c>
      <c r="F198" s="202" t="s">
        <v>114</v>
      </c>
      <c r="G198" s="203" t="s">
        <v>15488</v>
      </c>
      <c r="H198" s="204" t="s">
        <v>14908</v>
      </c>
      <c r="I198" s="201" t="s">
        <v>15473</v>
      </c>
      <c r="J198" s="201" t="s">
        <v>151</v>
      </c>
      <c r="K198" s="201" t="s">
        <v>151</v>
      </c>
      <c r="L198" s="201" t="s">
        <v>15489</v>
      </c>
      <c r="M198" s="201"/>
    </row>
    <row r="199" spans="1:13" ht="15">
      <c r="A199" s="81">
        <f t="shared" si="5"/>
        <v>197</v>
      </c>
      <c r="B199" s="199">
        <v>197</v>
      </c>
      <c r="C199" s="199" t="s">
        <v>15490</v>
      </c>
      <c r="D199" s="200">
        <v>125286</v>
      </c>
      <c r="E199" s="201" t="s">
        <v>15491</v>
      </c>
      <c r="F199" s="202" t="s">
        <v>59</v>
      </c>
      <c r="G199" s="203" t="s">
        <v>15492</v>
      </c>
      <c r="H199" s="204" t="s">
        <v>14908</v>
      </c>
      <c r="I199" s="201" t="s">
        <v>15473</v>
      </c>
      <c r="J199" s="201" t="s">
        <v>151</v>
      </c>
      <c r="K199" s="201" t="s">
        <v>151</v>
      </c>
      <c r="L199" s="201"/>
      <c r="M199" s="201"/>
    </row>
    <row r="200" spans="1:13" ht="15">
      <c r="A200" s="81">
        <f t="shared" si="5"/>
        <v>198</v>
      </c>
      <c r="B200" s="199">
        <v>198</v>
      </c>
      <c r="C200" s="199" t="s">
        <v>15493</v>
      </c>
      <c r="D200" s="200">
        <v>125383</v>
      </c>
      <c r="E200" s="201" t="s">
        <v>15494</v>
      </c>
      <c r="F200" s="202" t="s">
        <v>59</v>
      </c>
      <c r="G200" s="203" t="s">
        <v>7277</v>
      </c>
      <c r="H200" s="204" t="s">
        <v>14908</v>
      </c>
      <c r="I200" s="201" t="s">
        <v>15473</v>
      </c>
      <c r="J200" s="201" t="s">
        <v>151</v>
      </c>
      <c r="K200" s="201" t="s">
        <v>151</v>
      </c>
      <c r="L200" s="201"/>
      <c r="M200" s="201"/>
    </row>
    <row r="201" spans="1:13" ht="45">
      <c r="A201" s="81">
        <f t="shared" si="5"/>
        <v>199</v>
      </c>
      <c r="B201" s="199">
        <v>199</v>
      </c>
      <c r="C201" s="199" t="s">
        <v>15495</v>
      </c>
      <c r="D201" s="200">
        <v>125459</v>
      </c>
      <c r="E201" s="201" t="s">
        <v>15286</v>
      </c>
      <c r="F201" s="202" t="s">
        <v>59</v>
      </c>
      <c r="G201" s="203" t="s">
        <v>15496</v>
      </c>
      <c r="H201" s="204" t="s">
        <v>14908</v>
      </c>
      <c r="I201" s="201" t="s">
        <v>15473</v>
      </c>
      <c r="J201" s="201" t="s">
        <v>151</v>
      </c>
      <c r="K201" s="201" t="s">
        <v>15497</v>
      </c>
      <c r="L201" s="201"/>
      <c r="M201" s="201"/>
    </row>
    <row r="202" spans="1:13" ht="15">
      <c r="A202" s="81">
        <f t="shared" si="5"/>
        <v>200</v>
      </c>
      <c r="B202" s="199">
        <v>200</v>
      </c>
      <c r="C202" s="199" t="s">
        <v>15498</v>
      </c>
      <c r="D202" s="200">
        <v>32211</v>
      </c>
      <c r="E202" s="201" t="s">
        <v>15499</v>
      </c>
      <c r="F202" s="202" t="s">
        <v>59</v>
      </c>
      <c r="G202" s="203" t="s">
        <v>1875</v>
      </c>
      <c r="H202" s="204" t="s">
        <v>14908</v>
      </c>
      <c r="I202" s="201" t="s">
        <v>15500</v>
      </c>
      <c r="J202" s="201"/>
      <c r="K202" s="201"/>
      <c r="L202" s="201"/>
      <c r="M202" s="201"/>
    </row>
    <row r="203" spans="1:13" ht="15">
      <c r="A203" s="81">
        <f t="shared" si="5"/>
        <v>201</v>
      </c>
      <c r="B203" s="199">
        <v>201</v>
      </c>
      <c r="C203" s="199" t="s">
        <v>15501</v>
      </c>
      <c r="D203" s="200">
        <v>71520</v>
      </c>
      <c r="E203" s="201" t="s">
        <v>15502</v>
      </c>
      <c r="F203" s="202" t="s">
        <v>114</v>
      </c>
      <c r="G203" s="203" t="s">
        <v>9665</v>
      </c>
      <c r="H203" s="204" t="s">
        <v>14908</v>
      </c>
      <c r="I203" s="201" t="s">
        <v>15500</v>
      </c>
      <c r="J203" s="201"/>
      <c r="K203" s="201"/>
      <c r="L203" s="201"/>
      <c r="M203" s="201"/>
    </row>
    <row r="204" spans="1:13" ht="15">
      <c r="A204" s="81">
        <f t="shared" si="5"/>
        <v>202</v>
      </c>
      <c r="B204" s="199">
        <v>202</v>
      </c>
      <c r="C204" s="199" t="s">
        <v>15503</v>
      </c>
      <c r="D204" s="200">
        <v>90496</v>
      </c>
      <c r="E204" s="201" t="s">
        <v>15504</v>
      </c>
      <c r="F204" s="202" t="s">
        <v>59</v>
      </c>
      <c r="G204" s="203" t="s">
        <v>15505</v>
      </c>
      <c r="H204" s="204" t="s">
        <v>14908</v>
      </c>
      <c r="I204" s="201" t="s">
        <v>15500</v>
      </c>
      <c r="J204" s="201"/>
      <c r="K204" s="201"/>
      <c r="L204" s="201"/>
      <c r="M204" s="201"/>
    </row>
    <row r="205" spans="1:13" ht="75">
      <c r="A205" s="81">
        <f t="shared" si="5"/>
        <v>203</v>
      </c>
      <c r="B205" s="199">
        <v>203</v>
      </c>
      <c r="C205" s="199" t="s">
        <v>15506</v>
      </c>
      <c r="D205" s="200">
        <v>100481</v>
      </c>
      <c r="E205" s="201" t="s">
        <v>15507</v>
      </c>
      <c r="F205" s="202" t="s">
        <v>59</v>
      </c>
      <c r="G205" s="203" t="s">
        <v>15508</v>
      </c>
      <c r="H205" s="204" t="s">
        <v>14908</v>
      </c>
      <c r="I205" s="201" t="s">
        <v>15500</v>
      </c>
      <c r="J205" s="201" t="s">
        <v>151</v>
      </c>
      <c r="K205" s="201" t="s">
        <v>15509</v>
      </c>
      <c r="L205" s="201"/>
      <c r="M205" s="201"/>
    </row>
    <row r="206" spans="1:13" ht="30">
      <c r="A206" s="81">
        <f t="shared" si="5"/>
        <v>204</v>
      </c>
      <c r="B206" s="199">
        <v>204</v>
      </c>
      <c r="C206" s="199" t="s">
        <v>15510</v>
      </c>
      <c r="D206" s="200">
        <v>100498</v>
      </c>
      <c r="E206" s="201" t="s">
        <v>15511</v>
      </c>
      <c r="F206" s="202" t="s">
        <v>59</v>
      </c>
      <c r="G206" s="203" t="s">
        <v>15512</v>
      </c>
      <c r="H206" s="204" t="s">
        <v>14908</v>
      </c>
      <c r="I206" s="201" t="s">
        <v>15500</v>
      </c>
      <c r="J206" s="201" t="s">
        <v>15513</v>
      </c>
      <c r="K206" s="201" t="s">
        <v>15514</v>
      </c>
      <c r="L206" s="201"/>
      <c r="M206" s="201"/>
    </row>
    <row r="207" spans="1:13" ht="30">
      <c r="A207" s="81">
        <f t="shared" si="5"/>
        <v>205</v>
      </c>
      <c r="B207" s="199">
        <v>205</v>
      </c>
      <c r="C207" s="199" t="s">
        <v>15515</v>
      </c>
      <c r="D207" s="200">
        <v>101004</v>
      </c>
      <c r="E207" s="201" t="s">
        <v>15516</v>
      </c>
      <c r="F207" s="202" t="s">
        <v>114</v>
      </c>
      <c r="G207" s="203" t="s">
        <v>9917</v>
      </c>
      <c r="H207" s="204" t="s">
        <v>14908</v>
      </c>
      <c r="I207" s="201" t="s">
        <v>15500</v>
      </c>
      <c r="J207" s="201" t="s">
        <v>15517</v>
      </c>
      <c r="K207" s="201" t="s">
        <v>15518</v>
      </c>
      <c r="L207" s="201" t="s">
        <v>15519</v>
      </c>
      <c r="M207" s="201"/>
    </row>
    <row r="208" spans="1:13" ht="15">
      <c r="A208" s="81">
        <f t="shared" si="5"/>
        <v>206</v>
      </c>
      <c r="B208" s="199">
        <v>206</v>
      </c>
      <c r="C208" s="199" t="s">
        <v>15520</v>
      </c>
      <c r="D208" s="200">
        <v>101059</v>
      </c>
      <c r="E208" s="201" t="s">
        <v>518</v>
      </c>
      <c r="F208" s="202" t="s">
        <v>114</v>
      </c>
      <c r="G208" s="203" t="s">
        <v>1254</v>
      </c>
      <c r="H208" s="204" t="s">
        <v>14908</v>
      </c>
      <c r="I208" s="201" t="s">
        <v>15500</v>
      </c>
      <c r="J208" s="201" t="s">
        <v>151</v>
      </c>
      <c r="K208" s="201" t="s">
        <v>151</v>
      </c>
      <c r="L208" s="201" t="s">
        <v>151</v>
      </c>
      <c r="M208" s="201"/>
    </row>
    <row r="209" spans="1:13" ht="15">
      <c r="A209" s="81">
        <f t="shared" si="5"/>
        <v>207</v>
      </c>
      <c r="B209" s="199">
        <v>207</v>
      </c>
      <c r="C209" s="199" t="s">
        <v>15521</v>
      </c>
      <c r="D209" s="200">
        <v>101222</v>
      </c>
      <c r="E209" s="201" t="s">
        <v>15522</v>
      </c>
      <c r="F209" s="202" t="s">
        <v>59</v>
      </c>
      <c r="G209" s="203" t="s">
        <v>306</v>
      </c>
      <c r="H209" s="204" t="s">
        <v>14908</v>
      </c>
      <c r="I209" s="201" t="s">
        <v>15500</v>
      </c>
      <c r="J209" s="201" t="s">
        <v>151</v>
      </c>
      <c r="K209" s="201" t="s">
        <v>151</v>
      </c>
      <c r="L209" s="201"/>
      <c r="M209" s="201"/>
    </row>
    <row r="210" spans="1:13" ht="15">
      <c r="A210" s="81">
        <f t="shared" si="5"/>
        <v>208</v>
      </c>
      <c r="B210" s="199">
        <v>208</v>
      </c>
      <c r="C210" s="199" t="s">
        <v>15523</v>
      </c>
      <c r="D210" s="200">
        <v>101239</v>
      </c>
      <c r="E210" s="201" t="s">
        <v>15524</v>
      </c>
      <c r="F210" s="202" t="s">
        <v>59</v>
      </c>
      <c r="G210" s="203" t="s">
        <v>507</v>
      </c>
      <c r="H210" s="204" t="s">
        <v>14908</v>
      </c>
      <c r="I210" s="201" t="s">
        <v>15500</v>
      </c>
      <c r="J210" s="201" t="s">
        <v>151</v>
      </c>
      <c r="K210" s="201" t="s">
        <v>151</v>
      </c>
      <c r="L210" s="201"/>
      <c r="M210" s="201"/>
    </row>
    <row r="211" spans="1:13" ht="15">
      <c r="A211" s="81">
        <f t="shared" si="5"/>
        <v>209</v>
      </c>
      <c r="B211" s="199">
        <v>209</v>
      </c>
      <c r="C211" s="199" t="s">
        <v>15525</v>
      </c>
      <c r="D211" s="200">
        <v>101253</v>
      </c>
      <c r="E211" s="201" t="s">
        <v>15526</v>
      </c>
      <c r="F211" s="202" t="s">
        <v>59</v>
      </c>
      <c r="G211" s="203" t="s">
        <v>15527</v>
      </c>
      <c r="H211" s="204" t="s">
        <v>14908</v>
      </c>
      <c r="I211" s="201" t="s">
        <v>15500</v>
      </c>
      <c r="J211" s="201" t="s">
        <v>187</v>
      </c>
      <c r="K211" s="201" t="s">
        <v>151</v>
      </c>
      <c r="L211" s="201"/>
      <c r="M211" s="201"/>
    </row>
    <row r="212" spans="1:13" ht="30">
      <c r="A212" s="81">
        <f t="shared" si="5"/>
        <v>210</v>
      </c>
      <c r="B212" s="199">
        <v>210</v>
      </c>
      <c r="C212" s="199" t="s">
        <v>15528</v>
      </c>
      <c r="D212" s="200">
        <v>101260</v>
      </c>
      <c r="E212" s="201" t="s">
        <v>15529</v>
      </c>
      <c r="F212" s="202" t="s">
        <v>114</v>
      </c>
      <c r="G212" s="203" t="s">
        <v>4879</v>
      </c>
      <c r="H212" s="204" t="s">
        <v>14908</v>
      </c>
      <c r="I212" s="201" t="s">
        <v>15500</v>
      </c>
      <c r="J212" s="201" t="s">
        <v>151</v>
      </c>
      <c r="K212" s="201" t="s">
        <v>15530</v>
      </c>
      <c r="L212" s="201" t="s">
        <v>15531</v>
      </c>
      <c r="M212" s="201"/>
    </row>
    <row r="213" spans="1:13" ht="45">
      <c r="A213" s="81">
        <f t="shared" si="5"/>
        <v>211</v>
      </c>
      <c r="B213" s="199">
        <v>211</v>
      </c>
      <c r="C213" s="199" t="s">
        <v>15532</v>
      </c>
      <c r="D213" s="200">
        <v>101381</v>
      </c>
      <c r="E213" s="201" t="s">
        <v>15533</v>
      </c>
      <c r="F213" s="202" t="s">
        <v>59</v>
      </c>
      <c r="G213" s="203" t="s">
        <v>15534</v>
      </c>
      <c r="H213" s="204" t="s">
        <v>14908</v>
      </c>
      <c r="I213" s="201" t="s">
        <v>15500</v>
      </c>
      <c r="J213" s="201" t="s">
        <v>15535</v>
      </c>
      <c r="K213" s="201" t="s">
        <v>151</v>
      </c>
      <c r="L213" s="201"/>
      <c r="M213" s="201"/>
    </row>
    <row r="214" spans="1:13" ht="15">
      <c r="A214" s="81">
        <f t="shared" si="5"/>
        <v>212</v>
      </c>
      <c r="B214" s="199">
        <v>212</v>
      </c>
      <c r="C214" s="199" t="s">
        <v>15536</v>
      </c>
      <c r="D214" s="200">
        <v>101426</v>
      </c>
      <c r="E214" s="201" t="s">
        <v>15537</v>
      </c>
      <c r="F214" s="202" t="s">
        <v>59</v>
      </c>
      <c r="G214" s="203" t="s">
        <v>9784</v>
      </c>
      <c r="H214" s="204" t="s">
        <v>14908</v>
      </c>
      <c r="I214" s="201" t="s">
        <v>15500</v>
      </c>
      <c r="J214" s="201" t="s">
        <v>15538</v>
      </c>
      <c r="K214" s="201" t="s">
        <v>151</v>
      </c>
      <c r="L214" s="201"/>
      <c r="M214" s="201"/>
    </row>
    <row r="215" spans="1:13" ht="45">
      <c r="A215" s="81">
        <f t="shared" si="5"/>
        <v>213</v>
      </c>
      <c r="B215" s="199">
        <v>213</v>
      </c>
      <c r="C215" s="199" t="s">
        <v>15539</v>
      </c>
      <c r="D215" s="200">
        <v>101495</v>
      </c>
      <c r="E215" s="201" t="s">
        <v>1600</v>
      </c>
      <c r="F215" s="202" t="s">
        <v>114</v>
      </c>
      <c r="G215" s="203" t="s">
        <v>3288</v>
      </c>
      <c r="H215" s="204" t="s">
        <v>14908</v>
      </c>
      <c r="I215" s="201" t="s">
        <v>15500</v>
      </c>
      <c r="J215" s="201" t="s">
        <v>15540</v>
      </c>
      <c r="K215" s="201" t="s">
        <v>151</v>
      </c>
      <c r="L215" s="201" t="s">
        <v>15541</v>
      </c>
      <c r="M215" s="201"/>
    </row>
    <row r="216" spans="1:13" ht="15">
      <c r="A216" s="81">
        <f t="shared" si="5"/>
        <v>214</v>
      </c>
      <c r="B216" s="199">
        <v>214</v>
      </c>
      <c r="C216" s="199" t="s">
        <v>15542</v>
      </c>
      <c r="D216" s="200">
        <v>102153</v>
      </c>
      <c r="E216" s="201" t="s">
        <v>993</v>
      </c>
      <c r="F216" s="202" t="s">
        <v>114</v>
      </c>
      <c r="G216" s="203" t="s">
        <v>15543</v>
      </c>
      <c r="H216" s="204" t="s">
        <v>14908</v>
      </c>
      <c r="I216" s="201" t="s">
        <v>15500</v>
      </c>
      <c r="J216" s="201" t="s">
        <v>151</v>
      </c>
      <c r="K216" s="201" t="s">
        <v>151</v>
      </c>
      <c r="L216" s="201" t="s">
        <v>151</v>
      </c>
      <c r="M216" s="201"/>
    </row>
    <row r="217" spans="1:13" ht="75">
      <c r="A217" s="81">
        <f t="shared" si="5"/>
        <v>215</v>
      </c>
      <c r="B217" s="199">
        <v>215</v>
      </c>
      <c r="C217" s="199" t="s">
        <v>15544</v>
      </c>
      <c r="D217" s="200">
        <v>102461</v>
      </c>
      <c r="E217" s="201" t="s">
        <v>15545</v>
      </c>
      <c r="F217" s="202" t="s">
        <v>114</v>
      </c>
      <c r="G217" s="203" t="s">
        <v>3918</v>
      </c>
      <c r="H217" s="204" t="s">
        <v>14908</v>
      </c>
      <c r="I217" s="201" t="s">
        <v>15500</v>
      </c>
      <c r="J217" s="201" t="s">
        <v>151</v>
      </c>
      <c r="K217" s="201" t="s">
        <v>15546</v>
      </c>
      <c r="L217" s="201" t="s">
        <v>151</v>
      </c>
      <c r="M217" s="201"/>
    </row>
    <row r="218" spans="1:13" ht="15">
      <c r="A218" s="81">
        <f t="shared" si="5"/>
        <v>216</v>
      </c>
      <c r="B218" s="199">
        <v>216</v>
      </c>
      <c r="C218" s="199" t="s">
        <v>15547</v>
      </c>
      <c r="D218" s="200">
        <v>102492</v>
      </c>
      <c r="E218" s="201" t="s">
        <v>15548</v>
      </c>
      <c r="F218" s="202" t="s">
        <v>114</v>
      </c>
      <c r="G218" s="203" t="s">
        <v>596</v>
      </c>
      <c r="H218" s="204" t="s">
        <v>14908</v>
      </c>
      <c r="I218" s="201" t="s">
        <v>15500</v>
      </c>
      <c r="J218" s="201" t="s">
        <v>151</v>
      </c>
      <c r="K218" s="201" t="s">
        <v>151</v>
      </c>
      <c r="L218" s="201" t="s">
        <v>151</v>
      </c>
      <c r="M218" s="201"/>
    </row>
    <row r="219" spans="1:13" ht="15">
      <c r="A219" s="81">
        <f t="shared" si="5"/>
        <v>217</v>
      </c>
      <c r="B219" s="199">
        <v>217</v>
      </c>
      <c r="C219" s="199" t="s">
        <v>15549</v>
      </c>
      <c r="D219" s="200">
        <v>102520</v>
      </c>
      <c r="E219" s="201" t="s">
        <v>452</v>
      </c>
      <c r="F219" s="202" t="s">
        <v>114</v>
      </c>
      <c r="G219" s="203" t="s">
        <v>1426</v>
      </c>
      <c r="H219" s="204" t="s">
        <v>14908</v>
      </c>
      <c r="I219" s="201" t="s">
        <v>15500</v>
      </c>
      <c r="J219" s="201" t="s">
        <v>160</v>
      </c>
      <c r="K219" s="201" t="s">
        <v>151</v>
      </c>
      <c r="L219" s="201" t="s">
        <v>151</v>
      </c>
      <c r="M219" s="201"/>
    </row>
    <row r="220" spans="1:13" ht="30">
      <c r="A220" s="81">
        <f t="shared" si="5"/>
        <v>218</v>
      </c>
      <c r="B220" s="199">
        <v>218</v>
      </c>
      <c r="C220" s="199" t="s">
        <v>15550</v>
      </c>
      <c r="D220" s="200">
        <v>102672</v>
      </c>
      <c r="E220" s="201" t="s">
        <v>466</v>
      </c>
      <c r="F220" s="202" t="s">
        <v>114</v>
      </c>
      <c r="G220" s="203" t="s">
        <v>15551</v>
      </c>
      <c r="H220" s="204" t="s">
        <v>14908</v>
      </c>
      <c r="I220" s="201" t="s">
        <v>15500</v>
      </c>
      <c r="J220" s="201" t="s">
        <v>151</v>
      </c>
      <c r="K220" s="201" t="s">
        <v>151</v>
      </c>
      <c r="L220" s="201" t="s">
        <v>15552</v>
      </c>
      <c r="M220" s="201"/>
    </row>
    <row r="221" spans="1:13" ht="15">
      <c r="A221" s="81">
        <f t="shared" si="5"/>
        <v>219</v>
      </c>
      <c r="B221" s="199">
        <v>219</v>
      </c>
      <c r="C221" s="199" t="s">
        <v>15553</v>
      </c>
      <c r="D221" s="200">
        <v>102911</v>
      </c>
      <c r="E221" s="201" t="s">
        <v>15554</v>
      </c>
      <c r="F221" s="202" t="s">
        <v>59</v>
      </c>
      <c r="G221" s="203" t="s">
        <v>973</v>
      </c>
      <c r="H221" s="204" t="s">
        <v>14908</v>
      </c>
      <c r="I221" s="201" t="s">
        <v>15500</v>
      </c>
      <c r="J221" s="201" t="s">
        <v>160</v>
      </c>
      <c r="K221" s="201" t="s">
        <v>151</v>
      </c>
      <c r="L221" s="201"/>
      <c r="M221" s="201"/>
    </row>
    <row r="222" spans="1:13" ht="60">
      <c r="A222" s="81">
        <f t="shared" si="5"/>
        <v>220</v>
      </c>
      <c r="B222" s="199">
        <v>220</v>
      </c>
      <c r="C222" s="199" t="s">
        <v>15555</v>
      </c>
      <c r="D222" s="200">
        <v>102942</v>
      </c>
      <c r="E222" s="201" t="s">
        <v>15556</v>
      </c>
      <c r="F222" s="202" t="s">
        <v>59</v>
      </c>
      <c r="G222" s="203" t="s">
        <v>8696</v>
      </c>
      <c r="H222" s="204" t="s">
        <v>14908</v>
      </c>
      <c r="I222" s="201" t="s">
        <v>15500</v>
      </c>
      <c r="J222" s="201" t="s">
        <v>15557</v>
      </c>
      <c r="K222" s="201" t="s">
        <v>151</v>
      </c>
      <c r="L222" s="201"/>
      <c r="M222" s="201"/>
    </row>
    <row r="223" spans="1:13" ht="45">
      <c r="A223" s="81">
        <f t="shared" si="5"/>
        <v>221</v>
      </c>
      <c r="B223" s="199">
        <v>221</v>
      </c>
      <c r="C223" s="199" t="s">
        <v>15558</v>
      </c>
      <c r="D223" s="200">
        <v>103202</v>
      </c>
      <c r="E223" s="201" t="s">
        <v>522</v>
      </c>
      <c r="F223" s="202" t="s">
        <v>114</v>
      </c>
      <c r="G223" s="203" t="s">
        <v>7663</v>
      </c>
      <c r="H223" s="204" t="s">
        <v>14908</v>
      </c>
      <c r="I223" s="201" t="s">
        <v>15500</v>
      </c>
      <c r="J223" s="201" t="s">
        <v>151</v>
      </c>
      <c r="K223" s="201" t="s">
        <v>15559</v>
      </c>
      <c r="L223" s="201" t="s">
        <v>15560</v>
      </c>
      <c r="M223" s="201"/>
    </row>
    <row r="224" spans="1:13" ht="30">
      <c r="A224" s="81">
        <f t="shared" si="5"/>
        <v>222</v>
      </c>
      <c r="B224" s="199">
        <v>222</v>
      </c>
      <c r="C224" s="199" t="s">
        <v>15561</v>
      </c>
      <c r="D224" s="200">
        <v>103323</v>
      </c>
      <c r="E224" s="201" t="s">
        <v>15562</v>
      </c>
      <c r="F224" s="202" t="s">
        <v>59</v>
      </c>
      <c r="G224" s="203" t="s">
        <v>15563</v>
      </c>
      <c r="H224" s="204" t="s">
        <v>14908</v>
      </c>
      <c r="I224" s="201" t="s">
        <v>15500</v>
      </c>
      <c r="J224" s="201" t="s">
        <v>15564</v>
      </c>
      <c r="K224" s="201" t="s">
        <v>151</v>
      </c>
      <c r="L224" s="201"/>
      <c r="M224" s="201"/>
    </row>
    <row r="225" spans="1:13" ht="15">
      <c r="A225" s="81">
        <f t="shared" si="5"/>
        <v>223</v>
      </c>
      <c r="B225" s="199">
        <v>223</v>
      </c>
      <c r="C225" s="199" t="s">
        <v>15565</v>
      </c>
      <c r="D225" s="200">
        <v>103679</v>
      </c>
      <c r="E225" s="201" t="s">
        <v>530</v>
      </c>
      <c r="F225" s="202" t="s">
        <v>114</v>
      </c>
      <c r="G225" s="203" t="s">
        <v>1641</v>
      </c>
      <c r="H225" s="204" t="s">
        <v>14908</v>
      </c>
      <c r="I225" s="201" t="s">
        <v>15500</v>
      </c>
      <c r="J225" s="201" t="s">
        <v>151</v>
      </c>
      <c r="K225" s="201" t="s">
        <v>151</v>
      </c>
      <c r="L225" s="201" t="s">
        <v>151</v>
      </c>
      <c r="M225" s="201"/>
    </row>
    <row r="226" spans="1:13" ht="75">
      <c r="A226" s="81">
        <f t="shared" si="5"/>
        <v>224</v>
      </c>
      <c r="B226" s="199">
        <v>224</v>
      </c>
      <c r="C226" s="199" t="s">
        <v>15566</v>
      </c>
      <c r="D226" s="200">
        <v>103804</v>
      </c>
      <c r="E226" s="201" t="s">
        <v>432</v>
      </c>
      <c r="F226" s="202" t="s">
        <v>114</v>
      </c>
      <c r="G226" s="203" t="s">
        <v>759</v>
      </c>
      <c r="H226" s="204" t="s">
        <v>14908</v>
      </c>
      <c r="I226" s="201" t="s">
        <v>15500</v>
      </c>
      <c r="J226" s="201" t="s">
        <v>151</v>
      </c>
      <c r="K226" s="201" t="s">
        <v>15567</v>
      </c>
      <c r="L226" s="201" t="s">
        <v>151</v>
      </c>
      <c r="M226" s="201"/>
    </row>
    <row r="227" spans="1:13" ht="30">
      <c r="A227" s="81">
        <f t="shared" si="5"/>
        <v>225</v>
      </c>
      <c r="B227" s="199">
        <v>225</v>
      </c>
      <c r="C227" s="199" t="s">
        <v>15568</v>
      </c>
      <c r="D227" s="200">
        <v>103932</v>
      </c>
      <c r="E227" s="201" t="s">
        <v>15569</v>
      </c>
      <c r="F227" s="202" t="s">
        <v>59</v>
      </c>
      <c r="G227" s="203" t="s">
        <v>15570</v>
      </c>
      <c r="H227" s="204" t="s">
        <v>14908</v>
      </c>
      <c r="I227" s="201" t="s">
        <v>15500</v>
      </c>
      <c r="J227" s="201" t="s">
        <v>15571</v>
      </c>
      <c r="K227" s="201" t="s">
        <v>151</v>
      </c>
      <c r="L227" s="201"/>
      <c r="M227" s="201"/>
    </row>
    <row r="228" spans="1:13" ht="30">
      <c r="A228" s="81">
        <f t="shared" si="5"/>
        <v>226</v>
      </c>
      <c r="B228" s="199">
        <v>226</v>
      </c>
      <c r="C228" s="199" t="s">
        <v>15572</v>
      </c>
      <c r="D228" s="200">
        <v>104098</v>
      </c>
      <c r="E228" s="201" t="s">
        <v>7222</v>
      </c>
      <c r="F228" s="202" t="s">
        <v>114</v>
      </c>
      <c r="G228" s="203" t="s">
        <v>15573</v>
      </c>
      <c r="H228" s="204" t="s">
        <v>14908</v>
      </c>
      <c r="I228" s="201" t="s">
        <v>15500</v>
      </c>
      <c r="J228" s="201" t="s">
        <v>15574</v>
      </c>
      <c r="K228" s="201" t="s">
        <v>15575</v>
      </c>
      <c r="L228" s="201" t="s">
        <v>151</v>
      </c>
      <c r="M228" s="201"/>
    </row>
    <row r="229" spans="1:13" ht="15">
      <c r="A229" s="81">
        <f t="shared" si="5"/>
        <v>227</v>
      </c>
      <c r="B229" s="199">
        <v>227</v>
      </c>
      <c r="C229" s="199" t="s">
        <v>15576</v>
      </c>
      <c r="D229" s="200">
        <v>104140</v>
      </c>
      <c r="E229" s="201" t="s">
        <v>15577</v>
      </c>
      <c r="F229" s="202" t="s">
        <v>114</v>
      </c>
      <c r="G229" s="203" t="s">
        <v>5276</v>
      </c>
      <c r="H229" s="204" t="s">
        <v>14908</v>
      </c>
      <c r="I229" s="201" t="s">
        <v>15500</v>
      </c>
      <c r="J229" s="201" t="s">
        <v>151</v>
      </c>
      <c r="K229" s="201" t="s">
        <v>151</v>
      </c>
      <c r="L229" s="201" t="s">
        <v>151</v>
      </c>
      <c r="M229" s="201"/>
    </row>
    <row r="230" spans="1:13" ht="60">
      <c r="A230" s="81">
        <f t="shared" si="5"/>
        <v>228</v>
      </c>
      <c r="B230" s="199">
        <v>228</v>
      </c>
      <c r="C230" s="199" t="s">
        <v>15578</v>
      </c>
      <c r="D230" s="200">
        <v>104403</v>
      </c>
      <c r="E230" s="201" t="s">
        <v>264</v>
      </c>
      <c r="F230" s="202" t="s">
        <v>114</v>
      </c>
      <c r="G230" s="203" t="s">
        <v>15579</v>
      </c>
      <c r="H230" s="204" t="s">
        <v>14908</v>
      </c>
      <c r="I230" s="201" t="s">
        <v>15500</v>
      </c>
      <c r="J230" s="201" t="s">
        <v>151</v>
      </c>
      <c r="K230" s="201" t="s">
        <v>15580</v>
      </c>
      <c r="L230" s="201" t="s">
        <v>151</v>
      </c>
      <c r="M230" s="201"/>
    </row>
    <row r="231" spans="1:13" ht="45">
      <c r="A231" s="81">
        <f t="shared" si="5"/>
        <v>229</v>
      </c>
      <c r="B231" s="199">
        <v>229</v>
      </c>
      <c r="C231" s="199" t="s">
        <v>15581</v>
      </c>
      <c r="D231" s="200">
        <v>104676</v>
      </c>
      <c r="E231" s="201" t="s">
        <v>11435</v>
      </c>
      <c r="F231" s="202" t="s">
        <v>59</v>
      </c>
      <c r="G231" s="203" t="s">
        <v>4482</v>
      </c>
      <c r="H231" s="204" t="s">
        <v>14908</v>
      </c>
      <c r="I231" s="201" t="s">
        <v>15500</v>
      </c>
      <c r="J231" s="201" t="s">
        <v>160</v>
      </c>
      <c r="K231" s="201" t="s">
        <v>15582</v>
      </c>
      <c r="L231" s="201"/>
      <c r="M231" s="201"/>
    </row>
    <row r="232" spans="1:13" ht="45">
      <c r="A232" s="81">
        <f t="shared" si="5"/>
        <v>230</v>
      </c>
      <c r="B232" s="199">
        <v>230</v>
      </c>
      <c r="C232" s="199" t="s">
        <v>15583</v>
      </c>
      <c r="D232" s="200">
        <v>104797</v>
      </c>
      <c r="E232" s="201" t="s">
        <v>15584</v>
      </c>
      <c r="F232" s="202" t="s">
        <v>59</v>
      </c>
      <c r="G232" s="203" t="s">
        <v>8688</v>
      </c>
      <c r="H232" s="204" t="s">
        <v>14908</v>
      </c>
      <c r="I232" s="201" t="s">
        <v>15500</v>
      </c>
      <c r="J232" s="201" t="s">
        <v>15585</v>
      </c>
      <c r="K232" s="201" t="s">
        <v>151</v>
      </c>
      <c r="L232" s="201"/>
      <c r="M232" s="201"/>
    </row>
    <row r="233" spans="1:13" ht="15">
      <c r="A233" s="81">
        <f t="shared" si="5"/>
        <v>231</v>
      </c>
      <c r="B233" s="199">
        <v>231</v>
      </c>
      <c r="C233" s="199" t="s">
        <v>15586</v>
      </c>
      <c r="D233" s="200">
        <v>104825</v>
      </c>
      <c r="E233" s="201" t="s">
        <v>15587</v>
      </c>
      <c r="F233" s="202" t="s">
        <v>114</v>
      </c>
      <c r="G233" s="203" t="s">
        <v>15588</v>
      </c>
      <c r="H233" s="204" t="s">
        <v>14908</v>
      </c>
      <c r="I233" s="201" t="s">
        <v>15500</v>
      </c>
      <c r="J233" s="201" t="s">
        <v>151</v>
      </c>
      <c r="K233" s="201" t="s">
        <v>151</v>
      </c>
      <c r="L233" s="201" t="s">
        <v>151</v>
      </c>
      <c r="M233" s="201"/>
    </row>
    <row r="234" spans="1:13" ht="15">
      <c r="A234" s="81">
        <f t="shared" si="5"/>
        <v>232</v>
      </c>
      <c r="B234" s="199">
        <v>232</v>
      </c>
      <c r="C234" s="199" t="s">
        <v>15589</v>
      </c>
      <c r="D234" s="200">
        <v>105659</v>
      </c>
      <c r="E234" s="201" t="s">
        <v>15590</v>
      </c>
      <c r="F234" s="202" t="s">
        <v>114</v>
      </c>
      <c r="G234" s="203" t="s">
        <v>6953</v>
      </c>
      <c r="H234" s="204" t="s">
        <v>14908</v>
      </c>
      <c r="I234" s="201" t="s">
        <v>15500</v>
      </c>
      <c r="J234" s="201" t="s">
        <v>15591</v>
      </c>
      <c r="K234" s="201" t="s">
        <v>151</v>
      </c>
      <c r="L234" s="201" t="s">
        <v>151</v>
      </c>
      <c r="M234" s="201"/>
    </row>
    <row r="235" spans="1:13" ht="15">
      <c r="A235" s="81">
        <f t="shared" si="5"/>
        <v>233</v>
      </c>
      <c r="B235" s="199">
        <v>233</v>
      </c>
      <c r="C235" s="199" t="s">
        <v>15592</v>
      </c>
      <c r="D235" s="200">
        <v>105815</v>
      </c>
      <c r="E235" s="201" t="s">
        <v>15593</v>
      </c>
      <c r="F235" s="202" t="s">
        <v>59</v>
      </c>
      <c r="G235" s="203" t="s">
        <v>15594</v>
      </c>
      <c r="H235" s="204" t="s">
        <v>14908</v>
      </c>
      <c r="I235" s="201" t="s">
        <v>15500</v>
      </c>
      <c r="J235" s="201" t="s">
        <v>151</v>
      </c>
      <c r="K235" s="201" t="s">
        <v>151</v>
      </c>
      <c r="L235" s="201"/>
      <c r="M235" s="201"/>
    </row>
    <row r="236" spans="1:13" ht="30">
      <c r="A236" s="81">
        <f t="shared" si="5"/>
        <v>234</v>
      </c>
      <c r="B236" s="199">
        <v>234</v>
      </c>
      <c r="C236" s="199" t="s">
        <v>15595</v>
      </c>
      <c r="D236" s="200">
        <v>106452</v>
      </c>
      <c r="E236" s="201" t="s">
        <v>320</v>
      </c>
      <c r="F236" s="202" t="s">
        <v>114</v>
      </c>
      <c r="G236" s="203" t="s">
        <v>15596</v>
      </c>
      <c r="H236" s="204" t="s">
        <v>14908</v>
      </c>
      <c r="I236" s="201" t="s">
        <v>15500</v>
      </c>
      <c r="J236" s="201" t="s">
        <v>151</v>
      </c>
      <c r="K236" s="201" t="s">
        <v>15597</v>
      </c>
      <c r="L236" s="201" t="s">
        <v>151</v>
      </c>
      <c r="M236" s="201"/>
    </row>
    <row r="237" spans="1:13" ht="15">
      <c r="A237" s="81">
        <f t="shared" si="5"/>
        <v>235</v>
      </c>
      <c r="B237" s="199">
        <v>235</v>
      </c>
      <c r="C237" s="199" t="s">
        <v>15598</v>
      </c>
      <c r="D237" s="200">
        <v>107165</v>
      </c>
      <c r="E237" s="201" t="s">
        <v>15599</v>
      </c>
      <c r="F237" s="202" t="s">
        <v>114</v>
      </c>
      <c r="G237" s="203" t="s">
        <v>15600</v>
      </c>
      <c r="H237" s="204" t="s">
        <v>14908</v>
      </c>
      <c r="I237" s="201" t="s">
        <v>15500</v>
      </c>
      <c r="J237" s="201" t="s">
        <v>151</v>
      </c>
      <c r="K237" s="201" t="s">
        <v>151</v>
      </c>
      <c r="L237" s="201" t="s">
        <v>151</v>
      </c>
      <c r="M237" s="201"/>
    </row>
    <row r="238" spans="1:13" ht="15">
      <c r="A238" s="81">
        <f t="shared" si="5"/>
        <v>236</v>
      </c>
      <c r="B238" s="199">
        <v>236</v>
      </c>
      <c r="C238" s="199" t="s">
        <v>15601</v>
      </c>
      <c r="D238" s="200">
        <v>107293</v>
      </c>
      <c r="E238" s="201" t="s">
        <v>15602</v>
      </c>
      <c r="F238" s="202" t="s">
        <v>59</v>
      </c>
      <c r="G238" s="203" t="s">
        <v>498</v>
      </c>
      <c r="H238" s="204" t="s">
        <v>14908</v>
      </c>
      <c r="I238" s="201" t="s">
        <v>15500</v>
      </c>
      <c r="J238" s="201" t="s">
        <v>151</v>
      </c>
      <c r="K238" s="201" t="s">
        <v>151</v>
      </c>
      <c r="L238" s="201"/>
      <c r="M238" s="201"/>
    </row>
    <row r="239" spans="1:13" ht="15">
      <c r="A239" s="81">
        <f t="shared" si="5"/>
        <v>237</v>
      </c>
      <c r="B239" s="199">
        <v>237</v>
      </c>
      <c r="C239" s="199" t="s">
        <v>15603</v>
      </c>
      <c r="D239" s="200">
        <v>107736</v>
      </c>
      <c r="E239" s="201" t="s">
        <v>483</v>
      </c>
      <c r="F239" s="202" t="s">
        <v>114</v>
      </c>
      <c r="G239" s="203" t="s">
        <v>15604</v>
      </c>
      <c r="H239" s="204" t="s">
        <v>14908</v>
      </c>
      <c r="I239" s="201" t="s">
        <v>15500</v>
      </c>
      <c r="J239" s="201" t="s">
        <v>151</v>
      </c>
      <c r="K239" s="201" t="s">
        <v>151</v>
      </c>
      <c r="L239" s="201" t="s">
        <v>151</v>
      </c>
      <c r="M239" s="201"/>
    </row>
    <row r="240" spans="1:13" ht="15">
      <c r="A240" s="81">
        <f t="shared" si="5"/>
        <v>238</v>
      </c>
      <c r="B240" s="199">
        <v>238</v>
      </c>
      <c r="C240" s="199" t="s">
        <v>15605</v>
      </c>
      <c r="D240" s="200">
        <v>107833</v>
      </c>
      <c r="E240" s="201" t="s">
        <v>15606</v>
      </c>
      <c r="F240" s="202" t="s">
        <v>59</v>
      </c>
      <c r="G240" s="203" t="s">
        <v>7966</v>
      </c>
      <c r="H240" s="204" t="s">
        <v>14908</v>
      </c>
      <c r="I240" s="201" t="s">
        <v>15500</v>
      </c>
      <c r="J240" s="201" t="s">
        <v>151</v>
      </c>
      <c r="K240" s="201" t="s">
        <v>151</v>
      </c>
      <c r="L240" s="201"/>
      <c r="M240" s="201"/>
    </row>
    <row r="241" spans="1:13" ht="15">
      <c r="A241" s="81">
        <f t="shared" si="5"/>
        <v>239</v>
      </c>
      <c r="B241" s="199">
        <v>239</v>
      </c>
      <c r="C241" s="199" t="s">
        <v>15607</v>
      </c>
      <c r="D241" s="200">
        <v>108238</v>
      </c>
      <c r="E241" s="201" t="s">
        <v>15608</v>
      </c>
      <c r="F241" s="202" t="s">
        <v>114</v>
      </c>
      <c r="G241" s="203" t="s">
        <v>479</v>
      </c>
      <c r="H241" s="204" t="s">
        <v>14908</v>
      </c>
      <c r="I241" s="201" t="s">
        <v>15500</v>
      </c>
      <c r="J241" s="201" t="s">
        <v>151</v>
      </c>
      <c r="K241" s="201" t="s">
        <v>151</v>
      </c>
      <c r="L241" s="201" t="s">
        <v>151</v>
      </c>
      <c r="M241" s="201"/>
    </row>
    <row r="242" spans="1:13" ht="15">
      <c r="A242" s="81">
        <f t="shared" si="5"/>
        <v>240</v>
      </c>
      <c r="B242" s="199">
        <v>240</v>
      </c>
      <c r="C242" s="199" t="s">
        <v>15609</v>
      </c>
      <c r="D242" s="200">
        <v>108283</v>
      </c>
      <c r="E242" s="201" t="s">
        <v>2722</v>
      </c>
      <c r="F242" s="202" t="s">
        <v>114</v>
      </c>
      <c r="G242" s="203" t="s">
        <v>14584</v>
      </c>
      <c r="H242" s="204" t="s">
        <v>14908</v>
      </c>
      <c r="I242" s="201" t="s">
        <v>15500</v>
      </c>
      <c r="J242" s="201" t="s">
        <v>151</v>
      </c>
      <c r="K242" s="201" t="s">
        <v>151</v>
      </c>
      <c r="L242" s="201" t="s">
        <v>151</v>
      </c>
      <c r="M242" s="201"/>
    </row>
    <row r="243" spans="1:13" ht="15">
      <c r="A243" s="81">
        <f t="shared" si="5"/>
        <v>241</v>
      </c>
      <c r="B243" s="199">
        <v>241</v>
      </c>
      <c r="C243" s="199" t="s">
        <v>15610</v>
      </c>
      <c r="D243" s="200">
        <v>108304</v>
      </c>
      <c r="E243" s="201" t="s">
        <v>10518</v>
      </c>
      <c r="F243" s="202" t="s">
        <v>59</v>
      </c>
      <c r="G243" s="203" t="s">
        <v>15611</v>
      </c>
      <c r="H243" s="204" t="s">
        <v>14908</v>
      </c>
      <c r="I243" s="201" t="s">
        <v>15500</v>
      </c>
      <c r="J243" s="201" t="s">
        <v>151</v>
      </c>
      <c r="K243" s="201" t="s">
        <v>151</v>
      </c>
      <c r="L243" s="201"/>
      <c r="M243" s="201"/>
    </row>
    <row r="244" spans="1:13" ht="15">
      <c r="A244" s="81">
        <f t="shared" si="5"/>
        <v>242</v>
      </c>
      <c r="B244" s="199">
        <v>242</v>
      </c>
      <c r="C244" s="199" t="s">
        <v>15612</v>
      </c>
      <c r="D244" s="200">
        <v>108650</v>
      </c>
      <c r="E244" s="201" t="s">
        <v>15613</v>
      </c>
      <c r="F244" s="202" t="s">
        <v>59</v>
      </c>
      <c r="G244" s="203" t="s">
        <v>10453</v>
      </c>
      <c r="H244" s="204" t="s">
        <v>14908</v>
      </c>
      <c r="I244" s="201" t="s">
        <v>15500</v>
      </c>
      <c r="J244" s="201" t="s">
        <v>151</v>
      </c>
      <c r="K244" s="201" t="s">
        <v>151</v>
      </c>
      <c r="L244" s="201"/>
      <c r="M244" s="201"/>
    </row>
    <row r="245" spans="1:13" ht="15">
      <c r="A245" s="81">
        <f t="shared" si="5"/>
        <v>243</v>
      </c>
      <c r="B245" s="199">
        <v>243</v>
      </c>
      <c r="C245" s="199" t="s">
        <v>15614</v>
      </c>
      <c r="D245" s="200">
        <v>109370</v>
      </c>
      <c r="E245" s="201" t="s">
        <v>15615</v>
      </c>
      <c r="F245" s="202" t="s">
        <v>59</v>
      </c>
      <c r="G245" s="203" t="s">
        <v>1216</v>
      </c>
      <c r="H245" s="204" t="s">
        <v>14908</v>
      </c>
      <c r="I245" s="201" t="s">
        <v>15500</v>
      </c>
      <c r="J245" s="201" t="s">
        <v>151</v>
      </c>
      <c r="K245" s="201" t="s">
        <v>151</v>
      </c>
      <c r="L245" s="201"/>
      <c r="M245" s="201"/>
    </row>
    <row r="246" spans="1:13" ht="15">
      <c r="A246" s="81">
        <f t="shared" si="5"/>
        <v>244</v>
      </c>
      <c r="B246" s="199">
        <v>244</v>
      </c>
      <c r="C246" s="199" t="s">
        <v>15616</v>
      </c>
      <c r="D246" s="200">
        <v>110042</v>
      </c>
      <c r="E246" s="201" t="s">
        <v>15617</v>
      </c>
      <c r="F246" s="202" t="s">
        <v>59</v>
      </c>
      <c r="G246" s="203" t="s">
        <v>15618</v>
      </c>
      <c r="H246" s="204" t="s">
        <v>14908</v>
      </c>
      <c r="I246" s="201" t="s">
        <v>15500</v>
      </c>
      <c r="J246" s="201" t="s">
        <v>151</v>
      </c>
      <c r="K246" s="201" t="s">
        <v>151</v>
      </c>
      <c r="L246" s="201"/>
      <c r="M246" s="201"/>
    </row>
    <row r="247" spans="1:13" ht="15">
      <c r="A247" s="81">
        <f t="shared" si="5"/>
        <v>245</v>
      </c>
      <c r="B247" s="199">
        <v>245</v>
      </c>
      <c r="C247" s="199" t="s">
        <v>15619</v>
      </c>
      <c r="D247" s="200">
        <v>110703</v>
      </c>
      <c r="E247" s="201" t="s">
        <v>15620</v>
      </c>
      <c r="F247" s="202" t="s">
        <v>59</v>
      </c>
      <c r="G247" s="203" t="s">
        <v>3197</v>
      </c>
      <c r="H247" s="204" t="s">
        <v>14908</v>
      </c>
      <c r="I247" s="201" t="s">
        <v>15500</v>
      </c>
      <c r="J247" s="201" t="s">
        <v>151</v>
      </c>
      <c r="K247" s="201" t="s">
        <v>151</v>
      </c>
      <c r="L247" s="201"/>
      <c r="M247" s="201"/>
    </row>
    <row r="248" spans="1:13" ht="75">
      <c r="A248" s="81">
        <f t="shared" si="5"/>
        <v>246</v>
      </c>
      <c r="B248" s="199">
        <v>246</v>
      </c>
      <c r="C248" s="199" t="s">
        <v>15621</v>
      </c>
      <c r="D248" s="200">
        <v>111423</v>
      </c>
      <c r="E248" s="201" t="s">
        <v>15622</v>
      </c>
      <c r="F248" s="202" t="s">
        <v>114</v>
      </c>
      <c r="G248" s="203" t="s">
        <v>15623</v>
      </c>
      <c r="H248" s="204" t="s">
        <v>14908</v>
      </c>
      <c r="I248" s="201" t="s">
        <v>15500</v>
      </c>
      <c r="J248" s="201" t="s">
        <v>151</v>
      </c>
      <c r="K248" s="201" t="s">
        <v>15624</v>
      </c>
      <c r="L248" s="201" t="s">
        <v>151</v>
      </c>
      <c r="M248" s="201"/>
    </row>
    <row r="249" spans="1:13" ht="75">
      <c r="A249" s="81">
        <f t="shared" si="5"/>
        <v>247</v>
      </c>
      <c r="B249" s="199">
        <v>247</v>
      </c>
      <c r="C249" s="199" t="s">
        <v>15625</v>
      </c>
      <c r="D249" s="200">
        <v>112039</v>
      </c>
      <c r="E249" s="201" t="s">
        <v>732</v>
      </c>
      <c r="F249" s="202" t="s">
        <v>114</v>
      </c>
      <c r="G249" s="203" t="s">
        <v>15626</v>
      </c>
      <c r="H249" s="204" t="s">
        <v>14908</v>
      </c>
      <c r="I249" s="201" t="s">
        <v>15500</v>
      </c>
      <c r="J249" s="201" t="s">
        <v>151</v>
      </c>
      <c r="K249" s="201" t="s">
        <v>10168</v>
      </c>
      <c r="L249" s="201" t="s">
        <v>15627</v>
      </c>
      <c r="M249" s="201"/>
    </row>
    <row r="250" spans="1:13" ht="45">
      <c r="A250" s="81">
        <f t="shared" si="5"/>
        <v>248</v>
      </c>
      <c r="B250" s="199">
        <v>248</v>
      </c>
      <c r="C250" s="199" t="s">
        <v>15628</v>
      </c>
      <c r="D250" s="200">
        <v>112046</v>
      </c>
      <c r="E250" s="201" t="s">
        <v>15629</v>
      </c>
      <c r="F250" s="202" t="s">
        <v>114</v>
      </c>
      <c r="G250" s="203" t="s">
        <v>15630</v>
      </c>
      <c r="H250" s="204" t="s">
        <v>14908</v>
      </c>
      <c r="I250" s="201" t="s">
        <v>15500</v>
      </c>
      <c r="J250" s="201" t="s">
        <v>160</v>
      </c>
      <c r="K250" s="201" t="s">
        <v>15631</v>
      </c>
      <c r="L250" s="201" t="s">
        <v>15632</v>
      </c>
      <c r="M250" s="201"/>
    </row>
    <row r="251" spans="1:13" ht="45">
      <c r="A251" s="81">
        <f t="shared" si="5"/>
        <v>249</v>
      </c>
      <c r="B251" s="199">
        <v>249</v>
      </c>
      <c r="C251" s="199" t="s">
        <v>15633</v>
      </c>
      <c r="D251" s="200">
        <v>112077</v>
      </c>
      <c r="E251" s="201" t="s">
        <v>15634</v>
      </c>
      <c r="F251" s="202" t="s">
        <v>59</v>
      </c>
      <c r="G251" s="203" t="s">
        <v>15635</v>
      </c>
      <c r="H251" s="204" t="s">
        <v>14908</v>
      </c>
      <c r="I251" s="201" t="s">
        <v>15500</v>
      </c>
      <c r="J251" s="201" t="s">
        <v>151</v>
      </c>
      <c r="K251" s="201" t="s">
        <v>15636</v>
      </c>
      <c r="L251" s="201"/>
      <c r="M251" s="201"/>
    </row>
    <row r="252" spans="1:13" ht="15">
      <c r="A252" s="81">
        <f t="shared" si="5"/>
        <v>250</v>
      </c>
      <c r="B252" s="199">
        <v>250</v>
      </c>
      <c r="C252" s="199" t="s">
        <v>15637</v>
      </c>
      <c r="D252" s="200">
        <v>112091</v>
      </c>
      <c r="E252" s="201" t="s">
        <v>12904</v>
      </c>
      <c r="F252" s="202" t="s">
        <v>59</v>
      </c>
      <c r="G252" s="203" t="s">
        <v>3959</v>
      </c>
      <c r="H252" s="204" t="s">
        <v>14908</v>
      </c>
      <c r="I252" s="201" t="s">
        <v>15500</v>
      </c>
      <c r="J252" s="201" t="s">
        <v>151</v>
      </c>
      <c r="K252" s="201" t="s">
        <v>151</v>
      </c>
      <c r="L252" s="201"/>
      <c r="M252" s="201"/>
    </row>
    <row r="253" spans="1:13" ht="30">
      <c r="A253" s="81">
        <f t="shared" si="5"/>
        <v>251</v>
      </c>
      <c r="B253" s="199">
        <v>251</v>
      </c>
      <c r="C253" s="199" t="s">
        <v>15638</v>
      </c>
      <c r="D253" s="200">
        <v>112752</v>
      </c>
      <c r="E253" s="201" t="s">
        <v>15639</v>
      </c>
      <c r="F253" s="202" t="s">
        <v>114</v>
      </c>
      <c r="G253" s="203" t="s">
        <v>553</v>
      </c>
      <c r="H253" s="204" t="s">
        <v>14908</v>
      </c>
      <c r="I253" s="201" t="s">
        <v>15500</v>
      </c>
      <c r="J253" s="201" t="s">
        <v>15640</v>
      </c>
      <c r="K253" s="201" t="s">
        <v>15641</v>
      </c>
      <c r="L253" s="201" t="s">
        <v>151</v>
      </c>
      <c r="M253" s="201"/>
    </row>
    <row r="254" spans="1:13" ht="45">
      <c r="A254" s="81">
        <f t="shared" si="5"/>
        <v>252</v>
      </c>
      <c r="B254" s="199">
        <v>252</v>
      </c>
      <c r="C254" s="199" t="s">
        <v>15642</v>
      </c>
      <c r="D254" s="200">
        <v>112776</v>
      </c>
      <c r="E254" s="201" t="s">
        <v>15643</v>
      </c>
      <c r="F254" s="202" t="s">
        <v>114</v>
      </c>
      <c r="G254" s="203" t="s">
        <v>6681</v>
      </c>
      <c r="H254" s="204" t="s">
        <v>14908</v>
      </c>
      <c r="I254" s="201" t="s">
        <v>15500</v>
      </c>
      <c r="J254" s="201" t="s">
        <v>15644</v>
      </c>
      <c r="K254" s="201" t="s">
        <v>15645</v>
      </c>
      <c r="L254" s="201" t="s">
        <v>151</v>
      </c>
      <c r="M254" s="201"/>
    </row>
    <row r="255" spans="1:13" ht="90">
      <c r="A255" s="81">
        <f t="shared" si="5"/>
        <v>253</v>
      </c>
      <c r="B255" s="199">
        <v>253</v>
      </c>
      <c r="C255" s="199" t="s">
        <v>15646</v>
      </c>
      <c r="D255" s="200">
        <v>112963</v>
      </c>
      <c r="E255" s="201" t="s">
        <v>15647</v>
      </c>
      <c r="F255" s="202" t="s">
        <v>59</v>
      </c>
      <c r="G255" s="203" t="s">
        <v>191</v>
      </c>
      <c r="H255" s="204" t="s">
        <v>14908</v>
      </c>
      <c r="I255" s="201" t="s">
        <v>15500</v>
      </c>
      <c r="J255" s="201" t="s">
        <v>15648</v>
      </c>
      <c r="K255" s="201" t="s">
        <v>151</v>
      </c>
      <c r="L255" s="201"/>
      <c r="M255" s="201"/>
    </row>
    <row r="256" spans="1:13" ht="15">
      <c r="A256" s="81">
        <f t="shared" si="5"/>
        <v>254</v>
      </c>
      <c r="B256" s="199">
        <v>254</v>
      </c>
      <c r="C256" s="199" t="s">
        <v>15649</v>
      </c>
      <c r="D256" s="200">
        <v>113164</v>
      </c>
      <c r="E256" s="201" t="s">
        <v>15650</v>
      </c>
      <c r="F256" s="202" t="s">
        <v>59</v>
      </c>
      <c r="G256" s="203" t="s">
        <v>15651</v>
      </c>
      <c r="H256" s="204" t="s">
        <v>14908</v>
      </c>
      <c r="I256" s="201" t="s">
        <v>15500</v>
      </c>
      <c r="J256" s="201" t="s">
        <v>151</v>
      </c>
      <c r="K256" s="201" t="s">
        <v>151</v>
      </c>
      <c r="L256" s="201"/>
      <c r="M256" s="201"/>
    </row>
    <row r="257" spans="1:13" ht="15">
      <c r="A257" s="81">
        <f t="shared" si="5"/>
        <v>255</v>
      </c>
      <c r="B257" s="199">
        <v>255</v>
      </c>
      <c r="C257" s="199" t="s">
        <v>15652</v>
      </c>
      <c r="D257" s="200">
        <v>113773</v>
      </c>
      <c r="E257" s="201" t="s">
        <v>15653</v>
      </c>
      <c r="F257" s="202" t="s">
        <v>114</v>
      </c>
      <c r="G257" s="203" t="s">
        <v>15654</v>
      </c>
      <c r="H257" s="204" t="s">
        <v>14908</v>
      </c>
      <c r="I257" s="201" t="s">
        <v>15500</v>
      </c>
      <c r="J257" s="201"/>
      <c r="K257" s="201"/>
      <c r="L257" s="201"/>
      <c r="M257" s="201"/>
    </row>
    <row r="258" spans="1:13" ht="30">
      <c r="A258" s="81">
        <f t="shared" si="5"/>
        <v>256</v>
      </c>
      <c r="B258" s="199">
        <v>256</v>
      </c>
      <c r="C258" s="199" t="s">
        <v>15655</v>
      </c>
      <c r="D258" s="200">
        <v>114545</v>
      </c>
      <c r="E258" s="201" t="s">
        <v>15656</v>
      </c>
      <c r="F258" s="202" t="s">
        <v>59</v>
      </c>
      <c r="G258" s="203" t="s">
        <v>8980</v>
      </c>
      <c r="H258" s="204" t="s">
        <v>14908</v>
      </c>
      <c r="I258" s="201" t="s">
        <v>15500</v>
      </c>
      <c r="J258" s="201" t="s">
        <v>160</v>
      </c>
      <c r="K258" s="201" t="s">
        <v>15657</v>
      </c>
      <c r="L258" s="201"/>
      <c r="M258" s="201"/>
    </row>
    <row r="259" spans="1:13" ht="45">
      <c r="A259" s="81">
        <f t="shared" si="5"/>
        <v>257</v>
      </c>
      <c r="B259" s="199">
        <v>257</v>
      </c>
      <c r="C259" s="199" t="s">
        <v>15658</v>
      </c>
      <c r="D259" s="200">
        <v>114569</v>
      </c>
      <c r="E259" s="201" t="s">
        <v>15659</v>
      </c>
      <c r="F259" s="202" t="s">
        <v>59</v>
      </c>
      <c r="G259" s="203" t="s">
        <v>14961</v>
      </c>
      <c r="H259" s="204" t="s">
        <v>14908</v>
      </c>
      <c r="I259" s="201" t="s">
        <v>15500</v>
      </c>
      <c r="J259" s="201" t="s">
        <v>346</v>
      </c>
      <c r="K259" s="201" t="s">
        <v>15660</v>
      </c>
      <c r="L259" s="201"/>
      <c r="M259" s="201"/>
    </row>
    <row r="260" spans="1:13" ht="15">
      <c r="A260" s="81">
        <f t="shared" ref="A260:A323" si="6">IFERROR(VALUE(RIGHT(C260,4)),"")</f>
        <v>258</v>
      </c>
      <c r="B260" s="199">
        <v>258</v>
      </c>
      <c r="C260" s="199" t="s">
        <v>15661</v>
      </c>
      <c r="D260" s="200">
        <v>114967</v>
      </c>
      <c r="E260" s="201" t="s">
        <v>15662</v>
      </c>
      <c r="F260" s="202" t="s">
        <v>59</v>
      </c>
      <c r="G260" s="203" t="s">
        <v>3471</v>
      </c>
      <c r="H260" s="204" t="s">
        <v>14908</v>
      </c>
      <c r="I260" s="201" t="s">
        <v>15500</v>
      </c>
      <c r="J260" s="201" t="s">
        <v>160</v>
      </c>
      <c r="K260" s="201" t="s">
        <v>151</v>
      </c>
      <c r="L260" s="201"/>
      <c r="M260" s="201"/>
    </row>
    <row r="261" spans="1:13" ht="15">
      <c r="A261" s="81">
        <f t="shared" si="6"/>
        <v>259</v>
      </c>
      <c r="B261" s="199">
        <v>259</v>
      </c>
      <c r="C261" s="199" t="s">
        <v>15663</v>
      </c>
      <c r="D261" s="200">
        <v>115009</v>
      </c>
      <c r="E261" s="201" t="s">
        <v>15664</v>
      </c>
      <c r="F261" s="202" t="s">
        <v>59</v>
      </c>
      <c r="G261" s="203" t="s">
        <v>3764</v>
      </c>
      <c r="H261" s="204" t="s">
        <v>14908</v>
      </c>
      <c r="I261" s="201" t="s">
        <v>15500</v>
      </c>
      <c r="J261" s="201" t="s">
        <v>160</v>
      </c>
      <c r="K261" s="201" t="s">
        <v>151</v>
      </c>
      <c r="L261" s="201"/>
      <c r="M261" s="201"/>
    </row>
    <row r="262" spans="1:13" ht="30">
      <c r="A262" s="81">
        <f t="shared" si="6"/>
        <v>260</v>
      </c>
      <c r="B262" s="199">
        <v>260</v>
      </c>
      <c r="C262" s="199" t="s">
        <v>15665</v>
      </c>
      <c r="D262" s="200">
        <v>115234</v>
      </c>
      <c r="E262" s="201" t="s">
        <v>499</v>
      </c>
      <c r="F262" s="202" t="s">
        <v>114</v>
      </c>
      <c r="G262" s="203" t="s">
        <v>15666</v>
      </c>
      <c r="H262" s="204" t="s">
        <v>14908</v>
      </c>
      <c r="I262" s="201" t="s">
        <v>15500</v>
      </c>
      <c r="J262" s="201" t="s">
        <v>151</v>
      </c>
      <c r="K262" s="201" t="s">
        <v>15667</v>
      </c>
      <c r="L262" s="201" t="s">
        <v>151</v>
      </c>
      <c r="M262" s="201"/>
    </row>
    <row r="263" spans="1:13" ht="30">
      <c r="A263" s="81">
        <f t="shared" si="6"/>
        <v>261</v>
      </c>
      <c r="B263" s="199">
        <v>261</v>
      </c>
      <c r="C263" s="199" t="s">
        <v>15668</v>
      </c>
      <c r="D263" s="200">
        <v>115919</v>
      </c>
      <c r="E263" s="201" t="s">
        <v>11067</v>
      </c>
      <c r="F263" s="202" t="s">
        <v>114</v>
      </c>
      <c r="G263" s="203" t="s">
        <v>918</v>
      </c>
      <c r="H263" s="204" t="s">
        <v>14908</v>
      </c>
      <c r="I263" s="201" t="s">
        <v>15500</v>
      </c>
      <c r="J263" s="201" t="s">
        <v>151</v>
      </c>
      <c r="K263" s="201" t="s">
        <v>10168</v>
      </c>
      <c r="L263" s="201" t="s">
        <v>15669</v>
      </c>
      <c r="M263" s="201"/>
    </row>
    <row r="264" spans="1:13" ht="15">
      <c r="A264" s="81">
        <f t="shared" si="6"/>
        <v>262</v>
      </c>
      <c r="B264" s="199">
        <v>262</v>
      </c>
      <c r="C264" s="199" t="s">
        <v>15670</v>
      </c>
      <c r="D264" s="200">
        <v>116622</v>
      </c>
      <c r="E264" s="201" t="s">
        <v>162</v>
      </c>
      <c r="F264" s="202" t="s">
        <v>59</v>
      </c>
      <c r="G264" s="203" t="s">
        <v>4645</v>
      </c>
      <c r="H264" s="204" t="s">
        <v>14908</v>
      </c>
      <c r="I264" s="201" t="s">
        <v>15500</v>
      </c>
      <c r="J264" s="201" t="s">
        <v>151</v>
      </c>
      <c r="K264" s="201" t="s">
        <v>151</v>
      </c>
      <c r="L264" s="201"/>
      <c r="M264" s="201"/>
    </row>
    <row r="265" spans="1:13" ht="15">
      <c r="A265" s="81">
        <f t="shared" si="6"/>
        <v>263</v>
      </c>
      <c r="B265" s="199">
        <v>263</v>
      </c>
      <c r="C265" s="199" t="s">
        <v>15671</v>
      </c>
      <c r="D265" s="200">
        <v>117117</v>
      </c>
      <c r="E265" s="201" t="s">
        <v>9489</v>
      </c>
      <c r="F265" s="202" t="s">
        <v>59</v>
      </c>
      <c r="G265" s="203" t="s">
        <v>15348</v>
      </c>
      <c r="H265" s="204" t="s">
        <v>14908</v>
      </c>
      <c r="I265" s="201" t="s">
        <v>15500</v>
      </c>
      <c r="J265" s="201" t="s">
        <v>346</v>
      </c>
      <c r="K265" s="201" t="s">
        <v>151</v>
      </c>
      <c r="L265" s="201"/>
      <c r="M265" s="201"/>
    </row>
    <row r="266" spans="1:13" ht="15">
      <c r="A266" s="81">
        <f t="shared" si="6"/>
        <v>264</v>
      </c>
      <c r="B266" s="199">
        <v>264</v>
      </c>
      <c r="C266" s="199" t="s">
        <v>15672</v>
      </c>
      <c r="D266" s="200">
        <v>117726</v>
      </c>
      <c r="E266" s="201" t="s">
        <v>15673</v>
      </c>
      <c r="F266" s="202" t="s">
        <v>114</v>
      </c>
      <c r="G266" s="203" t="s">
        <v>15674</v>
      </c>
      <c r="H266" s="204" t="s">
        <v>14908</v>
      </c>
      <c r="I266" s="201" t="s">
        <v>15500</v>
      </c>
      <c r="J266" s="201"/>
      <c r="K266" s="201"/>
      <c r="L266" s="201"/>
      <c r="M266" s="201"/>
    </row>
    <row r="267" spans="1:13" ht="45">
      <c r="A267" s="81">
        <f t="shared" si="6"/>
        <v>265</v>
      </c>
      <c r="B267" s="199">
        <v>265</v>
      </c>
      <c r="C267" s="199" t="s">
        <v>15675</v>
      </c>
      <c r="D267" s="200">
        <v>117913</v>
      </c>
      <c r="E267" s="201" t="s">
        <v>15676</v>
      </c>
      <c r="F267" s="202" t="s">
        <v>59</v>
      </c>
      <c r="G267" s="203" t="s">
        <v>15677</v>
      </c>
      <c r="H267" s="204" t="s">
        <v>14908</v>
      </c>
      <c r="I267" s="201" t="s">
        <v>15500</v>
      </c>
      <c r="J267" s="201" t="s">
        <v>151</v>
      </c>
      <c r="K267" s="201" t="s">
        <v>15678</v>
      </c>
      <c r="L267" s="201"/>
      <c r="M267" s="201"/>
    </row>
    <row r="268" spans="1:13" ht="60">
      <c r="A268" s="81">
        <f t="shared" si="6"/>
        <v>266</v>
      </c>
      <c r="B268" s="199">
        <v>266</v>
      </c>
      <c r="C268" s="199" t="s">
        <v>15679</v>
      </c>
      <c r="D268" s="200">
        <v>118259</v>
      </c>
      <c r="E268" s="201" t="s">
        <v>15680</v>
      </c>
      <c r="F268" s="202" t="s">
        <v>114</v>
      </c>
      <c r="G268" s="203" t="s">
        <v>15681</v>
      </c>
      <c r="H268" s="204" t="s">
        <v>14908</v>
      </c>
      <c r="I268" s="201" t="s">
        <v>15500</v>
      </c>
      <c r="J268" s="201" t="s">
        <v>15682</v>
      </c>
      <c r="K268" s="201" t="s">
        <v>15683</v>
      </c>
      <c r="L268" s="201" t="s">
        <v>151</v>
      </c>
      <c r="M268" s="201"/>
    </row>
    <row r="269" spans="1:13" ht="15">
      <c r="A269" s="81">
        <f t="shared" si="6"/>
        <v>267</v>
      </c>
      <c r="B269" s="199">
        <v>267</v>
      </c>
      <c r="C269" s="199" t="s">
        <v>15684</v>
      </c>
      <c r="D269" s="200">
        <v>118273</v>
      </c>
      <c r="E269" s="201" t="s">
        <v>15685</v>
      </c>
      <c r="F269" s="202" t="s">
        <v>59</v>
      </c>
      <c r="G269" s="203" t="s">
        <v>15019</v>
      </c>
      <c r="H269" s="204" t="s">
        <v>14908</v>
      </c>
      <c r="I269" s="201" t="s">
        <v>15500</v>
      </c>
      <c r="J269" s="201" t="s">
        <v>15686</v>
      </c>
      <c r="K269" s="201" t="s">
        <v>151</v>
      </c>
      <c r="L269" s="201"/>
      <c r="M269" s="201"/>
    </row>
    <row r="270" spans="1:13" ht="30">
      <c r="A270" s="81">
        <f t="shared" si="6"/>
        <v>268</v>
      </c>
      <c r="B270" s="199">
        <v>268</v>
      </c>
      <c r="C270" s="199" t="s">
        <v>15687</v>
      </c>
      <c r="D270" s="200">
        <v>118318</v>
      </c>
      <c r="E270" s="201" t="s">
        <v>15688</v>
      </c>
      <c r="F270" s="202" t="s">
        <v>59</v>
      </c>
      <c r="G270" s="203" t="s">
        <v>2998</v>
      </c>
      <c r="H270" s="204" t="s">
        <v>14908</v>
      </c>
      <c r="I270" s="201" t="s">
        <v>15500</v>
      </c>
      <c r="J270" s="201" t="s">
        <v>151</v>
      </c>
      <c r="K270" s="201" t="s">
        <v>15689</v>
      </c>
      <c r="L270" s="201"/>
      <c r="M270" s="201"/>
    </row>
    <row r="271" spans="1:13" ht="30">
      <c r="A271" s="81">
        <f t="shared" si="6"/>
        <v>269</v>
      </c>
      <c r="B271" s="199">
        <v>269</v>
      </c>
      <c r="C271" s="199" t="s">
        <v>15690</v>
      </c>
      <c r="D271" s="200">
        <v>118792</v>
      </c>
      <c r="E271" s="201" t="s">
        <v>15691</v>
      </c>
      <c r="F271" s="202" t="s">
        <v>114</v>
      </c>
      <c r="G271" s="203" t="s">
        <v>15692</v>
      </c>
      <c r="H271" s="204" t="s">
        <v>14908</v>
      </c>
      <c r="I271" s="201" t="s">
        <v>15500</v>
      </c>
      <c r="J271" s="201" t="s">
        <v>151</v>
      </c>
      <c r="K271" s="201" t="s">
        <v>151</v>
      </c>
      <c r="L271" s="201" t="s">
        <v>15693</v>
      </c>
      <c r="M271" s="201"/>
    </row>
    <row r="272" spans="1:13" ht="15">
      <c r="A272" s="81">
        <f t="shared" si="6"/>
        <v>270</v>
      </c>
      <c r="B272" s="199">
        <v>270</v>
      </c>
      <c r="C272" s="199" t="s">
        <v>15694</v>
      </c>
      <c r="D272" s="200">
        <v>118806</v>
      </c>
      <c r="E272" s="201" t="s">
        <v>15695</v>
      </c>
      <c r="F272" s="202" t="s">
        <v>59</v>
      </c>
      <c r="G272" s="203" t="s">
        <v>15696</v>
      </c>
      <c r="H272" s="204" t="s">
        <v>14908</v>
      </c>
      <c r="I272" s="201" t="s">
        <v>15500</v>
      </c>
      <c r="J272" s="201" t="s">
        <v>151</v>
      </c>
      <c r="K272" s="201" t="s">
        <v>151</v>
      </c>
      <c r="L272" s="201"/>
      <c r="M272" s="201"/>
    </row>
    <row r="273" spans="1:13" ht="15">
      <c r="A273" s="81">
        <f t="shared" si="6"/>
        <v>271</v>
      </c>
      <c r="B273" s="199">
        <v>271</v>
      </c>
      <c r="C273" s="199" t="s">
        <v>15697</v>
      </c>
      <c r="D273" s="200">
        <v>118844</v>
      </c>
      <c r="E273" s="201" t="s">
        <v>15698</v>
      </c>
      <c r="F273" s="202" t="s">
        <v>59</v>
      </c>
      <c r="G273" s="203" t="s">
        <v>15699</v>
      </c>
      <c r="H273" s="204" t="s">
        <v>14908</v>
      </c>
      <c r="I273" s="201" t="s">
        <v>15500</v>
      </c>
      <c r="J273" s="201" t="s">
        <v>15700</v>
      </c>
      <c r="K273" s="201" t="s">
        <v>151</v>
      </c>
      <c r="L273" s="201"/>
      <c r="M273" s="201"/>
    </row>
    <row r="274" spans="1:13" ht="15">
      <c r="A274" s="81">
        <f t="shared" si="6"/>
        <v>272</v>
      </c>
      <c r="B274" s="199">
        <v>272</v>
      </c>
      <c r="C274" s="199" t="s">
        <v>15701</v>
      </c>
      <c r="D274" s="200">
        <v>119069</v>
      </c>
      <c r="E274" s="201" t="s">
        <v>6977</v>
      </c>
      <c r="F274" s="202" t="s">
        <v>59</v>
      </c>
      <c r="G274" s="203" t="s">
        <v>15702</v>
      </c>
      <c r="H274" s="204" t="s">
        <v>14908</v>
      </c>
      <c r="I274" s="201" t="s">
        <v>15500</v>
      </c>
      <c r="J274" s="201" t="s">
        <v>346</v>
      </c>
      <c r="K274" s="201" t="s">
        <v>151</v>
      </c>
      <c r="L274" s="201"/>
      <c r="M274" s="201"/>
    </row>
    <row r="275" spans="1:13" ht="30">
      <c r="A275" s="81">
        <f t="shared" si="6"/>
        <v>273</v>
      </c>
      <c r="B275" s="199">
        <v>273</v>
      </c>
      <c r="C275" s="199" t="s">
        <v>15703</v>
      </c>
      <c r="D275" s="200">
        <v>119339</v>
      </c>
      <c r="E275" s="201" t="s">
        <v>4123</v>
      </c>
      <c r="F275" s="202" t="s">
        <v>114</v>
      </c>
      <c r="G275" s="203" t="s">
        <v>15704</v>
      </c>
      <c r="H275" s="204" t="s">
        <v>14908</v>
      </c>
      <c r="I275" s="201" t="s">
        <v>15500</v>
      </c>
      <c r="J275" s="201" t="s">
        <v>15705</v>
      </c>
      <c r="K275" s="201" t="s">
        <v>151</v>
      </c>
      <c r="L275" s="201" t="s">
        <v>15706</v>
      </c>
      <c r="M275" s="201"/>
    </row>
    <row r="276" spans="1:13" ht="75">
      <c r="A276" s="81">
        <f t="shared" si="6"/>
        <v>274</v>
      </c>
      <c r="B276" s="199">
        <v>274</v>
      </c>
      <c r="C276" s="199" t="s">
        <v>15707</v>
      </c>
      <c r="D276" s="200">
        <v>119810</v>
      </c>
      <c r="E276" s="201" t="s">
        <v>650</v>
      </c>
      <c r="F276" s="202" t="s">
        <v>114</v>
      </c>
      <c r="G276" s="203" t="s">
        <v>4008</v>
      </c>
      <c r="H276" s="204" t="s">
        <v>14908</v>
      </c>
      <c r="I276" s="201" t="s">
        <v>15500</v>
      </c>
      <c r="J276" s="201" t="s">
        <v>151</v>
      </c>
      <c r="K276" s="201" t="s">
        <v>15708</v>
      </c>
      <c r="L276" s="201" t="s">
        <v>15709</v>
      </c>
      <c r="M276" s="201"/>
    </row>
    <row r="277" spans="1:13" ht="15">
      <c r="A277" s="81">
        <f t="shared" si="6"/>
        <v>275</v>
      </c>
      <c r="B277" s="199">
        <v>275</v>
      </c>
      <c r="C277" s="199" t="s">
        <v>15710</v>
      </c>
      <c r="D277" s="200">
        <v>119827</v>
      </c>
      <c r="E277" s="201" t="s">
        <v>15711</v>
      </c>
      <c r="F277" s="202" t="s">
        <v>114</v>
      </c>
      <c r="G277" s="203" t="s">
        <v>8967</v>
      </c>
      <c r="H277" s="204" t="s">
        <v>14908</v>
      </c>
      <c r="I277" s="201" t="s">
        <v>15500</v>
      </c>
      <c r="J277" s="201" t="s">
        <v>160</v>
      </c>
      <c r="K277" s="201" t="s">
        <v>151</v>
      </c>
      <c r="L277" s="201" t="s">
        <v>151</v>
      </c>
      <c r="M277" s="201"/>
    </row>
    <row r="278" spans="1:13" ht="60">
      <c r="A278" s="81">
        <f t="shared" si="6"/>
        <v>276</v>
      </c>
      <c r="B278" s="199">
        <v>276</v>
      </c>
      <c r="C278" s="199" t="s">
        <v>15712</v>
      </c>
      <c r="D278" s="200">
        <v>119993</v>
      </c>
      <c r="E278" s="201" t="s">
        <v>5915</v>
      </c>
      <c r="F278" s="202" t="s">
        <v>114</v>
      </c>
      <c r="G278" s="203" t="s">
        <v>15713</v>
      </c>
      <c r="H278" s="204" t="s">
        <v>14908</v>
      </c>
      <c r="I278" s="201" t="s">
        <v>15500</v>
      </c>
      <c r="J278" s="201" t="s">
        <v>151</v>
      </c>
      <c r="K278" s="201" t="s">
        <v>151</v>
      </c>
      <c r="L278" s="201" t="s">
        <v>15714</v>
      </c>
      <c r="M278" s="201"/>
    </row>
    <row r="279" spans="1:13" ht="45">
      <c r="A279" s="81">
        <f t="shared" si="6"/>
        <v>277</v>
      </c>
      <c r="B279" s="199">
        <v>277</v>
      </c>
      <c r="C279" s="199" t="s">
        <v>15715</v>
      </c>
      <c r="D279" s="200">
        <v>120025</v>
      </c>
      <c r="E279" s="201" t="s">
        <v>15716</v>
      </c>
      <c r="F279" s="202" t="s">
        <v>59</v>
      </c>
      <c r="G279" s="203" t="s">
        <v>10368</v>
      </c>
      <c r="H279" s="204" t="s">
        <v>14908</v>
      </c>
      <c r="I279" s="201" t="s">
        <v>15500</v>
      </c>
      <c r="J279" s="201" t="s">
        <v>151</v>
      </c>
      <c r="K279" s="201" t="s">
        <v>15717</v>
      </c>
      <c r="L279" s="201"/>
      <c r="M279" s="201"/>
    </row>
    <row r="280" spans="1:13" ht="15">
      <c r="A280" s="81">
        <f t="shared" si="6"/>
        <v>278</v>
      </c>
      <c r="B280" s="199">
        <v>278</v>
      </c>
      <c r="C280" s="199" t="s">
        <v>15718</v>
      </c>
      <c r="D280" s="200">
        <v>120478</v>
      </c>
      <c r="E280" s="201" t="s">
        <v>15719</v>
      </c>
      <c r="F280" s="202" t="s">
        <v>114</v>
      </c>
      <c r="G280" s="203" t="s">
        <v>1586</v>
      </c>
      <c r="H280" s="204" t="s">
        <v>14908</v>
      </c>
      <c r="I280" s="201" t="s">
        <v>15500</v>
      </c>
      <c r="J280" s="201" t="s">
        <v>151</v>
      </c>
      <c r="K280" s="201" t="s">
        <v>151</v>
      </c>
      <c r="L280" s="201" t="s">
        <v>151</v>
      </c>
      <c r="M280" s="201"/>
    </row>
    <row r="281" spans="1:13" ht="45">
      <c r="A281" s="81">
        <f t="shared" si="6"/>
        <v>279</v>
      </c>
      <c r="B281" s="199">
        <v>279</v>
      </c>
      <c r="C281" s="199" t="s">
        <v>15720</v>
      </c>
      <c r="D281" s="200">
        <v>120513</v>
      </c>
      <c r="E281" s="201" t="s">
        <v>430</v>
      </c>
      <c r="F281" s="202" t="s">
        <v>114</v>
      </c>
      <c r="G281" s="203" t="s">
        <v>7692</v>
      </c>
      <c r="H281" s="204" t="s">
        <v>14908</v>
      </c>
      <c r="I281" s="201" t="s">
        <v>15500</v>
      </c>
      <c r="J281" s="201" t="s">
        <v>151</v>
      </c>
      <c r="K281" s="201" t="s">
        <v>151</v>
      </c>
      <c r="L281" s="201" t="s">
        <v>15721</v>
      </c>
      <c r="M281" s="201"/>
    </row>
    <row r="282" spans="1:13" ht="30">
      <c r="A282" s="81">
        <f t="shared" si="6"/>
        <v>280</v>
      </c>
      <c r="B282" s="199">
        <v>280</v>
      </c>
      <c r="C282" s="199" t="s">
        <v>15722</v>
      </c>
      <c r="D282" s="200">
        <v>120852</v>
      </c>
      <c r="E282" s="201" t="s">
        <v>15723</v>
      </c>
      <c r="F282" s="202" t="s">
        <v>59</v>
      </c>
      <c r="G282" s="203" t="s">
        <v>4944</v>
      </c>
      <c r="H282" s="204" t="s">
        <v>14908</v>
      </c>
      <c r="I282" s="201" t="s">
        <v>15500</v>
      </c>
      <c r="J282" s="201" t="s">
        <v>15724</v>
      </c>
      <c r="K282" s="201" t="s">
        <v>151</v>
      </c>
      <c r="L282" s="201"/>
      <c r="M282" s="201"/>
    </row>
    <row r="283" spans="1:13" ht="60">
      <c r="A283" s="81">
        <f t="shared" si="6"/>
        <v>281</v>
      </c>
      <c r="B283" s="199">
        <v>281</v>
      </c>
      <c r="C283" s="199" t="s">
        <v>15725</v>
      </c>
      <c r="D283" s="200">
        <v>121015</v>
      </c>
      <c r="E283" s="201" t="s">
        <v>728</v>
      </c>
      <c r="F283" s="202" t="s">
        <v>114</v>
      </c>
      <c r="G283" s="203" t="s">
        <v>515</v>
      </c>
      <c r="H283" s="204" t="s">
        <v>14908</v>
      </c>
      <c r="I283" s="201" t="s">
        <v>15500</v>
      </c>
      <c r="J283" s="201" t="s">
        <v>15726</v>
      </c>
      <c r="K283" s="201" t="s">
        <v>151</v>
      </c>
      <c r="L283" s="201" t="s">
        <v>15727</v>
      </c>
      <c r="M283" s="201"/>
    </row>
    <row r="284" spans="1:13" ht="15">
      <c r="A284" s="81">
        <f t="shared" si="6"/>
        <v>282</v>
      </c>
      <c r="B284" s="199">
        <v>282</v>
      </c>
      <c r="C284" s="199" t="s">
        <v>15728</v>
      </c>
      <c r="D284" s="200">
        <v>121572</v>
      </c>
      <c r="E284" s="201" t="s">
        <v>15729</v>
      </c>
      <c r="F284" s="202" t="s">
        <v>114</v>
      </c>
      <c r="G284" s="203" t="s">
        <v>11486</v>
      </c>
      <c r="H284" s="204" t="s">
        <v>14908</v>
      </c>
      <c r="I284" s="201" t="s">
        <v>15500</v>
      </c>
      <c r="J284" s="201" t="s">
        <v>151</v>
      </c>
      <c r="K284" s="201" t="s">
        <v>151</v>
      </c>
      <c r="L284" s="201" t="s">
        <v>151</v>
      </c>
      <c r="M284" s="201"/>
    </row>
    <row r="285" spans="1:13" ht="15">
      <c r="A285" s="81">
        <f t="shared" si="6"/>
        <v>283</v>
      </c>
      <c r="B285" s="199">
        <v>283</v>
      </c>
      <c r="C285" s="199" t="s">
        <v>15730</v>
      </c>
      <c r="D285" s="200">
        <v>121596</v>
      </c>
      <c r="E285" s="201" t="s">
        <v>15731</v>
      </c>
      <c r="F285" s="202" t="s">
        <v>59</v>
      </c>
      <c r="G285" s="203" t="s">
        <v>10691</v>
      </c>
      <c r="H285" s="204" t="s">
        <v>14908</v>
      </c>
      <c r="I285" s="201" t="s">
        <v>15500</v>
      </c>
      <c r="J285" s="201" t="s">
        <v>346</v>
      </c>
      <c r="K285" s="201" t="s">
        <v>151</v>
      </c>
      <c r="L285" s="201"/>
      <c r="M285" s="201"/>
    </row>
    <row r="286" spans="1:13" ht="15">
      <c r="A286" s="81">
        <f t="shared" si="6"/>
        <v>284</v>
      </c>
      <c r="B286" s="199">
        <v>284</v>
      </c>
      <c r="C286" s="199" t="s">
        <v>15732</v>
      </c>
      <c r="D286" s="200">
        <v>121859</v>
      </c>
      <c r="E286" s="201" t="s">
        <v>6634</v>
      </c>
      <c r="F286" s="202" t="s">
        <v>114</v>
      </c>
      <c r="G286" s="203" t="s">
        <v>826</v>
      </c>
      <c r="H286" s="204" t="s">
        <v>14908</v>
      </c>
      <c r="I286" s="201" t="s">
        <v>15500</v>
      </c>
      <c r="J286" s="201" t="s">
        <v>151</v>
      </c>
      <c r="K286" s="201" t="s">
        <v>151</v>
      </c>
      <c r="L286" s="201" t="s">
        <v>151</v>
      </c>
      <c r="M286" s="201"/>
    </row>
    <row r="287" spans="1:13" ht="45">
      <c r="A287" s="81">
        <f t="shared" si="6"/>
        <v>285</v>
      </c>
      <c r="B287" s="199">
        <v>285</v>
      </c>
      <c r="C287" s="199" t="s">
        <v>15733</v>
      </c>
      <c r="D287" s="200">
        <v>121866</v>
      </c>
      <c r="E287" s="201" t="s">
        <v>15734</v>
      </c>
      <c r="F287" s="202" t="s">
        <v>59</v>
      </c>
      <c r="G287" s="203" t="s">
        <v>15735</v>
      </c>
      <c r="H287" s="204" t="s">
        <v>14908</v>
      </c>
      <c r="I287" s="201" t="s">
        <v>15500</v>
      </c>
      <c r="J287" s="201" t="s">
        <v>151</v>
      </c>
      <c r="K287" s="201" t="s">
        <v>15736</v>
      </c>
      <c r="L287" s="201"/>
      <c r="M287" s="201"/>
    </row>
    <row r="288" spans="1:13" ht="30">
      <c r="A288" s="81">
        <f t="shared" si="6"/>
        <v>286</v>
      </c>
      <c r="B288" s="199">
        <v>286</v>
      </c>
      <c r="C288" s="199" t="s">
        <v>15737</v>
      </c>
      <c r="D288" s="200">
        <v>122081</v>
      </c>
      <c r="E288" s="201" t="s">
        <v>15738</v>
      </c>
      <c r="F288" s="202" t="s">
        <v>114</v>
      </c>
      <c r="G288" s="203" t="s">
        <v>13481</v>
      </c>
      <c r="H288" s="204" t="s">
        <v>14908</v>
      </c>
      <c r="I288" s="201" t="s">
        <v>15500</v>
      </c>
      <c r="J288" s="201" t="s">
        <v>151</v>
      </c>
      <c r="K288" s="201" t="s">
        <v>15739</v>
      </c>
      <c r="L288" s="201" t="s">
        <v>151</v>
      </c>
      <c r="M288" s="201"/>
    </row>
    <row r="289" spans="1:13" ht="75">
      <c r="A289" s="81">
        <f t="shared" si="6"/>
        <v>287</v>
      </c>
      <c r="B289" s="199">
        <v>287</v>
      </c>
      <c r="C289" s="199" t="s">
        <v>15740</v>
      </c>
      <c r="D289" s="200">
        <v>122351</v>
      </c>
      <c r="E289" s="201" t="s">
        <v>15741</v>
      </c>
      <c r="F289" s="202" t="s">
        <v>59</v>
      </c>
      <c r="G289" s="203" t="s">
        <v>15742</v>
      </c>
      <c r="H289" s="204" t="s">
        <v>14908</v>
      </c>
      <c r="I289" s="201" t="s">
        <v>15500</v>
      </c>
      <c r="J289" s="201" t="s">
        <v>151</v>
      </c>
      <c r="K289" s="201" t="s">
        <v>15743</v>
      </c>
      <c r="L289" s="201"/>
      <c r="M289" s="201"/>
    </row>
    <row r="290" spans="1:13" ht="30">
      <c r="A290" s="81">
        <f t="shared" si="6"/>
        <v>288</v>
      </c>
      <c r="B290" s="199">
        <v>288</v>
      </c>
      <c r="C290" s="199" t="s">
        <v>15744</v>
      </c>
      <c r="D290" s="200">
        <v>122586</v>
      </c>
      <c r="E290" s="201" t="s">
        <v>15745</v>
      </c>
      <c r="F290" s="202" t="s">
        <v>114</v>
      </c>
      <c r="G290" s="203" t="s">
        <v>15746</v>
      </c>
      <c r="H290" s="204" t="s">
        <v>14908</v>
      </c>
      <c r="I290" s="201" t="s">
        <v>15500</v>
      </c>
      <c r="J290" s="201" t="s">
        <v>15747</v>
      </c>
      <c r="K290" s="201" t="s">
        <v>151</v>
      </c>
      <c r="L290" s="201" t="s">
        <v>151</v>
      </c>
      <c r="M290" s="201"/>
    </row>
    <row r="291" spans="1:13" ht="15">
      <c r="A291" s="81">
        <f t="shared" si="6"/>
        <v>289</v>
      </c>
      <c r="B291" s="199">
        <v>289</v>
      </c>
      <c r="C291" s="199" t="s">
        <v>15748</v>
      </c>
      <c r="D291" s="200">
        <v>122728</v>
      </c>
      <c r="E291" s="201" t="s">
        <v>15749</v>
      </c>
      <c r="F291" s="202" t="s">
        <v>114</v>
      </c>
      <c r="G291" s="203" t="s">
        <v>15750</v>
      </c>
      <c r="H291" s="204" t="s">
        <v>14908</v>
      </c>
      <c r="I291" s="201" t="s">
        <v>15500</v>
      </c>
      <c r="J291" s="201" t="s">
        <v>151</v>
      </c>
      <c r="K291" s="201" t="s">
        <v>151</v>
      </c>
      <c r="L291" s="201" t="s">
        <v>151</v>
      </c>
      <c r="M291" s="201"/>
    </row>
    <row r="292" spans="1:13" ht="15">
      <c r="A292" s="81">
        <f t="shared" si="6"/>
        <v>290</v>
      </c>
      <c r="B292" s="199">
        <v>290</v>
      </c>
      <c r="C292" s="199" t="s">
        <v>15751</v>
      </c>
      <c r="D292" s="200">
        <v>122742</v>
      </c>
      <c r="E292" s="201" t="s">
        <v>15752</v>
      </c>
      <c r="F292" s="202" t="s">
        <v>59</v>
      </c>
      <c r="G292" s="203" t="s">
        <v>14784</v>
      </c>
      <c r="H292" s="204" t="s">
        <v>14908</v>
      </c>
      <c r="I292" s="201" t="s">
        <v>15500</v>
      </c>
      <c r="J292" s="201" t="s">
        <v>151</v>
      </c>
      <c r="K292" s="201" t="s">
        <v>151</v>
      </c>
      <c r="L292" s="201"/>
      <c r="M292" s="201"/>
    </row>
    <row r="293" spans="1:13" ht="15">
      <c r="A293" s="81">
        <f t="shared" si="6"/>
        <v>291</v>
      </c>
      <c r="B293" s="199">
        <v>291</v>
      </c>
      <c r="C293" s="199" t="s">
        <v>15753</v>
      </c>
      <c r="D293" s="200">
        <v>122977</v>
      </c>
      <c r="E293" s="201" t="s">
        <v>15754</v>
      </c>
      <c r="F293" s="202" t="s">
        <v>59</v>
      </c>
      <c r="G293" s="203" t="s">
        <v>15755</v>
      </c>
      <c r="H293" s="204" t="s">
        <v>14908</v>
      </c>
      <c r="I293" s="201" t="s">
        <v>15500</v>
      </c>
      <c r="J293" s="201" t="s">
        <v>151</v>
      </c>
      <c r="K293" s="201" t="s">
        <v>151</v>
      </c>
      <c r="L293" s="201"/>
      <c r="M293" s="201"/>
    </row>
    <row r="294" spans="1:13" ht="15">
      <c r="A294" s="81">
        <f t="shared" si="6"/>
        <v>292</v>
      </c>
      <c r="B294" s="199">
        <v>292</v>
      </c>
      <c r="C294" s="199" t="s">
        <v>15756</v>
      </c>
      <c r="D294" s="200">
        <v>122984</v>
      </c>
      <c r="E294" s="201" t="s">
        <v>15757</v>
      </c>
      <c r="F294" s="202" t="s">
        <v>59</v>
      </c>
      <c r="G294" s="203" t="s">
        <v>11723</v>
      </c>
      <c r="H294" s="204" t="s">
        <v>14908</v>
      </c>
      <c r="I294" s="201" t="s">
        <v>15500</v>
      </c>
      <c r="J294" s="201" t="s">
        <v>151</v>
      </c>
      <c r="K294" s="201" t="s">
        <v>151</v>
      </c>
      <c r="L294" s="201"/>
      <c r="M294" s="201"/>
    </row>
    <row r="295" spans="1:13" ht="30">
      <c r="A295" s="81">
        <f t="shared" si="6"/>
        <v>293</v>
      </c>
      <c r="B295" s="199">
        <v>293</v>
      </c>
      <c r="C295" s="199" t="s">
        <v>15758</v>
      </c>
      <c r="D295" s="200">
        <v>123002</v>
      </c>
      <c r="E295" s="201" t="s">
        <v>15759</v>
      </c>
      <c r="F295" s="202" t="s">
        <v>114</v>
      </c>
      <c r="G295" s="203" t="s">
        <v>3685</v>
      </c>
      <c r="H295" s="204" t="s">
        <v>14908</v>
      </c>
      <c r="I295" s="201" t="s">
        <v>15500</v>
      </c>
      <c r="J295" s="201" t="s">
        <v>151</v>
      </c>
      <c r="K295" s="201" t="s">
        <v>15760</v>
      </c>
      <c r="L295" s="201" t="s">
        <v>151</v>
      </c>
      <c r="M295" s="201"/>
    </row>
    <row r="296" spans="1:13" ht="15">
      <c r="A296" s="81">
        <f t="shared" si="6"/>
        <v>294</v>
      </c>
      <c r="B296" s="199">
        <v>294</v>
      </c>
      <c r="C296" s="199" t="s">
        <v>15761</v>
      </c>
      <c r="D296" s="200">
        <v>123282</v>
      </c>
      <c r="E296" s="201" t="s">
        <v>3565</v>
      </c>
      <c r="F296" s="202" t="s">
        <v>114</v>
      </c>
      <c r="G296" s="203" t="s">
        <v>15762</v>
      </c>
      <c r="H296" s="204" t="s">
        <v>14908</v>
      </c>
      <c r="I296" s="201" t="s">
        <v>15500</v>
      </c>
      <c r="J296" s="201" t="s">
        <v>151</v>
      </c>
      <c r="K296" s="201" t="s">
        <v>151</v>
      </c>
      <c r="L296" s="201" t="s">
        <v>151</v>
      </c>
      <c r="M296" s="201"/>
    </row>
    <row r="297" spans="1:13" ht="15">
      <c r="A297" s="81">
        <f t="shared" si="6"/>
        <v>295</v>
      </c>
      <c r="B297" s="199">
        <v>295</v>
      </c>
      <c r="C297" s="199" t="s">
        <v>15763</v>
      </c>
      <c r="D297" s="200">
        <v>123299</v>
      </c>
      <c r="E297" s="201" t="s">
        <v>15764</v>
      </c>
      <c r="F297" s="202" t="s">
        <v>114</v>
      </c>
      <c r="G297" s="203" t="s">
        <v>4956</v>
      </c>
      <c r="H297" s="204" t="s">
        <v>14908</v>
      </c>
      <c r="I297" s="201" t="s">
        <v>15500</v>
      </c>
      <c r="J297" s="201" t="s">
        <v>151</v>
      </c>
      <c r="K297" s="201" t="s">
        <v>151</v>
      </c>
      <c r="L297" s="201" t="s">
        <v>151</v>
      </c>
      <c r="M297" s="201"/>
    </row>
    <row r="298" spans="1:13" ht="15">
      <c r="A298" s="81">
        <f t="shared" si="6"/>
        <v>296</v>
      </c>
      <c r="B298" s="199">
        <v>296</v>
      </c>
      <c r="C298" s="199" t="s">
        <v>15765</v>
      </c>
      <c r="D298" s="200">
        <v>123303</v>
      </c>
      <c r="E298" s="201" t="s">
        <v>15766</v>
      </c>
      <c r="F298" s="202" t="s">
        <v>59</v>
      </c>
      <c r="G298" s="203" t="s">
        <v>14510</v>
      </c>
      <c r="H298" s="204" t="s">
        <v>14908</v>
      </c>
      <c r="I298" s="201" t="s">
        <v>15500</v>
      </c>
      <c r="J298" s="201" t="s">
        <v>151</v>
      </c>
      <c r="K298" s="201" t="s">
        <v>151</v>
      </c>
      <c r="L298" s="201"/>
      <c r="M298" s="201"/>
    </row>
    <row r="299" spans="1:13" ht="15">
      <c r="A299" s="81">
        <f t="shared" si="6"/>
        <v>297</v>
      </c>
      <c r="B299" s="199">
        <v>297</v>
      </c>
      <c r="C299" s="199" t="s">
        <v>15767</v>
      </c>
      <c r="D299" s="200">
        <v>123486</v>
      </c>
      <c r="E299" s="201" t="s">
        <v>15768</v>
      </c>
      <c r="F299" s="202" t="s">
        <v>114</v>
      </c>
      <c r="G299" s="203" t="s">
        <v>10499</v>
      </c>
      <c r="H299" s="204" t="s">
        <v>14908</v>
      </c>
      <c r="I299" s="201" t="s">
        <v>15500</v>
      </c>
      <c r="J299" s="201"/>
      <c r="K299" s="201"/>
      <c r="L299" s="201"/>
      <c r="M299" s="201"/>
    </row>
    <row r="300" spans="1:13" ht="30">
      <c r="A300" s="81">
        <f t="shared" si="6"/>
        <v>298</v>
      </c>
      <c r="B300" s="199">
        <v>298</v>
      </c>
      <c r="C300" s="199" t="s">
        <v>15769</v>
      </c>
      <c r="D300" s="200">
        <v>123569</v>
      </c>
      <c r="E300" s="201" t="s">
        <v>15770</v>
      </c>
      <c r="F300" s="202" t="s">
        <v>59</v>
      </c>
      <c r="G300" s="203" t="s">
        <v>15771</v>
      </c>
      <c r="H300" s="204" t="s">
        <v>14908</v>
      </c>
      <c r="I300" s="201" t="s">
        <v>15500</v>
      </c>
      <c r="J300" s="201" t="s">
        <v>15772</v>
      </c>
      <c r="K300" s="201" t="s">
        <v>151</v>
      </c>
      <c r="L300" s="201"/>
      <c r="M300" s="201"/>
    </row>
    <row r="301" spans="1:13" ht="15">
      <c r="A301" s="81">
        <f t="shared" si="6"/>
        <v>299</v>
      </c>
      <c r="B301" s="199">
        <v>299</v>
      </c>
      <c r="C301" s="199" t="s">
        <v>15773</v>
      </c>
      <c r="D301" s="200">
        <v>123576</v>
      </c>
      <c r="E301" s="201" t="s">
        <v>11371</v>
      </c>
      <c r="F301" s="202" t="s">
        <v>59</v>
      </c>
      <c r="G301" s="203" t="s">
        <v>15774</v>
      </c>
      <c r="H301" s="204" t="s">
        <v>14908</v>
      </c>
      <c r="I301" s="201" t="s">
        <v>15500</v>
      </c>
      <c r="J301" s="201" t="s">
        <v>151</v>
      </c>
      <c r="K301" s="201" t="s">
        <v>151</v>
      </c>
      <c r="L301" s="201"/>
      <c r="M301" s="201"/>
    </row>
    <row r="302" spans="1:13" ht="30">
      <c r="A302" s="81">
        <f t="shared" si="6"/>
        <v>300</v>
      </c>
      <c r="B302" s="199">
        <v>300</v>
      </c>
      <c r="C302" s="199" t="s">
        <v>15775</v>
      </c>
      <c r="D302" s="200">
        <v>123981</v>
      </c>
      <c r="E302" s="201" t="s">
        <v>5409</v>
      </c>
      <c r="F302" s="202" t="s">
        <v>114</v>
      </c>
      <c r="G302" s="203" t="s">
        <v>15776</v>
      </c>
      <c r="H302" s="204" t="s">
        <v>14908</v>
      </c>
      <c r="I302" s="201" t="s">
        <v>15500</v>
      </c>
      <c r="J302" s="201" t="s">
        <v>151</v>
      </c>
      <c r="K302" s="201" t="s">
        <v>15777</v>
      </c>
      <c r="L302" s="201" t="s">
        <v>151</v>
      </c>
      <c r="M302" s="201"/>
    </row>
    <row r="303" spans="1:13" ht="15">
      <c r="A303" s="81">
        <f t="shared" si="6"/>
        <v>301</v>
      </c>
      <c r="B303" s="199">
        <v>301</v>
      </c>
      <c r="C303" s="199" t="s">
        <v>15778</v>
      </c>
      <c r="D303" s="200">
        <v>124030</v>
      </c>
      <c r="E303" s="201" t="s">
        <v>15779</v>
      </c>
      <c r="F303" s="202" t="s">
        <v>59</v>
      </c>
      <c r="G303" s="203" t="s">
        <v>2171</v>
      </c>
      <c r="H303" s="204" t="s">
        <v>14908</v>
      </c>
      <c r="I303" s="201" t="s">
        <v>15500</v>
      </c>
      <c r="J303" s="201" t="s">
        <v>15780</v>
      </c>
      <c r="K303" s="201" t="s">
        <v>151</v>
      </c>
      <c r="L303" s="201"/>
      <c r="M303" s="201"/>
    </row>
    <row r="304" spans="1:13" ht="45">
      <c r="A304" s="81">
        <f t="shared" si="6"/>
        <v>302</v>
      </c>
      <c r="B304" s="199">
        <v>302</v>
      </c>
      <c r="C304" s="199" t="s">
        <v>15781</v>
      </c>
      <c r="D304" s="200">
        <v>124618</v>
      </c>
      <c r="E304" s="201" t="s">
        <v>15782</v>
      </c>
      <c r="F304" s="202" t="s">
        <v>114</v>
      </c>
      <c r="G304" s="203" t="s">
        <v>11852</v>
      </c>
      <c r="H304" s="204" t="s">
        <v>14908</v>
      </c>
      <c r="I304" s="201" t="s">
        <v>15500</v>
      </c>
      <c r="J304" s="201" t="s">
        <v>151</v>
      </c>
      <c r="K304" s="201" t="s">
        <v>15783</v>
      </c>
      <c r="L304" s="201" t="s">
        <v>151</v>
      </c>
      <c r="M304" s="201"/>
    </row>
    <row r="305" spans="1:13" ht="30">
      <c r="A305" s="81">
        <f t="shared" si="6"/>
        <v>303</v>
      </c>
      <c r="B305" s="199">
        <v>303</v>
      </c>
      <c r="C305" s="199" t="s">
        <v>15784</v>
      </c>
      <c r="D305" s="200">
        <v>124663</v>
      </c>
      <c r="E305" s="201" t="s">
        <v>15785</v>
      </c>
      <c r="F305" s="202" t="s">
        <v>114</v>
      </c>
      <c r="G305" s="203" t="s">
        <v>15786</v>
      </c>
      <c r="H305" s="204" t="s">
        <v>14908</v>
      </c>
      <c r="I305" s="201" t="s">
        <v>15500</v>
      </c>
      <c r="J305" s="201" t="s">
        <v>151</v>
      </c>
      <c r="K305" s="201" t="s">
        <v>15787</v>
      </c>
      <c r="L305" s="201" t="s">
        <v>151</v>
      </c>
      <c r="M305" s="201"/>
    </row>
    <row r="306" spans="1:13" ht="15">
      <c r="A306" s="81">
        <f t="shared" si="6"/>
        <v>304</v>
      </c>
      <c r="B306" s="199">
        <v>304</v>
      </c>
      <c r="C306" s="199" t="s">
        <v>15788</v>
      </c>
      <c r="D306" s="200">
        <v>124791</v>
      </c>
      <c r="E306" s="201" t="s">
        <v>15789</v>
      </c>
      <c r="F306" s="202" t="s">
        <v>59</v>
      </c>
      <c r="G306" s="203" t="s">
        <v>15790</v>
      </c>
      <c r="H306" s="204" t="s">
        <v>14908</v>
      </c>
      <c r="I306" s="201" t="s">
        <v>15500</v>
      </c>
      <c r="J306" s="201" t="s">
        <v>151</v>
      </c>
      <c r="K306" s="201" t="s">
        <v>151</v>
      </c>
      <c r="L306" s="201"/>
      <c r="M306" s="201"/>
    </row>
    <row r="307" spans="1:13" ht="15">
      <c r="A307" s="81">
        <f t="shared" si="6"/>
        <v>305</v>
      </c>
      <c r="B307" s="199">
        <v>305</v>
      </c>
      <c r="C307" s="199" t="s">
        <v>15791</v>
      </c>
      <c r="D307" s="200">
        <v>124812</v>
      </c>
      <c r="E307" s="201" t="s">
        <v>15792</v>
      </c>
      <c r="F307" s="202" t="s">
        <v>59</v>
      </c>
      <c r="G307" s="203" t="s">
        <v>15793</v>
      </c>
      <c r="H307" s="204" t="s">
        <v>14908</v>
      </c>
      <c r="I307" s="201" t="s">
        <v>15500</v>
      </c>
      <c r="J307" s="201" t="s">
        <v>151</v>
      </c>
      <c r="K307" s="201" t="s">
        <v>151</v>
      </c>
      <c r="L307" s="201"/>
      <c r="M307" s="201"/>
    </row>
    <row r="308" spans="1:13" ht="15">
      <c r="A308" s="81">
        <f t="shared" si="6"/>
        <v>306</v>
      </c>
      <c r="B308" s="199">
        <v>306</v>
      </c>
      <c r="C308" s="199" t="s">
        <v>15794</v>
      </c>
      <c r="D308" s="200">
        <v>125615</v>
      </c>
      <c r="E308" s="201" t="s">
        <v>15795</v>
      </c>
      <c r="F308" s="202" t="s">
        <v>114</v>
      </c>
      <c r="G308" s="203" t="s">
        <v>2259</v>
      </c>
      <c r="H308" s="204" t="s">
        <v>14908</v>
      </c>
      <c r="I308" s="201" t="s">
        <v>15500</v>
      </c>
      <c r="J308" s="201" t="s">
        <v>151</v>
      </c>
      <c r="K308" s="201" t="s">
        <v>151</v>
      </c>
      <c r="L308" s="201" t="s">
        <v>151</v>
      </c>
      <c r="M308" s="201"/>
    </row>
    <row r="309" spans="1:13" ht="15">
      <c r="A309" s="81">
        <f t="shared" si="6"/>
        <v>307</v>
      </c>
      <c r="B309" s="199">
        <v>307</v>
      </c>
      <c r="C309" s="199" t="s">
        <v>15796</v>
      </c>
      <c r="D309" s="200">
        <v>125622</v>
      </c>
      <c r="E309" s="201" t="s">
        <v>15797</v>
      </c>
      <c r="F309" s="202" t="s">
        <v>59</v>
      </c>
      <c r="G309" s="203" t="s">
        <v>15798</v>
      </c>
      <c r="H309" s="204" t="s">
        <v>14908</v>
      </c>
      <c r="I309" s="201" t="s">
        <v>15500</v>
      </c>
      <c r="J309" s="201" t="s">
        <v>151</v>
      </c>
      <c r="K309" s="201" t="s">
        <v>151</v>
      </c>
      <c r="L309" s="201"/>
      <c r="M309" s="201"/>
    </row>
    <row r="310" spans="1:13" ht="45">
      <c r="A310" s="81">
        <f t="shared" si="6"/>
        <v>308</v>
      </c>
      <c r="B310" s="199">
        <v>308</v>
      </c>
      <c r="C310" s="199" t="s">
        <v>15799</v>
      </c>
      <c r="D310" s="200">
        <v>125833</v>
      </c>
      <c r="E310" s="201" t="s">
        <v>15800</v>
      </c>
      <c r="F310" s="202" t="s">
        <v>114</v>
      </c>
      <c r="G310" s="203" t="s">
        <v>15801</v>
      </c>
      <c r="H310" s="204" t="s">
        <v>14908</v>
      </c>
      <c r="I310" s="201" t="s">
        <v>15500</v>
      </c>
      <c r="J310" s="201" t="s">
        <v>151</v>
      </c>
      <c r="K310" s="201" t="s">
        <v>15802</v>
      </c>
      <c r="L310" s="201" t="s">
        <v>151</v>
      </c>
      <c r="M310" s="201"/>
    </row>
    <row r="311" spans="1:13" ht="15">
      <c r="A311" s="81">
        <f t="shared" si="6"/>
        <v>309</v>
      </c>
      <c r="B311" s="199">
        <v>309</v>
      </c>
      <c r="C311" s="199" t="s">
        <v>15803</v>
      </c>
      <c r="D311" s="200">
        <v>125954</v>
      </c>
      <c r="E311" s="201" t="s">
        <v>15804</v>
      </c>
      <c r="F311" s="202" t="s">
        <v>114</v>
      </c>
      <c r="G311" s="203" t="s">
        <v>15805</v>
      </c>
      <c r="H311" s="204" t="s">
        <v>14908</v>
      </c>
      <c r="I311" s="201" t="s">
        <v>15500</v>
      </c>
      <c r="J311" s="201" t="s">
        <v>151</v>
      </c>
      <c r="K311" s="201" t="s">
        <v>151</v>
      </c>
      <c r="L311" s="201" t="s">
        <v>151</v>
      </c>
      <c r="M311" s="201"/>
    </row>
    <row r="312" spans="1:13" ht="15">
      <c r="A312" s="81">
        <f t="shared" si="6"/>
        <v>310</v>
      </c>
      <c r="B312" s="199">
        <v>310</v>
      </c>
      <c r="C312" s="199" t="s">
        <v>15806</v>
      </c>
      <c r="D312" s="200">
        <v>125961</v>
      </c>
      <c r="E312" s="201" t="s">
        <v>2036</v>
      </c>
      <c r="F312" s="202" t="s">
        <v>114</v>
      </c>
      <c r="G312" s="203" t="s">
        <v>15807</v>
      </c>
      <c r="H312" s="204" t="s">
        <v>14908</v>
      </c>
      <c r="I312" s="201" t="s">
        <v>15500</v>
      </c>
      <c r="J312" s="201" t="s">
        <v>151</v>
      </c>
      <c r="K312" s="201" t="s">
        <v>151</v>
      </c>
      <c r="L312" s="201" t="s">
        <v>151</v>
      </c>
      <c r="M312" s="201"/>
    </row>
    <row r="313" spans="1:13" ht="15">
      <c r="A313" s="81">
        <f t="shared" si="6"/>
        <v>311</v>
      </c>
      <c r="B313" s="199">
        <v>311</v>
      </c>
      <c r="C313" s="199" t="s">
        <v>15808</v>
      </c>
      <c r="D313" s="200">
        <v>125978</v>
      </c>
      <c r="E313" s="201" t="s">
        <v>15809</v>
      </c>
      <c r="F313" s="202" t="s">
        <v>59</v>
      </c>
      <c r="G313" s="203" t="s">
        <v>15810</v>
      </c>
      <c r="H313" s="204" t="s">
        <v>14908</v>
      </c>
      <c r="I313" s="201" t="s">
        <v>15500</v>
      </c>
      <c r="J313" s="201" t="s">
        <v>151</v>
      </c>
      <c r="K313" s="201" t="s">
        <v>151</v>
      </c>
      <c r="L313" s="201"/>
      <c r="M313" s="201"/>
    </row>
    <row r="314" spans="1:13" ht="30">
      <c r="A314" s="81">
        <f t="shared" si="6"/>
        <v>312</v>
      </c>
      <c r="B314" s="199">
        <v>312</v>
      </c>
      <c r="C314" s="199" t="s">
        <v>15811</v>
      </c>
      <c r="D314" s="200">
        <v>126117</v>
      </c>
      <c r="E314" s="201" t="s">
        <v>15812</v>
      </c>
      <c r="F314" s="202" t="s">
        <v>59</v>
      </c>
      <c r="G314" s="203" t="s">
        <v>4842</v>
      </c>
      <c r="H314" s="204" t="s">
        <v>14908</v>
      </c>
      <c r="I314" s="201" t="s">
        <v>15500</v>
      </c>
      <c r="J314" s="201" t="s">
        <v>15813</v>
      </c>
      <c r="K314" s="201" t="s">
        <v>151</v>
      </c>
      <c r="L314" s="201"/>
      <c r="M314" s="201"/>
    </row>
    <row r="315" spans="1:13" ht="15">
      <c r="A315" s="81">
        <f t="shared" si="6"/>
        <v>313</v>
      </c>
      <c r="B315" s="199">
        <v>313</v>
      </c>
      <c r="C315" s="199" t="s">
        <v>15814</v>
      </c>
      <c r="D315" s="200">
        <v>126252</v>
      </c>
      <c r="E315" s="201" t="s">
        <v>15815</v>
      </c>
      <c r="F315" s="202" t="s">
        <v>114</v>
      </c>
      <c r="G315" s="203" t="s">
        <v>15816</v>
      </c>
      <c r="H315" s="204" t="s">
        <v>14908</v>
      </c>
      <c r="I315" s="201" t="s">
        <v>15500</v>
      </c>
      <c r="J315" s="201" t="s">
        <v>151</v>
      </c>
      <c r="K315" s="201" t="s">
        <v>151</v>
      </c>
      <c r="L315" s="201" t="s">
        <v>151</v>
      </c>
      <c r="M315" s="201"/>
    </row>
    <row r="316" spans="1:13" ht="45">
      <c r="A316" s="81">
        <f t="shared" si="6"/>
        <v>314</v>
      </c>
      <c r="B316" s="199">
        <v>314</v>
      </c>
      <c r="C316" s="199" t="s">
        <v>15817</v>
      </c>
      <c r="D316" s="200">
        <v>126373</v>
      </c>
      <c r="E316" s="201" t="s">
        <v>15818</v>
      </c>
      <c r="F316" s="202" t="s">
        <v>59</v>
      </c>
      <c r="G316" s="203" t="s">
        <v>15819</v>
      </c>
      <c r="H316" s="204" t="s">
        <v>14908</v>
      </c>
      <c r="I316" s="201" t="s">
        <v>15500</v>
      </c>
      <c r="J316" s="201" t="s">
        <v>151</v>
      </c>
      <c r="K316" s="201" t="s">
        <v>15820</v>
      </c>
      <c r="L316" s="201"/>
      <c r="M316" s="201"/>
    </row>
    <row r="317" spans="1:13" ht="15">
      <c r="A317" s="81">
        <f t="shared" si="6"/>
        <v>315</v>
      </c>
      <c r="B317" s="199">
        <v>315</v>
      </c>
      <c r="C317" s="199" t="s">
        <v>15821</v>
      </c>
      <c r="D317" s="200">
        <v>126487</v>
      </c>
      <c r="E317" s="201" t="s">
        <v>635</v>
      </c>
      <c r="F317" s="202" t="s">
        <v>114</v>
      </c>
      <c r="G317" s="203" t="s">
        <v>15822</v>
      </c>
      <c r="H317" s="204" t="s">
        <v>14908</v>
      </c>
      <c r="I317" s="201" t="s">
        <v>15500</v>
      </c>
      <c r="J317" s="201"/>
      <c r="K317" s="201"/>
      <c r="L317" s="201"/>
      <c r="M317" s="201"/>
    </row>
    <row r="318" spans="1:13" ht="15">
      <c r="A318" s="81">
        <f t="shared" si="6"/>
        <v>316</v>
      </c>
      <c r="B318" s="199">
        <v>316</v>
      </c>
      <c r="C318" s="199" t="s">
        <v>15823</v>
      </c>
      <c r="D318" s="200">
        <v>126494</v>
      </c>
      <c r="E318" s="201" t="s">
        <v>15824</v>
      </c>
      <c r="F318" s="202" t="s">
        <v>59</v>
      </c>
      <c r="G318" s="203" t="s">
        <v>15424</v>
      </c>
      <c r="H318" s="204" t="s">
        <v>14908</v>
      </c>
      <c r="I318" s="201" t="s">
        <v>15500</v>
      </c>
      <c r="J318" s="201"/>
      <c r="K318" s="201"/>
      <c r="L318" s="201"/>
      <c r="M318" s="201"/>
    </row>
    <row r="319" spans="1:13" ht="15">
      <c r="A319" s="81">
        <f t="shared" si="6"/>
        <v>317</v>
      </c>
      <c r="B319" s="199">
        <v>317</v>
      </c>
      <c r="C319" s="199" t="s">
        <v>15825</v>
      </c>
      <c r="D319" s="200">
        <v>126553</v>
      </c>
      <c r="E319" s="201" t="s">
        <v>15826</v>
      </c>
      <c r="F319" s="202" t="s">
        <v>59</v>
      </c>
      <c r="G319" s="203" t="s">
        <v>15827</v>
      </c>
      <c r="H319" s="204" t="s">
        <v>14908</v>
      </c>
      <c r="I319" s="201" t="s">
        <v>15500</v>
      </c>
      <c r="J319" s="201"/>
      <c r="K319" s="201"/>
      <c r="L319" s="201"/>
      <c r="M319" s="201"/>
    </row>
    <row r="320" spans="1:13" ht="15">
      <c r="A320" s="81">
        <f t="shared" si="6"/>
        <v>318</v>
      </c>
      <c r="B320" s="199">
        <v>318</v>
      </c>
      <c r="C320" s="199" t="s">
        <v>15828</v>
      </c>
      <c r="D320" s="200">
        <v>126591</v>
      </c>
      <c r="E320" s="201" t="s">
        <v>15829</v>
      </c>
      <c r="F320" s="202" t="s">
        <v>59</v>
      </c>
      <c r="G320" s="203" t="s">
        <v>15830</v>
      </c>
      <c r="H320" s="204" t="s">
        <v>14908</v>
      </c>
      <c r="I320" s="201" t="s">
        <v>15500</v>
      </c>
      <c r="J320" s="201"/>
      <c r="K320" s="201"/>
      <c r="L320" s="201"/>
      <c r="M320" s="201"/>
    </row>
    <row r="321" spans="1:13" ht="15">
      <c r="A321" s="81">
        <f t="shared" si="6"/>
        <v>319</v>
      </c>
      <c r="B321" s="199">
        <v>319</v>
      </c>
      <c r="C321" s="199" t="s">
        <v>15831</v>
      </c>
      <c r="D321" s="200">
        <v>126605</v>
      </c>
      <c r="E321" s="201" t="s">
        <v>15832</v>
      </c>
      <c r="F321" s="202" t="s">
        <v>59</v>
      </c>
      <c r="G321" s="203" t="s">
        <v>15833</v>
      </c>
      <c r="H321" s="204" t="s">
        <v>14908</v>
      </c>
      <c r="I321" s="201" t="s">
        <v>15500</v>
      </c>
      <c r="J321" s="201"/>
      <c r="K321" s="201"/>
      <c r="L321" s="201"/>
      <c r="M321" s="201"/>
    </row>
    <row r="322" spans="1:13" ht="15">
      <c r="A322" s="81">
        <f t="shared" si="6"/>
        <v>320</v>
      </c>
      <c r="B322" s="199">
        <v>320</v>
      </c>
      <c r="C322" s="199" t="s">
        <v>15834</v>
      </c>
      <c r="D322" s="200">
        <v>126681</v>
      </c>
      <c r="E322" s="201" t="s">
        <v>15835</v>
      </c>
      <c r="F322" s="202" t="s">
        <v>59</v>
      </c>
      <c r="G322" s="203" t="s">
        <v>15836</v>
      </c>
      <c r="H322" s="204" t="s">
        <v>14908</v>
      </c>
      <c r="I322" s="201" t="s">
        <v>15500</v>
      </c>
      <c r="J322" s="201"/>
      <c r="K322" s="201"/>
      <c r="L322" s="201"/>
      <c r="M322" s="201"/>
    </row>
    <row r="323" spans="1:13" ht="15">
      <c r="A323" s="81">
        <f t="shared" si="6"/>
        <v>321</v>
      </c>
      <c r="B323" s="199">
        <v>321</v>
      </c>
      <c r="C323" s="199" t="s">
        <v>15837</v>
      </c>
      <c r="D323" s="200">
        <v>126698</v>
      </c>
      <c r="E323" s="201" t="s">
        <v>15838</v>
      </c>
      <c r="F323" s="202" t="s">
        <v>59</v>
      </c>
      <c r="G323" s="203" t="s">
        <v>15046</v>
      </c>
      <c r="H323" s="204" t="s">
        <v>14908</v>
      </c>
      <c r="I323" s="201" t="s">
        <v>15500</v>
      </c>
      <c r="J323" s="201"/>
      <c r="K323" s="201"/>
      <c r="L323" s="201"/>
      <c r="M323" s="201"/>
    </row>
    <row r="324" spans="1:13" ht="15">
      <c r="A324" s="81">
        <f t="shared" ref="A324:A387" si="7">IFERROR(VALUE(RIGHT(C324,4)),"")</f>
        <v>322</v>
      </c>
      <c r="B324" s="199">
        <v>322</v>
      </c>
      <c r="C324" s="199" t="s">
        <v>15839</v>
      </c>
      <c r="D324" s="200">
        <v>126944</v>
      </c>
      <c r="E324" s="201" t="s">
        <v>462</v>
      </c>
      <c r="F324" s="202" t="s">
        <v>114</v>
      </c>
      <c r="G324" s="203" t="s">
        <v>1153</v>
      </c>
      <c r="H324" s="204" t="s">
        <v>14908</v>
      </c>
      <c r="I324" s="201" t="s">
        <v>15500</v>
      </c>
      <c r="J324" s="201"/>
      <c r="K324" s="201"/>
      <c r="L324" s="201"/>
      <c r="M324" s="201"/>
    </row>
    <row r="325" spans="1:13" ht="15">
      <c r="A325" s="81">
        <f t="shared" si="7"/>
        <v>323</v>
      </c>
      <c r="B325" s="199">
        <v>323</v>
      </c>
      <c r="C325" s="199" t="s">
        <v>15840</v>
      </c>
      <c r="D325" s="200">
        <v>126951</v>
      </c>
      <c r="E325" s="201" t="s">
        <v>15841</v>
      </c>
      <c r="F325" s="202" t="s">
        <v>114</v>
      </c>
      <c r="G325" s="203" t="s">
        <v>14285</v>
      </c>
      <c r="H325" s="204" t="s">
        <v>14908</v>
      </c>
      <c r="I325" s="201" t="s">
        <v>15500</v>
      </c>
      <c r="J325" s="201"/>
      <c r="K325" s="201"/>
      <c r="L325" s="201"/>
      <c r="M325" s="201"/>
    </row>
    <row r="326" spans="1:13" ht="15">
      <c r="A326" s="81">
        <f t="shared" si="7"/>
        <v>324</v>
      </c>
      <c r="B326" s="199">
        <v>324</v>
      </c>
      <c r="C326" s="199" t="s">
        <v>15842</v>
      </c>
      <c r="D326" s="200">
        <v>127152</v>
      </c>
      <c r="E326" s="201" t="s">
        <v>8007</v>
      </c>
      <c r="F326" s="202" t="s">
        <v>114</v>
      </c>
      <c r="G326" s="203" t="s">
        <v>15843</v>
      </c>
      <c r="H326" s="204" t="s">
        <v>14908</v>
      </c>
      <c r="I326" s="201" t="s">
        <v>15500</v>
      </c>
      <c r="J326" s="201"/>
      <c r="K326" s="201"/>
      <c r="L326" s="201"/>
      <c r="M326" s="201"/>
    </row>
    <row r="327" spans="1:13" ht="15">
      <c r="A327" s="81">
        <f t="shared" si="7"/>
        <v>325</v>
      </c>
      <c r="B327" s="199">
        <v>325</v>
      </c>
      <c r="C327" s="199" t="s">
        <v>15844</v>
      </c>
      <c r="D327" s="200">
        <v>127169</v>
      </c>
      <c r="E327" s="201" t="s">
        <v>10647</v>
      </c>
      <c r="F327" s="202" t="s">
        <v>114</v>
      </c>
      <c r="G327" s="203" t="s">
        <v>15845</v>
      </c>
      <c r="H327" s="204" t="s">
        <v>14908</v>
      </c>
      <c r="I327" s="201" t="s">
        <v>15500</v>
      </c>
      <c r="J327" s="201"/>
      <c r="K327" s="201"/>
      <c r="L327" s="201"/>
      <c r="M327" s="201"/>
    </row>
    <row r="328" spans="1:13" ht="15">
      <c r="A328" s="81">
        <f t="shared" si="7"/>
        <v>326</v>
      </c>
      <c r="B328" s="199">
        <v>326</v>
      </c>
      <c r="C328" s="199" t="s">
        <v>15846</v>
      </c>
      <c r="D328" s="200">
        <v>127356</v>
      </c>
      <c r="E328" s="201" t="s">
        <v>586</v>
      </c>
      <c r="F328" s="202" t="s">
        <v>114</v>
      </c>
      <c r="G328" s="203" t="s">
        <v>4554</v>
      </c>
      <c r="H328" s="204" t="s">
        <v>14908</v>
      </c>
      <c r="I328" s="201" t="s">
        <v>15500</v>
      </c>
      <c r="J328" s="201"/>
      <c r="K328" s="201"/>
      <c r="L328" s="201"/>
      <c r="M328" s="201"/>
    </row>
    <row r="329" spans="1:13" ht="15">
      <c r="A329" s="81">
        <f t="shared" si="7"/>
        <v>327</v>
      </c>
      <c r="B329" s="199">
        <v>327</v>
      </c>
      <c r="C329" s="199" t="s">
        <v>15847</v>
      </c>
      <c r="D329" s="200">
        <v>127363</v>
      </c>
      <c r="E329" s="201" t="s">
        <v>15848</v>
      </c>
      <c r="F329" s="202" t="s">
        <v>59</v>
      </c>
      <c r="G329" s="203" t="s">
        <v>15849</v>
      </c>
      <c r="H329" s="204" t="s">
        <v>14908</v>
      </c>
      <c r="I329" s="201" t="s">
        <v>15500</v>
      </c>
      <c r="J329" s="201"/>
      <c r="K329" s="201"/>
      <c r="L329" s="201"/>
      <c r="M329" s="201"/>
    </row>
    <row r="330" spans="1:13" ht="15">
      <c r="A330" s="81">
        <f t="shared" si="7"/>
        <v>328</v>
      </c>
      <c r="B330" s="199">
        <v>328</v>
      </c>
      <c r="C330" s="199" t="s">
        <v>15850</v>
      </c>
      <c r="D330" s="200">
        <v>127505</v>
      </c>
      <c r="E330" s="201" t="s">
        <v>15851</v>
      </c>
      <c r="F330" s="202" t="s">
        <v>59</v>
      </c>
      <c r="G330" s="203" t="s">
        <v>15852</v>
      </c>
      <c r="H330" s="204" t="s">
        <v>14908</v>
      </c>
      <c r="I330" s="201" t="s">
        <v>15500</v>
      </c>
      <c r="J330" s="201"/>
      <c r="K330" s="201"/>
      <c r="L330" s="201"/>
      <c r="M330" s="201"/>
    </row>
    <row r="331" spans="1:13" ht="15">
      <c r="A331" s="81">
        <f t="shared" si="7"/>
        <v>329</v>
      </c>
      <c r="B331" s="199">
        <v>329</v>
      </c>
      <c r="C331" s="199" t="s">
        <v>15853</v>
      </c>
      <c r="D331" s="200">
        <v>127512</v>
      </c>
      <c r="E331" s="201" t="s">
        <v>13721</v>
      </c>
      <c r="F331" s="202" t="s">
        <v>59</v>
      </c>
      <c r="G331" s="203" t="s">
        <v>5207</v>
      </c>
      <c r="H331" s="204" t="s">
        <v>14908</v>
      </c>
      <c r="I331" s="201" t="s">
        <v>15500</v>
      </c>
      <c r="J331" s="201"/>
      <c r="K331" s="201"/>
      <c r="L331" s="201"/>
      <c r="M331" s="201"/>
    </row>
    <row r="332" spans="1:13" ht="15">
      <c r="A332" s="81">
        <f t="shared" si="7"/>
        <v>330</v>
      </c>
      <c r="B332" s="199">
        <v>330</v>
      </c>
      <c r="C332" s="199" t="s">
        <v>15854</v>
      </c>
      <c r="D332" s="200">
        <v>127657</v>
      </c>
      <c r="E332" s="201" t="s">
        <v>15855</v>
      </c>
      <c r="F332" s="202" t="s">
        <v>59</v>
      </c>
      <c r="G332" s="203" t="s">
        <v>15856</v>
      </c>
      <c r="H332" s="204" t="s">
        <v>14908</v>
      </c>
      <c r="I332" s="201" t="s">
        <v>15500</v>
      </c>
      <c r="J332" s="201"/>
      <c r="K332" s="201"/>
      <c r="L332" s="201"/>
      <c r="M332" s="201"/>
    </row>
    <row r="333" spans="1:13" ht="15">
      <c r="A333" s="81">
        <f t="shared" si="7"/>
        <v>331</v>
      </c>
      <c r="B333" s="199">
        <v>331</v>
      </c>
      <c r="C333" s="199" t="s">
        <v>15857</v>
      </c>
      <c r="D333" s="200">
        <v>127664</v>
      </c>
      <c r="E333" s="201" t="s">
        <v>15858</v>
      </c>
      <c r="F333" s="202" t="s">
        <v>114</v>
      </c>
      <c r="G333" s="203" t="s">
        <v>9380</v>
      </c>
      <c r="H333" s="204" t="s">
        <v>14908</v>
      </c>
      <c r="I333" s="201" t="s">
        <v>15500</v>
      </c>
      <c r="J333" s="201"/>
      <c r="K333" s="201"/>
      <c r="L333" s="201"/>
      <c r="M333" s="201"/>
    </row>
    <row r="334" spans="1:13" ht="15">
      <c r="A334" s="81">
        <f t="shared" si="7"/>
        <v>332</v>
      </c>
      <c r="B334" s="199">
        <v>332</v>
      </c>
      <c r="C334" s="199" t="s">
        <v>15859</v>
      </c>
      <c r="D334" s="200">
        <v>32152</v>
      </c>
      <c r="E334" s="201" t="s">
        <v>15860</v>
      </c>
      <c r="F334" s="202" t="s">
        <v>59</v>
      </c>
      <c r="G334" s="203" t="s">
        <v>10254</v>
      </c>
      <c r="H334" s="204" t="s">
        <v>14908</v>
      </c>
      <c r="I334" s="201" t="s">
        <v>15861</v>
      </c>
      <c r="J334" s="201"/>
      <c r="K334" s="201"/>
      <c r="L334" s="201"/>
      <c r="M334" s="201"/>
    </row>
    <row r="335" spans="1:13" ht="15">
      <c r="A335" s="81">
        <f t="shared" si="7"/>
        <v>333</v>
      </c>
      <c r="B335" s="199">
        <v>333</v>
      </c>
      <c r="C335" s="199" t="s">
        <v>15862</v>
      </c>
      <c r="D335" s="200">
        <v>32199</v>
      </c>
      <c r="E335" s="201" t="s">
        <v>6815</v>
      </c>
      <c r="F335" s="202" t="s">
        <v>59</v>
      </c>
      <c r="G335" s="203" t="s">
        <v>15863</v>
      </c>
      <c r="H335" s="204" t="s">
        <v>14908</v>
      </c>
      <c r="I335" s="201" t="s">
        <v>15861</v>
      </c>
      <c r="J335" s="201"/>
      <c r="K335" s="201"/>
      <c r="L335" s="201"/>
      <c r="M335" s="201"/>
    </row>
    <row r="336" spans="1:13" ht="15">
      <c r="A336" s="81">
        <f t="shared" si="7"/>
        <v>334</v>
      </c>
      <c r="B336" s="199">
        <v>334</v>
      </c>
      <c r="C336" s="199" t="s">
        <v>15864</v>
      </c>
      <c r="D336" s="200">
        <v>71370</v>
      </c>
      <c r="E336" s="201" t="s">
        <v>15865</v>
      </c>
      <c r="F336" s="202" t="s">
        <v>114</v>
      </c>
      <c r="G336" s="203" t="s">
        <v>15866</v>
      </c>
      <c r="H336" s="204" t="s">
        <v>14908</v>
      </c>
      <c r="I336" s="201" t="s">
        <v>15861</v>
      </c>
      <c r="J336" s="201"/>
      <c r="K336" s="201"/>
      <c r="L336" s="201"/>
      <c r="M336" s="201"/>
    </row>
    <row r="337" spans="1:13" ht="15">
      <c r="A337" s="81">
        <f t="shared" si="7"/>
        <v>335</v>
      </c>
      <c r="B337" s="199">
        <v>335</v>
      </c>
      <c r="C337" s="199" t="s">
        <v>15867</v>
      </c>
      <c r="D337" s="200">
        <v>71412</v>
      </c>
      <c r="E337" s="201" t="s">
        <v>15868</v>
      </c>
      <c r="F337" s="202" t="s">
        <v>59</v>
      </c>
      <c r="G337" s="203" t="s">
        <v>15869</v>
      </c>
      <c r="H337" s="204" t="s">
        <v>14908</v>
      </c>
      <c r="I337" s="201" t="s">
        <v>15861</v>
      </c>
      <c r="J337" s="201"/>
      <c r="K337" s="201"/>
      <c r="L337" s="201"/>
      <c r="M337" s="201"/>
    </row>
    <row r="338" spans="1:13" ht="15">
      <c r="A338" s="81">
        <f t="shared" si="7"/>
        <v>336</v>
      </c>
      <c r="B338" s="199">
        <v>336</v>
      </c>
      <c r="C338" s="199" t="s">
        <v>15870</v>
      </c>
      <c r="D338" s="200">
        <v>81392</v>
      </c>
      <c r="E338" s="201" t="s">
        <v>15871</v>
      </c>
      <c r="F338" s="202" t="s">
        <v>114</v>
      </c>
      <c r="G338" s="203" t="s">
        <v>15872</v>
      </c>
      <c r="H338" s="204" t="s">
        <v>14908</v>
      </c>
      <c r="I338" s="201" t="s">
        <v>15861</v>
      </c>
      <c r="J338" s="201"/>
      <c r="K338" s="201"/>
      <c r="L338" s="201"/>
      <c r="M338" s="201"/>
    </row>
    <row r="339" spans="1:13" ht="15">
      <c r="A339" s="81">
        <f t="shared" si="7"/>
        <v>337</v>
      </c>
      <c r="B339" s="199">
        <v>337</v>
      </c>
      <c r="C339" s="199" t="s">
        <v>15873</v>
      </c>
      <c r="D339" s="200">
        <v>81475</v>
      </c>
      <c r="E339" s="201" t="s">
        <v>15874</v>
      </c>
      <c r="F339" s="202" t="s">
        <v>59</v>
      </c>
      <c r="G339" s="203" t="s">
        <v>13711</v>
      </c>
      <c r="H339" s="204" t="s">
        <v>14908</v>
      </c>
      <c r="I339" s="201" t="s">
        <v>15861</v>
      </c>
      <c r="J339" s="201"/>
      <c r="K339" s="201"/>
      <c r="L339" s="201"/>
      <c r="M339" s="201"/>
    </row>
    <row r="340" spans="1:13" ht="30">
      <c r="A340" s="81">
        <f t="shared" si="7"/>
        <v>338</v>
      </c>
      <c r="B340" s="199">
        <v>338</v>
      </c>
      <c r="C340" s="199" t="s">
        <v>15875</v>
      </c>
      <c r="D340" s="200">
        <v>100360</v>
      </c>
      <c r="E340" s="201" t="s">
        <v>15876</v>
      </c>
      <c r="F340" s="202" t="s">
        <v>59</v>
      </c>
      <c r="G340" s="203" t="s">
        <v>729</v>
      </c>
      <c r="H340" s="204" t="s">
        <v>14908</v>
      </c>
      <c r="I340" s="201" t="s">
        <v>15861</v>
      </c>
      <c r="J340" s="201" t="s">
        <v>15877</v>
      </c>
      <c r="K340" s="201" t="s">
        <v>151</v>
      </c>
      <c r="L340" s="201"/>
      <c r="M340" s="201"/>
    </row>
    <row r="341" spans="1:13" ht="30">
      <c r="A341" s="81">
        <f t="shared" si="7"/>
        <v>339</v>
      </c>
      <c r="B341" s="199">
        <v>339</v>
      </c>
      <c r="C341" s="199" t="s">
        <v>15878</v>
      </c>
      <c r="D341" s="200">
        <v>100429</v>
      </c>
      <c r="E341" s="201" t="s">
        <v>15879</v>
      </c>
      <c r="F341" s="202" t="s">
        <v>59</v>
      </c>
      <c r="G341" s="203" t="s">
        <v>15880</v>
      </c>
      <c r="H341" s="204" t="s">
        <v>14908</v>
      </c>
      <c r="I341" s="201" t="s">
        <v>15861</v>
      </c>
      <c r="J341" s="201" t="s">
        <v>160</v>
      </c>
      <c r="K341" s="201" t="s">
        <v>15881</v>
      </c>
      <c r="L341" s="201"/>
      <c r="M341" s="201"/>
    </row>
    <row r="342" spans="1:13" ht="60">
      <c r="A342" s="81">
        <f t="shared" si="7"/>
        <v>340</v>
      </c>
      <c r="B342" s="199">
        <v>340</v>
      </c>
      <c r="C342" s="199" t="s">
        <v>15882</v>
      </c>
      <c r="D342" s="200">
        <v>100979</v>
      </c>
      <c r="E342" s="201" t="s">
        <v>15883</v>
      </c>
      <c r="F342" s="202" t="s">
        <v>114</v>
      </c>
      <c r="G342" s="203" t="s">
        <v>4537</v>
      </c>
      <c r="H342" s="204" t="s">
        <v>14908</v>
      </c>
      <c r="I342" s="201" t="s">
        <v>15861</v>
      </c>
      <c r="J342" s="201" t="s">
        <v>151</v>
      </c>
      <c r="K342" s="201" t="s">
        <v>15884</v>
      </c>
      <c r="L342" s="201" t="s">
        <v>151</v>
      </c>
      <c r="M342" s="201"/>
    </row>
    <row r="343" spans="1:13" ht="45">
      <c r="A343" s="81">
        <f t="shared" si="7"/>
        <v>341</v>
      </c>
      <c r="B343" s="199">
        <v>341</v>
      </c>
      <c r="C343" s="199" t="s">
        <v>15885</v>
      </c>
      <c r="D343" s="200">
        <v>100986</v>
      </c>
      <c r="E343" s="201" t="s">
        <v>15886</v>
      </c>
      <c r="F343" s="202" t="s">
        <v>114</v>
      </c>
      <c r="G343" s="203" t="s">
        <v>4926</v>
      </c>
      <c r="H343" s="204" t="s">
        <v>14908</v>
      </c>
      <c r="I343" s="201" t="s">
        <v>15861</v>
      </c>
      <c r="J343" s="201" t="s">
        <v>15887</v>
      </c>
      <c r="K343" s="201" t="s">
        <v>151</v>
      </c>
      <c r="L343" s="201" t="s">
        <v>151</v>
      </c>
      <c r="M343" s="201"/>
    </row>
    <row r="344" spans="1:13" ht="30">
      <c r="A344" s="81">
        <f t="shared" si="7"/>
        <v>342</v>
      </c>
      <c r="B344" s="199">
        <v>342</v>
      </c>
      <c r="C344" s="199" t="s">
        <v>15888</v>
      </c>
      <c r="D344" s="200">
        <v>101035</v>
      </c>
      <c r="E344" s="201" t="s">
        <v>2711</v>
      </c>
      <c r="F344" s="202" t="s">
        <v>114</v>
      </c>
      <c r="G344" s="203" t="s">
        <v>285</v>
      </c>
      <c r="H344" s="204" t="s">
        <v>14908</v>
      </c>
      <c r="I344" s="201" t="s">
        <v>15861</v>
      </c>
      <c r="J344" s="201" t="s">
        <v>151</v>
      </c>
      <c r="K344" s="201" t="s">
        <v>151</v>
      </c>
      <c r="L344" s="201" t="s">
        <v>15889</v>
      </c>
      <c r="M344" s="201"/>
    </row>
    <row r="345" spans="1:13" ht="30">
      <c r="A345" s="81">
        <f t="shared" si="7"/>
        <v>343</v>
      </c>
      <c r="B345" s="199">
        <v>343</v>
      </c>
      <c r="C345" s="199" t="s">
        <v>15890</v>
      </c>
      <c r="D345" s="200">
        <v>101277</v>
      </c>
      <c r="E345" s="201" t="s">
        <v>1870</v>
      </c>
      <c r="F345" s="202" t="s">
        <v>114</v>
      </c>
      <c r="G345" s="203" t="s">
        <v>9375</v>
      </c>
      <c r="H345" s="204" t="s">
        <v>14908</v>
      </c>
      <c r="I345" s="201" t="s">
        <v>15861</v>
      </c>
      <c r="J345" s="201" t="s">
        <v>15891</v>
      </c>
      <c r="K345" s="201" t="s">
        <v>151</v>
      </c>
      <c r="L345" s="201" t="s">
        <v>15892</v>
      </c>
      <c r="M345" s="201"/>
    </row>
    <row r="346" spans="1:13" ht="15">
      <c r="A346" s="81">
        <f t="shared" si="7"/>
        <v>344</v>
      </c>
      <c r="B346" s="199">
        <v>344</v>
      </c>
      <c r="C346" s="199" t="s">
        <v>15893</v>
      </c>
      <c r="D346" s="200">
        <v>101907</v>
      </c>
      <c r="E346" s="201" t="s">
        <v>15894</v>
      </c>
      <c r="F346" s="202" t="s">
        <v>59</v>
      </c>
      <c r="G346" s="203" t="s">
        <v>15895</v>
      </c>
      <c r="H346" s="204" t="s">
        <v>14908</v>
      </c>
      <c r="I346" s="201" t="s">
        <v>15861</v>
      </c>
      <c r="J346" s="201" t="s">
        <v>160</v>
      </c>
      <c r="K346" s="201" t="s">
        <v>151</v>
      </c>
      <c r="L346" s="201"/>
      <c r="M346" s="201"/>
    </row>
    <row r="347" spans="1:13" ht="15">
      <c r="A347" s="81">
        <f t="shared" si="7"/>
        <v>345</v>
      </c>
      <c r="B347" s="199">
        <v>345</v>
      </c>
      <c r="C347" s="199" t="s">
        <v>15896</v>
      </c>
      <c r="D347" s="200">
        <v>102070</v>
      </c>
      <c r="E347" s="201" t="s">
        <v>15897</v>
      </c>
      <c r="F347" s="202" t="s">
        <v>114</v>
      </c>
      <c r="G347" s="203" t="s">
        <v>15898</v>
      </c>
      <c r="H347" s="204" t="s">
        <v>14908</v>
      </c>
      <c r="I347" s="201" t="s">
        <v>15861</v>
      </c>
      <c r="J347" s="201" t="s">
        <v>151</v>
      </c>
      <c r="K347" s="201" t="s">
        <v>151</v>
      </c>
      <c r="L347" s="201" t="s">
        <v>151</v>
      </c>
      <c r="M347" s="201"/>
    </row>
    <row r="348" spans="1:13" ht="15">
      <c r="A348" s="81">
        <f t="shared" si="7"/>
        <v>346</v>
      </c>
      <c r="B348" s="199">
        <v>346</v>
      </c>
      <c r="C348" s="199" t="s">
        <v>15899</v>
      </c>
      <c r="D348" s="200">
        <v>102122</v>
      </c>
      <c r="E348" s="201" t="s">
        <v>15900</v>
      </c>
      <c r="F348" s="202" t="s">
        <v>59</v>
      </c>
      <c r="G348" s="203" t="s">
        <v>15901</v>
      </c>
      <c r="H348" s="204" t="s">
        <v>14908</v>
      </c>
      <c r="I348" s="201" t="s">
        <v>15861</v>
      </c>
      <c r="J348" s="201" t="s">
        <v>15902</v>
      </c>
      <c r="K348" s="201" t="s">
        <v>151</v>
      </c>
      <c r="L348" s="201"/>
      <c r="M348" s="201"/>
    </row>
    <row r="349" spans="1:13" ht="30">
      <c r="A349" s="81">
        <f t="shared" si="7"/>
        <v>347</v>
      </c>
      <c r="B349" s="199">
        <v>347</v>
      </c>
      <c r="C349" s="199" t="s">
        <v>15903</v>
      </c>
      <c r="D349" s="200">
        <v>102395</v>
      </c>
      <c r="E349" s="201" t="s">
        <v>5454</v>
      </c>
      <c r="F349" s="202" t="s">
        <v>114</v>
      </c>
      <c r="G349" s="203" t="s">
        <v>9513</v>
      </c>
      <c r="H349" s="204" t="s">
        <v>14908</v>
      </c>
      <c r="I349" s="201" t="s">
        <v>15861</v>
      </c>
      <c r="J349" s="201" t="s">
        <v>15904</v>
      </c>
      <c r="K349" s="201" t="s">
        <v>151</v>
      </c>
      <c r="L349" s="201" t="s">
        <v>151</v>
      </c>
      <c r="M349" s="201"/>
    </row>
    <row r="350" spans="1:13" ht="45">
      <c r="A350" s="81">
        <f t="shared" si="7"/>
        <v>348</v>
      </c>
      <c r="B350" s="199">
        <v>348</v>
      </c>
      <c r="C350" s="199" t="s">
        <v>15905</v>
      </c>
      <c r="D350" s="200">
        <v>102696</v>
      </c>
      <c r="E350" s="201" t="s">
        <v>2530</v>
      </c>
      <c r="F350" s="202" t="s">
        <v>114</v>
      </c>
      <c r="G350" s="203" t="s">
        <v>15906</v>
      </c>
      <c r="H350" s="204" t="s">
        <v>14908</v>
      </c>
      <c r="I350" s="201" t="s">
        <v>15861</v>
      </c>
      <c r="J350" s="201" t="s">
        <v>151</v>
      </c>
      <c r="K350" s="201" t="s">
        <v>15907</v>
      </c>
      <c r="L350" s="201" t="s">
        <v>15908</v>
      </c>
      <c r="M350" s="201"/>
    </row>
    <row r="351" spans="1:13" ht="90">
      <c r="A351" s="81">
        <f t="shared" si="7"/>
        <v>349</v>
      </c>
      <c r="B351" s="199">
        <v>349</v>
      </c>
      <c r="C351" s="199" t="s">
        <v>15909</v>
      </c>
      <c r="D351" s="200">
        <v>102731</v>
      </c>
      <c r="E351" s="201" t="s">
        <v>571</v>
      </c>
      <c r="F351" s="202" t="s">
        <v>114</v>
      </c>
      <c r="G351" s="203" t="s">
        <v>15910</v>
      </c>
      <c r="H351" s="204" t="s">
        <v>14908</v>
      </c>
      <c r="I351" s="201" t="s">
        <v>15861</v>
      </c>
      <c r="J351" s="201" t="s">
        <v>151</v>
      </c>
      <c r="K351" s="201" t="s">
        <v>15911</v>
      </c>
      <c r="L351" s="201" t="s">
        <v>151</v>
      </c>
      <c r="M351" s="201"/>
    </row>
    <row r="352" spans="1:13" ht="15">
      <c r="A352" s="81">
        <f t="shared" si="7"/>
        <v>350</v>
      </c>
      <c r="B352" s="199">
        <v>350</v>
      </c>
      <c r="C352" s="199" t="s">
        <v>15912</v>
      </c>
      <c r="D352" s="200">
        <v>102786</v>
      </c>
      <c r="E352" s="201" t="s">
        <v>451</v>
      </c>
      <c r="F352" s="202" t="s">
        <v>114</v>
      </c>
      <c r="G352" s="203" t="s">
        <v>15913</v>
      </c>
      <c r="H352" s="204" t="s">
        <v>14908</v>
      </c>
      <c r="I352" s="201" t="s">
        <v>15861</v>
      </c>
      <c r="J352" s="201" t="s">
        <v>151</v>
      </c>
      <c r="K352" s="201" t="s">
        <v>151</v>
      </c>
      <c r="L352" s="201" t="s">
        <v>151</v>
      </c>
      <c r="M352" s="201"/>
    </row>
    <row r="353" spans="1:13" ht="30">
      <c r="A353" s="81">
        <f t="shared" si="7"/>
        <v>351</v>
      </c>
      <c r="B353" s="199">
        <v>351</v>
      </c>
      <c r="C353" s="199" t="s">
        <v>15914</v>
      </c>
      <c r="D353" s="200">
        <v>103233</v>
      </c>
      <c r="E353" s="201" t="s">
        <v>8012</v>
      </c>
      <c r="F353" s="202" t="s">
        <v>114</v>
      </c>
      <c r="G353" s="203" t="s">
        <v>13730</v>
      </c>
      <c r="H353" s="204" t="s">
        <v>14908</v>
      </c>
      <c r="I353" s="201" t="s">
        <v>15861</v>
      </c>
      <c r="J353" s="201" t="s">
        <v>15915</v>
      </c>
      <c r="K353" s="201" t="s">
        <v>151</v>
      </c>
      <c r="L353" s="201" t="s">
        <v>15916</v>
      </c>
      <c r="M353" s="201"/>
    </row>
    <row r="354" spans="1:13" ht="30">
      <c r="A354" s="81">
        <f t="shared" si="7"/>
        <v>352</v>
      </c>
      <c r="B354" s="199">
        <v>352</v>
      </c>
      <c r="C354" s="199" t="s">
        <v>15917</v>
      </c>
      <c r="D354" s="200">
        <v>103420</v>
      </c>
      <c r="E354" s="201" t="s">
        <v>351</v>
      </c>
      <c r="F354" s="202" t="s">
        <v>114</v>
      </c>
      <c r="G354" s="203" t="s">
        <v>15918</v>
      </c>
      <c r="H354" s="204" t="s">
        <v>14908</v>
      </c>
      <c r="I354" s="201" t="s">
        <v>15861</v>
      </c>
      <c r="J354" s="201" t="s">
        <v>151</v>
      </c>
      <c r="K354" s="201" t="s">
        <v>15919</v>
      </c>
      <c r="L354" s="201" t="s">
        <v>151</v>
      </c>
      <c r="M354" s="201"/>
    </row>
    <row r="355" spans="1:13" ht="15">
      <c r="A355" s="81">
        <f t="shared" si="7"/>
        <v>353</v>
      </c>
      <c r="B355" s="199">
        <v>353</v>
      </c>
      <c r="C355" s="199" t="s">
        <v>15920</v>
      </c>
      <c r="D355" s="200">
        <v>104313</v>
      </c>
      <c r="E355" s="201" t="s">
        <v>15921</v>
      </c>
      <c r="F355" s="202" t="s">
        <v>59</v>
      </c>
      <c r="G355" s="203" t="s">
        <v>15922</v>
      </c>
      <c r="H355" s="204" t="s">
        <v>14908</v>
      </c>
      <c r="I355" s="201" t="s">
        <v>15861</v>
      </c>
      <c r="J355" s="201" t="s">
        <v>15923</v>
      </c>
      <c r="K355" s="201" t="s">
        <v>151</v>
      </c>
      <c r="L355" s="201"/>
      <c r="M355" s="201"/>
    </row>
    <row r="356" spans="1:13" ht="15">
      <c r="A356" s="81">
        <f t="shared" si="7"/>
        <v>354</v>
      </c>
      <c r="B356" s="199">
        <v>354</v>
      </c>
      <c r="C356" s="199" t="s">
        <v>15924</v>
      </c>
      <c r="D356" s="200">
        <v>104531</v>
      </c>
      <c r="E356" s="201" t="s">
        <v>15925</v>
      </c>
      <c r="F356" s="202" t="s">
        <v>59</v>
      </c>
      <c r="G356" s="203" t="s">
        <v>15926</v>
      </c>
      <c r="H356" s="204" t="s">
        <v>14908</v>
      </c>
      <c r="I356" s="201" t="s">
        <v>15861</v>
      </c>
      <c r="J356" s="201" t="s">
        <v>151</v>
      </c>
      <c r="K356" s="201" t="s">
        <v>151</v>
      </c>
      <c r="L356" s="201"/>
      <c r="M356" s="201"/>
    </row>
    <row r="357" spans="1:13" ht="75">
      <c r="A357" s="81">
        <f t="shared" si="7"/>
        <v>355</v>
      </c>
      <c r="B357" s="199">
        <v>355</v>
      </c>
      <c r="C357" s="199" t="s">
        <v>15927</v>
      </c>
      <c r="D357" s="200">
        <v>104548</v>
      </c>
      <c r="E357" s="201" t="s">
        <v>2357</v>
      </c>
      <c r="F357" s="202" t="s">
        <v>114</v>
      </c>
      <c r="G357" s="203" t="s">
        <v>13950</v>
      </c>
      <c r="H357" s="204" t="s">
        <v>14908</v>
      </c>
      <c r="I357" s="201" t="s">
        <v>15861</v>
      </c>
      <c r="J357" s="201" t="s">
        <v>151</v>
      </c>
      <c r="K357" s="201" t="s">
        <v>15928</v>
      </c>
      <c r="L357" s="201" t="s">
        <v>15929</v>
      </c>
      <c r="M357" s="201"/>
    </row>
    <row r="358" spans="1:13" ht="90">
      <c r="A358" s="81">
        <f t="shared" si="7"/>
        <v>356</v>
      </c>
      <c r="B358" s="199">
        <v>356</v>
      </c>
      <c r="C358" s="199" t="s">
        <v>15930</v>
      </c>
      <c r="D358" s="200">
        <v>104683</v>
      </c>
      <c r="E358" s="201" t="s">
        <v>341</v>
      </c>
      <c r="F358" s="202" t="s">
        <v>114</v>
      </c>
      <c r="G358" s="203" t="s">
        <v>15931</v>
      </c>
      <c r="H358" s="204" t="s">
        <v>14908</v>
      </c>
      <c r="I358" s="201" t="s">
        <v>15861</v>
      </c>
      <c r="J358" s="201" t="s">
        <v>15932</v>
      </c>
      <c r="K358" s="201" t="s">
        <v>15933</v>
      </c>
      <c r="L358" s="201" t="s">
        <v>151</v>
      </c>
      <c r="M358" s="201"/>
    </row>
    <row r="359" spans="1:13" ht="30">
      <c r="A359" s="81">
        <f t="shared" si="7"/>
        <v>357</v>
      </c>
      <c r="B359" s="199">
        <v>357</v>
      </c>
      <c r="C359" s="199" t="s">
        <v>15934</v>
      </c>
      <c r="D359" s="200">
        <v>105275</v>
      </c>
      <c r="E359" s="201" t="s">
        <v>15935</v>
      </c>
      <c r="F359" s="202" t="s">
        <v>114</v>
      </c>
      <c r="G359" s="203" t="s">
        <v>819</v>
      </c>
      <c r="H359" s="204" t="s">
        <v>14908</v>
      </c>
      <c r="I359" s="201" t="s">
        <v>15861</v>
      </c>
      <c r="J359" s="201" t="s">
        <v>151</v>
      </c>
      <c r="K359" s="201" t="s">
        <v>15936</v>
      </c>
      <c r="L359" s="201" t="s">
        <v>151</v>
      </c>
      <c r="M359" s="201"/>
    </row>
    <row r="360" spans="1:13" ht="15">
      <c r="A360" s="81">
        <f t="shared" si="7"/>
        <v>358</v>
      </c>
      <c r="B360" s="199">
        <v>358</v>
      </c>
      <c r="C360" s="199" t="s">
        <v>15937</v>
      </c>
      <c r="D360" s="200">
        <v>105569</v>
      </c>
      <c r="E360" s="201" t="s">
        <v>15938</v>
      </c>
      <c r="F360" s="202" t="s">
        <v>59</v>
      </c>
      <c r="G360" s="203" t="s">
        <v>15939</v>
      </c>
      <c r="H360" s="204" t="s">
        <v>14908</v>
      </c>
      <c r="I360" s="201" t="s">
        <v>15861</v>
      </c>
      <c r="J360" s="201" t="s">
        <v>151</v>
      </c>
      <c r="K360" s="201" t="s">
        <v>151</v>
      </c>
      <c r="L360" s="201"/>
      <c r="M360" s="201"/>
    </row>
    <row r="361" spans="1:13" ht="135">
      <c r="A361" s="81">
        <f t="shared" si="7"/>
        <v>359</v>
      </c>
      <c r="B361" s="199">
        <v>359</v>
      </c>
      <c r="C361" s="199" t="s">
        <v>15940</v>
      </c>
      <c r="D361" s="200">
        <v>105583</v>
      </c>
      <c r="E361" s="201" t="s">
        <v>15941</v>
      </c>
      <c r="F361" s="202" t="s">
        <v>114</v>
      </c>
      <c r="G361" s="203" t="s">
        <v>1494</v>
      </c>
      <c r="H361" s="204" t="s">
        <v>14908</v>
      </c>
      <c r="I361" s="201" t="s">
        <v>15861</v>
      </c>
      <c r="J361" s="201" t="s">
        <v>151</v>
      </c>
      <c r="K361" s="201" t="s">
        <v>15942</v>
      </c>
      <c r="L361" s="201" t="s">
        <v>15943</v>
      </c>
      <c r="M361" s="201"/>
    </row>
    <row r="362" spans="1:13" ht="60">
      <c r="A362" s="81">
        <f t="shared" si="7"/>
        <v>360</v>
      </c>
      <c r="B362" s="199">
        <v>360</v>
      </c>
      <c r="C362" s="199" t="s">
        <v>15944</v>
      </c>
      <c r="D362" s="200">
        <v>105891</v>
      </c>
      <c r="E362" s="201" t="s">
        <v>15945</v>
      </c>
      <c r="F362" s="202" t="s">
        <v>114</v>
      </c>
      <c r="G362" s="203" t="s">
        <v>9207</v>
      </c>
      <c r="H362" s="204" t="s">
        <v>14908</v>
      </c>
      <c r="I362" s="201" t="s">
        <v>15861</v>
      </c>
      <c r="J362" s="201" t="s">
        <v>15946</v>
      </c>
      <c r="K362" s="201" t="s">
        <v>151</v>
      </c>
      <c r="L362" s="201" t="s">
        <v>151</v>
      </c>
      <c r="M362" s="201"/>
    </row>
    <row r="363" spans="1:13" ht="15">
      <c r="A363" s="81">
        <f t="shared" si="7"/>
        <v>361</v>
      </c>
      <c r="B363" s="199">
        <v>361</v>
      </c>
      <c r="C363" s="199" t="s">
        <v>15947</v>
      </c>
      <c r="D363" s="200">
        <v>106113</v>
      </c>
      <c r="E363" s="201" t="s">
        <v>3425</v>
      </c>
      <c r="F363" s="202" t="s">
        <v>114</v>
      </c>
      <c r="G363" s="203" t="s">
        <v>6824</v>
      </c>
      <c r="H363" s="204" t="s">
        <v>14908</v>
      </c>
      <c r="I363" s="201" t="s">
        <v>15861</v>
      </c>
      <c r="J363" s="201" t="s">
        <v>151</v>
      </c>
      <c r="K363" s="201" t="s">
        <v>151</v>
      </c>
      <c r="L363" s="201" t="s">
        <v>151</v>
      </c>
      <c r="M363" s="201"/>
    </row>
    <row r="364" spans="1:13" ht="15">
      <c r="A364" s="81">
        <f t="shared" si="7"/>
        <v>362</v>
      </c>
      <c r="B364" s="199">
        <v>362</v>
      </c>
      <c r="C364" s="199" t="s">
        <v>15948</v>
      </c>
      <c r="D364" s="200">
        <v>106438</v>
      </c>
      <c r="E364" s="201" t="s">
        <v>15949</v>
      </c>
      <c r="F364" s="202" t="s">
        <v>114</v>
      </c>
      <c r="G364" s="203" t="s">
        <v>15950</v>
      </c>
      <c r="H364" s="204" t="s">
        <v>14908</v>
      </c>
      <c r="I364" s="201" t="s">
        <v>15861</v>
      </c>
      <c r="J364" s="201" t="s">
        <v>151</v>
      </c>
      <c r="K364" s="201" t="s">
        <v>151</v>
      </c>
      <c r="L364" s="201" t="s">
        <v>151</v>
      </c>
      <c r="M364" s="201"/>
    </row>
    <row r="365" spans="1:13" ht="30">
      <c r="A365" s="81">
        <f t="shared" si="7"/>
        <v>363</v>
      </c>
      <c r="B365" s="199">
        <v>363</v>
      </c>
      <c r="C365" s="199" t="s">
        <v>15951</v>
      </c>
      <c r="D365" s="200">
        <v>106528</v>
      </c>
      <c r="E365" s="201" t="s">
        <v>15952</v>
      </c>
      <c r="F365" s="202" t="s">
        <v>114</v>
      </c>
      <c r="G365" s="203" t="s">
        <v>2673</v>
      </c>
      <c r="H365" s="204" t="s">
        <v>14908</v>
      </c>
      <c r="I365" s="201" t="s">
        <v>15861</v>
      </c>
      <c r="J365" s="201" t="s">
        <v>151</v>
      </c>
      <c r="K365" s="201" t="s">
        <v>151</v>
      </c>
      <c r="L365" s="201" t="s">
        <v>15953</v>
      </c>
      <c r="M365" s="201"/>
    </row>
    <row r="366" spans="1:13" ht="15">
      <c r="A366" s="81">
        <f t="shared" si="7"/>
        <v>364</v>
      </c>
      <c r="B366" s="199">
        <v>364</v>
      </c>
      <c r="C366" s="199" t="s">
        <v>15954</v>
      </c>
      <c r="D366" s="200">
        <v>106812</v>
      </c>
      <c r="E366" s="201" t="s">
        <v>15955</v>
      </c>
      <c r="F366" s="202" t="s">
        <v>59</v>
      </c>
      <c r="G366" s="203" t="s">
        <v>15956</v>
      </c>
      <c r="H366" s="204" t="s">
        <v>14908</v>
      </c>
      <c r="I366" s="201" t="s">
        <v>15861</v>
      </c>
      <c r="J366" s="201" t="s">
        <v>151</v>
      </c>
      <c r="K366" s="201" t="s">
        <v>151</v>
      </c>
      <c r="L366" s="201"/>
      <c r="M366" s="201"/>
    </row>
    <row r="367" spans="1:13" ht="15">
      <c r="A367" s="81">
        <f t="shared" si="7"/>
        <v>365</v>
      </c>
      <c r="B367" s="199">
        <v>365</v>
      </c>
      <c r="C367" s="199" t="s">
        <v>15957</v>
      </c>
      <c r="D367" s="200">
        <v>106881</v>
      </c>
      <c r="E367" s="201" t="s">
        <v>15958</v>
      </c>
      <c r="F367" s="202" t="s">
        <v>114</v>
      </c>
      <c r="G367" s="203" t="s">
        <v>819</v>
      </c>
      <c r="H367" s="204" t="s">
        <v>14908</v>
      </c>
      <c r="I367" s="201" t="s">
        <v>15861</v>
      </c>
      <c r="J367" s="201" t="s">
        <v>151</v>
      </c>
      <c r="K367" s="201" t="s">
        <v>151</v>
      </c>
      <c r="L367" s="201" t="s">
        <v>151</v>
      </c>
      <c r="M367" s="201"/>
    </row>
    <row r="368" spans="1:13" ht="75">
      <c r="A368" s="81">
        <f t="shared" si="7"/>
        <v>366</v>
      </c>
      <c r="B368" s="199">
        <v>366</v>
      </c>
      <c r="C368" s="199" t="s">
        <v>15959</v>
      </c>
      <c r="D368" s="200">
        <v>107871</v>
      </c>
      <c r="E368" s="201" t="s">
        <v>10249</v>
      </c>
      <c r="F368" s="202" t="s">
        <v>114</v>
      </c>
      <c r="G368" s="203" t="s">
        <v>12712</v>
      </c>
      <c r="H368" s="204" t="s">
        <v>14908</v>
      </c>
      <c r="I368" s="201" t="s">
        <v>15861</v>
      </c>
      <c r="J368" s="201" t="s">
        <v>15960</v>
      </c>
      <c r="K368" s="201" t="s">
        <v>15961</v>
      </c>
      <c r="L368" s="201" t="s">
        <v>151</v>
      </c>
      <c r="M368" s="201"/>
    </row>
    <row r="369" spans="1:13" ht="75">
      <c r="A369" s="81">
        <f t="shared" si="7"/>
        <v>367</v>
      </c>
      <c r="B369" s="199">
        <v>367</v>
      </c>
      <c r="C369" s="199" t="s">
        <v>15962</v>
      </c>
      <c r="D369" s="200">
        <v>108508</v>
      </c>
      <c r="E369" s="201" t="s">
        <v>15963</v>
      </c>
      <c r="F369" s="202" t="s">
        <v>114</v>
      </c>
      <c r="G369" s="203" t="s">
        <v>10050</v>
      </c>
      <c r="H369" s="204" t="s">
        <v>14908</v>
      </c>
      <c r="I369" s="201" t="s">
        <v>15861</v>
      </c>
      <c r="J369" s="201" t="s">
        <v>151</v>
      </c>
      <c r="K369" s="201" t="s">
        <v>151</v>
      </c>
      <c r="L369" s="201" t="s">
        <v>15964</v>
      </c>
      <c r="M369" s="201"/>
    </row>
    <row r="370" spans="1:13" ht="60">
      <c r="A370" s="81">
        <f t="shared" si="7"/>
        <v>368</v>
      </c>
      <c r="B370" s="199">
        <v>368</v>
      </c>
      <c r="C370" s="199" t="s">
        <v>15965</v>
      </c>
      <c r="D370" s="200">
        <v>109958</v>
      </c>
      <c r="E370" s="201" t="s">
        <v>441</v>
      </c>
      <c r="F370" s="202" t="s">
        <v>114</v>
      </c>
      <c r="G370" s="203" t="s">
        <v>15966</v>
      </c>
      <c r="H370" s="204" t="s">
        <v>14908</v>
      </c>
      <c r="I370" s="201" t="s">
        <v>15861</v>
      </c>
      <c r="J370" s="201" t="s">
        <v>151</v>
      </c>
      <c r="K370" s="201" t="s">
        <v>15967</v>
      </c>
      <c r="L370" s="201" t="s">
        <v>151</v>
      </c>
      <c r="M370" s="201"/>
    </row>
    <row r="371" spans="1:13" ht="15">
      <c r="A371" s="81">
        <f t="shared" si="7"/>
        <v>369</v>
      </c>
      <c r="B371" s="199">
        <v>369</v>
      </c>
      <c r="C371" s="199" t="s">
        <v>15968</v>
      </c>
      <c r="D371" s="200">
        <v>110215</v>
      </c>
      <c r="E371" s="201" t="s">
        <v>15969</v>
      </c>
      <c r="F371" s="202" t="s">
        <v>59</v>
      </c>
      <c r="G371" s="203" t="s">
        <v>218</v>
      </c>
      <c r="H371" s="204" t="s">
        <v>14908</v>
      </c>
      <c r="I371" s="201" t="s">
        <v>15861</v>
      </c>
      <c r="J371" s="201" t="s">
        <v>187</v>
      </c>
      <c r="K371" s="201" t="s">
        <v>151</v>
      </c>
      <c r="L371" s="201"/>
      <c r="M371" s="201"/>
    </row>
    <row r="372" spans="1:13" ht="15">
      <c r="A372" s="81">
        <f t="shared" si="7"/>
        <v>370</v>
      </c>
      <c r="B372" s="199">
        <v>370</v>
      </c>
      <c r="C372" s="199" t="s">
        <v>15970</v>
      </c>
      <c r="D372" s="200">
        <v>110637</v>
      </c>
      <c r="E372" s="201" t="s">
        <v>15971</v>
      </c>
      <c r="F372" s="202" t="s">
        <v>59</v>
      </c>
      <c r="G372" s="203" t="s">
        <v>585</v>
      </c>
      <c r="H372" s="204" t="s">
        <v>14908</v>
      </c>
      <c r="I372" s="201" t="s">
        <v>15861</v>
      </c>
      <c r="J372" s="201" t="s">
        <v>151</v>
      </c>
      <c r="K372" s="201" t="s">
        <v>151</v>
      </c>
      <c r="L372" s="201"/>
      <c r="M372" s="201"/>
    </row>
    <row r="373" spans="1:13" ht="30">
      <c r="A373" s="81">
        <f t="shared" si="7"/>
        <v>371</v>
      </c>
      <c r="B373" s="199">
        <v>371</v>
      </c>
      <c r="C373" s="199" t="s">
        <v>15972</v>
      </c>
      <c r="D373" s="200">
        <v>110682</v>
      </c>
      <c r="E373" s="201" t="s">
        <v>15973</v>
      </c>
      <c r="F373" s="202" t="s">
        <v>59</v>
      </c>
      <c r="G373" s="203" t="s">
        <v>436</v>
      </c>
      <c r="H373" s="204" t="s">
        <v>14908</v>
      </c>
      <c r="I373" s="201" t="s">
        <v>15861</v>
      </c>
      <c r="J373" s="201" t="s">
        <v>160</v>
      </c>
      <c r="K373" s="201" t="s">
        <v>15974</v>
      </c>
      <c r="L373" s="201"/>
      <c r="M373" s="201"/>
    </row>
    <row r="374" spans="1:13" ht="60">
      <c r="A374" s="81">
        <f t="shared" si="7"/>
        <v>372</v>
      </c>
      <c r="B374" s="199">
        <v>372</v>
      </c>
      <c r="C374" s="199" t="s">
        <v>15975</v>
      </c>
      <c r="D374" s="200">
        <v>110983</v>
      </c>
      <c r="E374" s="201" t="s">
        <v>1425</v>
      </c>
      <c r="F374" s="202" t="s">
        <v>114</v>
      </c>
      <c r="G374" s="203" t="s">
        <v>2561</v>
      </c>
      <c r="H374" s="204" t="s">
        <v>14908</v>
      </c>
      <c r="I374" s="201" t="s">
        <v>15861</v>
      </c>
      <c r="J374" s="201" t="s">
        <v>151</v>
      </c>
      <c r="K374" s="201" t="s">
        <v>15976</v>
      </c>
      <c r="L374" s="201" t="s">
        <v>151</v>
      </c>
      <c r="M374" s="201"/>
    </row>
    <row r="375" spans="1:13" ht="15">
      <c r="A375" s="81">
        <f t="shared" si="7"/>
        <v>373</v>
      </c>
      <c r="B375" s="199">
        <v>373</v>
      </c>
      <c r="C375" s="199" t="s">
        <v>15977</v>
      </c>
      <c r="D375" s="200">
        <v>111229</v>
      </c>
      <c r="E375" s="201" t="s">
        <v>15978</v>
      </c>
      <c r="F375" s="202" t="s">
        <v>59</v>
      </c>
      <c r="G375" s="203" t="s">
        <v>15979</v>
      </c>
      <c r="H375" s="204" t="s">
        <v>14908</v>
      </c>
      <c r="I375" s="201" t="s">
        <v>15861</v>
      </c>
      <c r="J375" s="201" t="s">
        <v>15980</v>
      </c>
      <c r="K375" s="201" t="s">
        <v>151</v>
      </c>
      <c r="L375" s="201"/>
      <c r="M375" s="201"/>
    </row>
    <row r="376" spans="1:13" ht="45">
      <c r="A376" s="81">
        <f t="shared" si="7"/>
        <v>374</v>
      </c>
      <c r="B376" s="199">
        <v>374</v>
      </c>
      <c r="C376" s="199" t="s">
        <v>15981</v>
      </c>
      <c r="D376" s="200">
        <v>112406</v>
      </c>
      <c r="E376" s="201" t="s">
        <v>15982</v>
      </c>
      <c r="F376" s="202" t="s">
        <v>59</v>
      </c>
      <c r="G376" s="203" t="s">
        <v>15983</v>
      </c>
      <c r="H376" s="204" t="s">
        <v>14908</v>
      </c>
      <c r="I376" s="201" t="s">
        <v>15861</v>
      </c>
      <c r="J376" s="201" t="s">
        <v>151</v>
      </c>
      <c r="K376" s="201" t="s">
        <v>15984</v>
      </c>
      <c r="L376" s="201"/>
      <c r="M376" s="201"/>
    </row>
    <row r="377" spans="1:13" ht="30">
      <c r="A377" s="81">
        <f t="shared" si="7"/>
        <v>375</v>
      </c>
      <c r="B377" s="199">
        <v>375</v>
      </c>
      <c r="C377" s="199" t="s">
        <v>15985</v>
      </c>
      <c r="D377" s="200">
        <v>112420</v>
      </c>
      <c r="E377" s="201" t="s">
        <v>1026</v>
      </c>
      <c r="F377" s="202" t="s">
        <v>114</v>
      </c>
      <c r="G377" s="203" t="s">
        <v>429</v>
      </c>
      <c r="H377" s="204" t="s">
        <v>14908</v>
      </c>
      <c r="I377" s="201" t="s">
        <v>15861</v>
      </c>
      <c r="J377" s="201" t="s">
        <v>151</v>
      </c>
      <c r="K377" s="201" t="s">
        <v>15986</v>
      </c>
      <c r="L377" s="201" t="s">
        <v>151</v>
      </c>
      <c r="M377" s="201"/>
    </row>
    <row r="378" spans="1:13" ht="15">
      <c r="A378" s="81">
        <f t="shared" si="7"/>
        <v>376</v>
      </c>
      <c r="B378" s="199">
        <v>376</v>
      </c>
      <c r="C378" s="199" t="s">
        <v>15987</v>
      </c>
      <c r="D378" s="200">
        <v>112451</v>
      </c>
      <c r="E378" s="201" t="s">
        <v>15988</v>
      </c>
      <c r="F378" s="202" t="s">
        <v>114</v>
      </c>
      <c r="G378" s="203" t="s">
        <v>13049</v>
      </c>
      <c r="H378" s="204" t="s">
        <v>14908</v>
      </c>
      <c r="I378" s="201" t="s">
        <v>15861</v>
      </c>
      <c r="J378" s="201" t="s">
        <v>151</v>
      </c>
      <c r="K378" s="201" t="s">
        <v>151</v>
      </c>
      <c r="L378" s="201" t="s">
        <v>151</v>
      </c>
      <c r="M378" s="201"/>
    </row>
    <row r="379" spans="1:13" ht="15">
      <c r="A379" s="81">
        <f t="shared" si="7"/>
        <v>377</v>
      </c>
      <c r="B379" s="199">
        <v>377</v>
      </c>
      <c r="C379" s="199" t="s">
        <v>15989</v>
      </c>
      <c r="D379" s="200">
        <v>112482</v>
      </c>
      <c r="E379" s="201" t="s">
        <v>15990</v>
      </c>
      <c r="F379" s="202" t="s">
        <v>59</v>
      </c>
      <c r="G379" s="203" t="s">
        <v>15991</v>
      </c>
      <c r="H379" s="204" t="s">
        <v>14908</v>
      </c>
      <c r="I379" s="201" t="s">
        <v>15861</v>
      </c>
      <c r="J379" s="201" t="s">
        <v>15992</v>
      </c>
      <c r="K379" s="201" t="s">
        <v>151</v>
      </c>
      <c r="L379" s="201"/>
      <c r="M379" s="201"/>
    </row>
    <row r="380" spans="1:13" ht="15">
      <c r="A380" s="81">
        <f t="shared" si="7"/>
        <v>378</v>
      </c>
      <c r="B380" s="199">
        <v>378</v>
      </c>
      <c r="C380" s="199" t="s">
        <v>15993</v>
      </c>
      <c r="D380" s="200">
        <v>112510</v>
      </c>
      <c r="E380" s="201" t="s">
        <v>15994</v>
      </c>
      <c r="F380" s="202" t="s">
        <v>59</v>
      </c>
      <c r="G380" s="203" t="s">
        <v>3894</v>
      </c>
      <c r="H380" s="204" t="s">
        <v>14908</v>
      </c>
      <c r="I380" s="201" t="s">
        <v>15861</v>
      </c>
      <c r="J380" s="201" t="s">
        <v>346</v>
      </c>
      <c r="K380" s="201" t="s">
        <v>151</v>
      </c>
      <c r="L380" s="201"/>
      <c r="M380" s="201"/>
    </row>
    <row r="381" spans="1:13" ht="30">
      <c r="A381" s="81">
        <f t="shared" si="7"/>
        <v>379</v>
      </c>
      <c r="B381" s="199">
        <v>379</v>
      </c>
      <c r="C381" s="199" t="s">
        <v>15995</v>
      </c>
      <c r="D381" s="200">
        <v>113517</v>
      </c>
      <c r="E381" s="201" t="s">
        <v>15996</v>
      </c>
      <c r="F381" s="202" t="s">
        <v>59</v>
      </c>
      <c r="G381" s="203" t="s">
        <v>10465</v>
      </c>
      <c r="H381" s="204" t="s">
        <v>14908</v>
      </c>
      <c r="I381" s="201" t="s">
        <v>15861</v>
      </c>
      <c r="J381" s="201" t="s">
        <v>151</v>
      </c>
      <c r="K381" s="201" t="s">
        <v>15997</v>
      </c>
      <c r="L381" s="201"/>
      <c r="M381" s="201"/>
    </row>
    <row r="382" spans="1:13" ht="90">
      <c r="A382" s="81">
        <f t="shared" si="7"/>
        <v>380</v>
      </c>
      <c r="B382" s="199">
        <v>380</v>
      </c>
      <c r="C382" s="199" t="s">
        <v>15998</v>
      </c>
      <c r="D382" s="200">
        <v>113579</v>
      </c>
      <c r="E382" s="201" t="s">
        <v>382</v>
      </c>
      <c r="F382" s="202" t="s">
        <v>114</v>
      </c>
      <c r="G382" s="203" t="s">
        <v>15999</v>
      </c>
      <c r="H382" s="204" t="s">
        <v>14908</v>
      </c>
      <c r="I382" s="201" t="s">
        <v>15861</v>
      </c>
      <c r="J382" s="201" t="s">
        <v>151</v>
      </c>
      <c r="K382" s="201" t="s">
        <v>16000</v>
      </c>
      <c r="L382" s="201" t="s">
        <v>151</v>
      </c>
      <c r="M382" s="201"/>
    </row>
    <row r="383" spans="1:13" ht="15">
      <c r="A383" s="81">
        <f t="shared" si="7"/>
        <v>381</v>
      </c>
      <c r="B383" s="199">
        <v>381</v>
      </c>
      <c r="C383" s="199" t="s">
        <v>16001</v>
      </c>
      <c r="D383" s="200">
        <v>114400</v>
      </c>
      <c r="E383" s="201" t="s">
        <v>16002</v>
      </c>
      <c r="F383" s="202" t="s">
        <v>59</v>
      </c>
      <c r="G383" s="203" t="s">
        <v>16003</v>
      </c>
      <c r="H383" s="204" t="s">
        <v>14908</v>
      </c>
      <c r="I383" s="201" t="s">
        <v>15861</v>
      </c>
      <c r="J383" s="201" t="s">
        <v>160</v>
      </c>
      <c r="K383" s="201" t="s">
        <v>151</v>
      </c>
      <c r="L383" s="201"/>
      <c r="M383" s="201"/>
    </row>
    <row r="384" spans="1:13" ht="15">
      <c r="A384" s="81">
        <f t="shared" si="7"/>
        <v>382</v>
      </c>
      <c r="B384" s="199">
        <v>382</v>
      </c>
      <c r="C384" s="199" t="s">
        <v>16004</v>
      </c>
      <c r="D384" s="200">
        <v>114462</v>
      </c>
      <c r="E384" s="201" t="s">
        <v>16005</v>
      </c>
      <c r="F384" s="202" t="s">
        <v>59</v>
      </c>
      <c r="G384" s="203" t="s">
        <v>16006</v>
      </c>
      <c r="H384" s="204" t="s">
        <v>14908</v>
      </c>
      <c r="I384" s="201" t="s">
        <v>15861</v>
      </c>
      <c r="J384" s="201" t="s">
        <v>16007</v>
      </c>
      <c r="K384" s="201" t="s">
        <v>151</v>
      </c>
      <c r="L384" s="201"/>
      <c r="M384" s="201"/>
    </row>
    <row r="385" spans="1:13" ht="15">
      <c r="A385" s="81">
        <f t="shared" si="7"/>
        <v>383</v>
      </c>
      <c r="B385" s="199">
        <v>383</v>
      </c>
      <c r="C385" s="199" t="s">
        <v>16008</v>
      </c>
      <c r="D385" s="200">
        <v>114521</v>
      </c>
      <c r="E385" s="201" t="s">
        <v>530</v>
      </c>
      <c r="F385" s="202" t="s">
        <v>114</v>
      </c>
      <c r="G385" s="203" t="s">
        <v>16009</v>
      </c>
      <c r="H385" s="204" t="s">
        <v>14908</v>
      </c>
      <c r="I385" s="201" t="s">
        <v>15861</v>
      </c>
      <c r="J385" s="201" t="s">
        <v>151</v>
      </c>
      <c r="K385" s="201" t="s">
        <v>151</v>
      </c>
      <c r="L385" s="201" t="s">
        <v>151</v>
      </c>
      <c r="M385" s="201"/>
    </row>
    <row r="386" spans="1:13" ht="30">
      <c r="A386" s="81">
        <f t="shared" si="7"/>
        <v>384</v>
      </c>
      <c r="B386" s="199">
        <v>384</v>
      </c>
      <c r="C386" s="199" t="s">
        <v>16010</v>
      </c>
      <c r="D386" s="200">
        <v>114822</v>
      </c>
      <c r="E386" s="201" t="s">
        <v>16011</v>
      </c>
      <c r="F386" s="202" t="s">
        <v>59</v>
      </c>
      <c r="G386" s="203" t="s">
        <v>2136</v>
      </c>
      <c r="H386" s="204" t="s">
        <v>14908</v>
      </c>
      <c r="I386" s="201" t="s">
        <v>15861</v>
      </c>
      <c r="J386" s="201" t="s">
        <v>16012</v>
      </c>
      <c r="K386" s="201" t="s">
        <v>151</v>
      </c>
      <c r="L386" s="201"/>
      <c r="M386" s="201"/>
    </row>
    <row r="387" spans="1:13" ht="30">
      <c r="A387" s="81">
        <f t="shared" si="7"/>
        <v>385</v>
      </c>
      <c r="B387" s="199">
        <v>385</v>
      </c>
      <c r="C387" s="199" t="s">
        <v>16013</v>
      </c>
      <c r="D387" s="200">
        <v>115199</v>
      </c>
      <c r="E387" s="201" t="s">
        <v>16014</v>
      </c>
      <c r="F387" s="202" t="s">
        <v>114</v>
      </c>
      <c r="G387" s="203" t="s">
        <v>869</v>
      </c>
      <c r="H387" s="204" t="s">
        <v>14908</v>
      </c>
      <c r="I387" s="201" t="s">
        <v>15861</v>
      </c>
      <c r="J387" s="201" t="s">
        <v>16015</v>
      </c>
      <c r="K387" s="201" t="s">
        <v>16016</v>
      </c>
      <c r="L387" s="201" t="s">
        <v>151</v>
      </c>
      <c r="M387" s="201"/>
    </row>
    <row r="388" spans="1:13" ht="15">
      <c r="A388" s="81">
        <f t="shared" ref="A388:A451" si="8">IFERROR(VALUE(RIGHT(C388,4)),"")</f>
        <v>386</v>
      </c>
      <c r="B388" s="199">
        <v>386</v>
      </c>
      <c r="C388" s="199" t="s">
        <v>16017</v>
      </c>
      <c r="D388" s="200">
        <v>115407</v>
      </c>
      <c r="E388" s="201" t="s">
        <v>16018</v>
      </c>
      <c r="F388" s="202" t="s">
        <v>59</v>
      </c>
      <c r="G388" s="203" t="s">
        <v>16019</v>
      </c>
      <c r="H388" s="204" t="s">
        <v>14908</v>
      </c>
      <c r="I388" s="201" t="s">
        <v>15861</v>
      </c>
      <c r="J388" s="201" t="s">
        <v>151</v>
      </c>
      <c r="K388" s="201" t="s">
        <v>151</v>
      </c>
      <c r="L388" s="201"/>
      <c r="M388" s="201"/>
    </row>
    <row r="389" spans="1:13" ht="30">
      <c r="A389" s="81">
        <f t="shared" si="8"/>
        <v>387</v>
      </c>
      <c r="B389" s="199">
        <v>387</v>
      </c>
      <c r="C389" s="199" t="s">
        <v>16020</v>
      </c>
      <c r="D389" s="200">
        <v>115542</v>
      </c>
      <c r="E389" s="201" t="s">
        <v>3519</v>
      </c>
      <c r="F389" s="202" t="s">
        <v>59</v>
      </c>
      <c r="G389" s="203" t="s">
        <v>3224</v>
      </c>
      <c r="H389" s="204" t="s">
        <v>14908</v>
      </c>
      <c r="I389" s="201" t="s">
        <v>15861</v>
      </c>
      <c r="J389" s="201" t="s">
        <v>16021</v>
      </c>
      <c r="K389" s="201" t="s">
        <v>151</v>
      </c>
      <c r="L389" s="201"/>
      <c r="M389" s="201"/>
    </row>
    <row r="390" spans="1:13" ht="30">
      <c r="A390" s="81">
        <f t="shared" si="8"/>
        <v>388</v>
      </c>
      <c r="B390" s="199">
        <v>388</v>
      </c>
      <c r="C390" s="199" t="s">
        <v>16022</v>
      </c>
      <c r="D390" s="200">
        <v>116262</v>
      </c>
      <c r="E390" s="201" t="s">
        <v>351</v>
      </c>
      <c r="F390" s="202" t="s">
        <v>114</v>
      </c>
      <c r="G390" s="203" t="s">
        <v>5397</v>
      </c>
      <c r="H390" s="204" t="s">
        <v>14908</v>
      </c>
      <c r="I390" s="201" t="s">
        <v>15861</v>
      </c>
      <c r="J390" s="201" t="s">
        <v>151</v>
      </c>
      <c r="K390" s="201" t="s">
        <v>16023</v>
      </c>
      <c r="L390" s="201" t="s">
        <v>151</v>
      </c>
      <c r="M390" s="201"/>
    </row>
    <row r="391" spans="1:13" ht="45">
      <c r="A391" s="81">
        <f t="shared" si="8"/>
        <v>389</v>
      </c>
      <c r="B391" s="199">
        <v>389</v>
      </c>
      <c r="C391" s="199" t="s">
        <v>16024</v>
      </c>
      <c r="D391" s="200">
        <v>116677</v>
      </c>
      <c r="E391" s="201" t="s">
        <v>3801</v>
      </c>
      <c r="F391" s="202" t="s">
        <v>114</v>
      </c>
      <c r="G391" s="203" t="s">
        <v>16025</v>
      </c>
      <c r="H391" s="204" t="s">
        <v>14908</v>
      </c>
      <c r="I391" s="201" t="s">
        <v>15861</v>
      </c>
      <c r="J391" s="201" t="s">
        <v>16026</v>
      </c>
      <c r="K391" s="201" t="s">
        <v>16027</v>
      </c>
      <c r="L391" s="201" t="s">
        <v>151</v>
      </c>
      <c r="M391" s="201"/>
    </row>
    <row r="392" spans="1:13" ht="15">
      <c r="A392" s="81">
        <f t="shared" si="8"/>
        <v>390</v>
      </c>
      <c r="B392" s="199">
        <v>390</v>
      </c>
      <c r="C392" s="199" t="s">
        <v>16028</v>
      </c>
      <c r="D392" s="200">
        <v>116985</v>
      </c>
      <c r="E392" s="201" t="s">
        <v>5212</v>
      </c>
      <c r="F392" s="202" t="s">
        <v>59</v>
      </c>
      <c r="G392" s="203" t="s">
        <v>16029</v>
      </c>
      <c r="H392" s="204" t="s">
        <v>14908</v>
      </c>
      <c r="I392" s="201" t="s">
        <v>15861</v>
      </c>
      <c r="J392" s="201" t="s">
        <v>151</v>
      </c>
      <c r="K392" s="201" t="s">
        <v>151</v>
      </c>
      <c r="L392" s="201"/>
      <c r="M392" s="201"/>
    </row>
    <row r="393" spans="1:13" ht="30">
      <c r="A393" s="81">
        <f t="shared" si="8"/>
        <v>391</v>
      </c>
      <c r="B393" s="199">
        <v>391</v>
      </c>
      <c r="C393" s="199" t="s">
        <v>16030</v>
      </c>
      <c r="D393" s="200">
        <v>117100</v>
      </c>
      <c r="E393" s="201" t="s">
        <v>16031</v>
      </c>
      <c r="F393" s="202" t="s">
        <v>59</v>
      </c>
      <c r="G393" s="203" t="s">
        <v>16032</v>
      </c>
      <c r="H393" s="204" t="s">
        <v>14908</v>
      </c>
      <c r="I393" s="201" t="s">
        <v>15861</v>
      </c>
      <c r="J393" s="201" t="s">
        <v>16033</v>
      </c>
      <c r="K393" s="201" t="s">
        <v>151</v>
      </c>
      <c r="L393" s="201"/>
      <c r="M393" s="201"/>
    </row>
    <row r="394" spans="1:13" ht="90">
      <c r="A394" s="81">
        <f t="shared" si="8"/>
        <v>392</v>
      </c>
      <c r="B394" s="199">
        <v>392</v>
      </c>
      <c r="C394" s="199" t="s">
        <v>16034</v>
      </c>
      <c r="D394" s="200">
        <v>117214</v>
      </c>
      <c r="E394" s="201" t="s">
        <v>16035</v>
      </c>
      <c r="F394" s="202" t="s">
        <v>114</v>
      </c>
      <c r="G394" s="203" t="s">
        <v>457</v>
      </c>
      <c r="H394" s="204" t="s">
        <v>14908</v>
      </c>
      <c r="I394" s="201" t="s">
        <v>15861</v>
      </c>
      <c r="J394" s="201" t="s">
        <v>151</v>
      </c>
      <c r="K394" s="201" t="s">
        <v>16036</v>
      </c>
      <c r="L394" s="201" t="s">
        <v>151</v>
      </c>
      <c r="M394" s="201"/>
    </row>
    <row r="395" spans="1:13" ht="45">
      <c r="A395" s="81">
        <f t="shared" si="8"/>
        <v>393</v>
      </c>
      <c r="B395" s="199">
        <v>393</v>
      </c>
      <c r="C395" s="199" t="s">
        <v>16037</v>
      </c>
      <c r="D395" s="200">
        <v>117847</v>
      </c>
      <c r="E395" s="201" t="s">
        <v>16038</v>
      </c>
      <c r="F395" s="202" t="s">
        <v>114</v>
      </c>
      <c r="G395" s="203" t="s">
        <v>15019</v>
      </c>
      <c r="H395" s="204" t="s">
        <v>14908</v>
      </c>
      <c r="I395" s="201" t="s">
        <v>15861</v>
      </c>
      <c r="J395" s="201" t="s">
        <v>151</v>
      </c>
      <c r="K395" s="201" t="s">
        <v>16039</v>
      </c>
      <c r="L395" s="201" t="s">
        <v>16040</v>
      </c>
      <c r="M395" s="201"/>
    </row>
    <row r="396" spans="1:13" ht="30">
      <c r="A396" s="81">
        <f t="shared" si="8"/>
        <v>394</v>
      </c>
      <c r="B396" s="199">
        <v>394</v>
      </c>
      <c r="C396" s="199" t="s">
        <v>16041</v>
      </c>
      <c r="D396" s="200">
        <v>118176</v>
      </c>
      <c r="E396" s="201" t="s">
        <v>16042</v>
      </c>
      <c r="F396" s="202" t="s">
        <v>114</v>
      </c>
      <c r="G396" s="203" t="s">
        <v>16043</v>
      </c>
      <c r="H396" s="204" t="s">
        <v>14908</v>
      </c>
      <c r="I396" s="201" t="s">
        <v>15861</v>
      </c>
      <c r="J396" s="201" t="s">
        <v>16044</v>
      </c>
      <c r="K396" s="201" t="s">
        <v>151</v>
      </c>
      <c r="L396" s="201" t="s">
        <v>151</v>
      </c>
      <c r="M396" s="201"/>
    </row>
    <row r="397" spans="1:13" ht="45">
      <c r="A397" s="81">
        <f t="shared" si="8"/>
        <v>395</v>
      </c>
      <c r="B397" s="199">
        <v>395</v>
      </c>
      <c r="C397" s="199" t="s">
        <v>16045</v>
      </c>
      <c r="D397" s="200">
        <v>118211</v>
      </c>
      <c r="E397" s="201" t="s">
        <v>16046</v>
      </c>
      <c r="F397" s="202" t="s">
        <v>59</v>
      </c>
      <c r="G397" s="203" t="s">
        <v>7133</v>
      </c>
      <c r="H397" s="204" t="s">
        <v>14908</v>
      </c>
      <c r="I397" s="201" t="s">
        <v>15861</v>
      </c>
      <c r="J397" s="201" t="s">
        <v>151</v>
      </c>
      <c r="K397" s="201" t="s">
        <v>16047</v>
      </c>
      <c r="L397" s="201"/>
      <c r="M397" s="201"/>
    </row>
    <row r="398" spans="1:13" ht="45">
      <c r="A398" s="81">
        <f t="shared" si="8"/>
        <v>396</v>
      </c>
      <c r="B398" s="199">
        <v>396</v>
      </c>
      <c r="C398" s="199" t="s">
        <v>16048</v>
      </c>
      <c r="D398" s="200">
        <v>118228</v>
      </c>
      <c r="E398" s="201" t="s">
        <v>16049</v>
      </c>
      <c r="F398" s="202" t="s">
        <v>59</v>
      </c>
      <c r="G398" s="203" t="s">
        <v>16050</v>
      </c>
      <c r="H398" s="204" t="s">
        <v>14908</v>
      </c>
      <c r="I398" s="201" t="s">
        <v>15861</v>
      </c>
      <c r="J398" s="201" t="s">
        <v>16051</v>
      </c>
      <c r="K398" s="201" t="s">
        <v>16052</v>
      </c>
      <c r="L398" s="201"/>
      <c r="M398" s="201"/>
    </row>
    <row r="399" spans="1:13" ht="15">
      <c r="A399" s="81">
        <f t="shared" si="8"/>
        <v>397</v>
      </c>
      <c r="B399" s="199">
        <v>397</v>
      </c>
      <c r="C399" s="199" t="s">
        <v>16053</v>
      </c>
      <c r="D399" s="200">
        <v>119744</v>
      </c>
      <c r="E399" s="201" t="s">
        <v>16054</v>
      </c>
      <c r="F399" s="202" t="s">
        <v>114</v>
      </c>
      <c r="G399" s="203" t="s">
        <v>3385</v>
      </c>
      <c r="H399" s="204" t="s">
        <v>14908</v>
      </c>
      <c r="I399" s="201" t="s">
        <v>15861</v>
      </c>
      <c r="J399" s="201" t="s">
        <v>16055</v>
      </c>
      <c r="K399" s="201" t="s">
        <v>151</v>
      </c>
      <c r="L399" s="201" t="s">
        <v>151</v>
      </c>
      <c r="M399" s="201"/>
    </row>
    <row r="400" spans="1:13" ht="15">
      <c r="A400" s="81">
        <f t="shared" si="8"/>
        <v>398</v>
      </c>
      <c r="B400" s="199">
        <v>398</v>
      </c>
      <c r="C400" s="199" t="s">
        <v>16056</v>
      </c>
      <c r="D400" s="200">
        <v>120184</v>
      </c>
      <c r="E400" s="201" t="s">
        <v>16057</v>
      </c>
      <c r="F400" s="202" t="s">
        <v>59</v>
      </c>
      <c r="G400" s="203" t="s">
        <v>1980</v>
      </c>
      <c r="H400" s="204" t="s">
        <v>14908</v>
      </c>
      <c r="I400" s="201" t="s">
        <v>15861</v>
      </c>
      <c r="J400" s="201" t="s">
        <v>151</v>
      </c>
      <c r="K400" s="201" t="s">
        <v>151</v>
      </c>
      <c r="L400" s="201"/>
      <c r="M400" s="201"/>
    </row>
    <row r="401" spans="1:13" ht="30">
      <c r="A401" s="81">
        <f t="shared" si="8"/>
        <v>399</v>
      </c>
      <c r="B401" s="199">
        <v>399</v>
      </c>
      <c r="C401" s="199" t="s">
        <v>16058</v>
      </c>
      <c r="D401" s="200">
        <v>120229</v>
      </c>
      <c r="E401" s="201" t="s">
        <v>16059</v>
      </c>
      <c r="F401" s="202" t="s">
        <v>59</v>
      </c>
      <c r="G401" s="203" t="s">
        <v>3816</v>
      </c>
      <c r="H401" s="204" t="s">
        <v>14908</v>
      </c>
      <c r="I401" s="201" t="s">
        <v>15861</v>
      </c>
      <c r="J401" s="201" t="s">
        <v>151</v>
      </c>
      <c r="K401" s="201" t="s">
        <v>16060</v>
      </c>
      <c r="L401" s="201"/>
      <c r="M401" s="201"/>
    </row>
    <row r="402" spans="1:13" ht="15">
      <c r="A402" s="81">
        <f t="shared" si="8"/>
        <v>400</v>
      </c>
      <c r="B402" s="199">
        <v>400</v>
      </c>
      <c r="C402" s="199" t="s">
        <v>16061</v>
      </c>
      <c r="D402" s="200">
        <v>120236</v>
      </c>
      <c r="E402" s="201" t="s">
        <v>15883</v>
      </c>
      <c r="F402" s="202" t="s">
        <v>114</v>
      </c>
      <c r="G402" s="203" t="s">
        <v>16062</v>
      </c>
      <c r="H402" s="204" t="s">
        <v>14908</v>
      </c>
      <c r="I402" s="201" t="s">
        <v>15861</v>
      </c>
      <c r="J402" s="201" t="s">
        <v>151</v>
      </c>
      <c r="K402" s="201" t="s">
        <v>151</v>
      </c>
      <c r="L402" s="201" t="s">
        <v>151</v>
      </c>
      <c r="M402" s="201"/>
    </row>
    <row r="403" spans="1:13" ht="15">
      <c r="A403" s="81">
        <f t="shared" si="8"/>
        <v>401</v>
      </c>
      <c r="B403" s="199">
        <v>401</v>
      </c>
      <c r="C403" s="199" t="s">
        <v>16063</v>
      </c>
      <c r="D403" s="200">
        <v>120544</v>
      </c>
      <c r="E403" s="201" t="s">
        <v>16064</v>
      </c>
      <c r="F403" s="202" t="s">
        <v>59</v>
      </c>
      <c r="G403" s="203" t="s">
        <v>7443</v>
      </c>
      <c r="H403" s="204" t="s">
        <v>14908</v>
      </c>
      <c r="I403" s="201" t="s">
        <v>15861</v>
      </c>
      <c r="J403" s="201" t="s">
        <v>151</v>
      </c>
      <c r="K403" s="201" t="s">
        <v>151</v>
      </c>
      <c r="L403" s="201"/>
      <c r="M403" s="201"/>
    </row>
    <row r="404" spans="1:13" ht="15">
      <c r="A404" s="81">
        <f t="shared" si="8"/>
        <v>402</v>
      </c>
      <c r="B404" s="199">
        <v>402</v>
      </c>
      <c r="C404" s="199" t="s">
        <v>16065</v>
      </c>
      <c r="D404" s="200">
        <v>120904</v>
      </c>
      <c r="E404" s="201" t="s">
        <v>16066</v>
      </c>
      <c r="F404" s="202" t="s">
        <v>114</v>
      </c>
      <c r="G404" s="203" t="s">
        <v>16067</v>
      </c>
      <c r="H404" s="204" t="s">
        <v>14908</v>
      </c>
      <c r="I404" s="201" t="s">
        <v>15861</v>
      </c>
      <c r="J404" s="201" t="s">
        <v>151</v>
      </c>
      <c r="K404" s="201" t="s">
        <v>151</v>
      </c>
      <c r="L404" s="201" t="s">
        <v>151</v>
      </c>
      <c r="M404" s="201"/>
    </row>
    <row r="405" spans="1:13" ht="15">
      <c r="A405" s="81">
        <f t="shared" si="8"/>
        <v>403</v>
      </c>
      <c r="B405" s="199">
        <v>403</v>
      </c>
      <c r="C405" s="199" t="s">
        <v>16068</v>
      </c>
      <c r="D405" s="200">
        <v>121309</v>
      </c>
      <c r="E405" s="201" t="s">
        <v>16069</v>
      </c>
      <c r="F405" s="202" t="s">
        <v>114</v>
      </c>
      <c r="G405" s="203" t="s">
        <v>5654</v>
      </c>
      <c r="H405" s="204" t="s">
        <v>14908</v>
      </c>
      <c r="I405" s="201" t="s">
        <v>15861</v>
      </c>
      <c r="J405" s="201" t="s">
        <v>151</v>
      </c>
      <c r="K405" s="201" t="s">
        <v>151</v>
      </c>
      <c r="L405" s="201" t="s">
        <v>151</v>
      </c>
      <c r="M405" s="201"/>
    </row>
    <row r="406" spans="1:13" ht="15">
      <c r="A406" s="81">
        <f t="shared" si="8"/>
        <v>404</v>
      </c>
      <c r="B406" s="199">
        <v>404</v>
      </c>
      <c r="C406" s="199" t="s">
        <v>16070</v>
      </c>
      <c r="D406" s="200">
        <v>121444</v>
      </c>
      <c r="E406" s="201" t="s">
        <v>16071</v>
      </c>
      <c r="F406" s="202" t="s">
        <v>59</v>
      </c>
      <c r="G406" s="203" t="s">
        <v>1189</v>
      </c>
      <c r="H406" s="204" t="s">
        <v>14908</v>
      </c>
      <c r="I406" s="201" t="s">
        <v>15861</v>
      </c>
      <c r="J406" s="201" t="s">
        <v>151</v>
      </c>
      <c r="K406" s="201" t="s">
        <v>151</v>
      </c>
      <c r="L406" s="201"/>
      <c r="M406" s="201"/>
    </row>
    <row r="407" spans="1:13" ht="60">
      <c r="A407" s="81">
        <f t="shared" si="8"/>
        <v>405</v>
      </c>
      <c r="B407" s="199">
        <v>405</v>
      </c>
      <c r="C407" s="199" t="s">
        <v>16072</v>
      </c>
      <c r="D407" s="200">
        <v>121451</v>
      </c>
      <c r="E407" s="201" t="s">
        <v>16073</v>
      </c>
      <c r="F407" s="202" t="s">
        <v>114</v>
      </c>
      <c r="G407" s="203" t="s">
        <v>16074</v>
      </c>
      <c r="H407" s="204" t="s">
        <v>14908</v>
      </c>
      <c r="I407" s="201" t="s">
        <v>15861</v>
      </c>
      <c r="J407" s="201" t="s">
        <v>16075</v>
      </c>
      <c r="K407" s="201" t="s">
        <v>16076</v>
      </c>
      <c r="L407" s="201" t="s">
        <v>151</v>
      </c>
      <c r="M407" s="201"/>
    </row>
    <row r="408" spans="1:13" ht="15">
      <c r="A408" s="81">
        <f t="shared" si="8"/>
        <v>406</v>
      </c>
      <c r="B408" s="199">
        <v>406</v>
      </c>
      <c r="C408" s="199" t="s">
        <v>16077</v>
      </c>
      <c r="D408" s="200">
        <v>121617</v>
      </c>
      <c r="E408" s="201" t="s">
        <v>16078</v>
      </c>
      <c r="F408" s="202" t="s">
        <v>114</v>
      </c>
      <c r="G408" s="203" t="s">
        <v>16079</v>
      </c>
      <c r="H408" s="204" t="s">
        <v>14908</v>
      </c>
      <c r="I408" s="201" t="s">
        <v>15861</v>
      </c>
      <c r="J408" s="201" t="s">
        <v>151</v>
      </c>
      <c r="K408" s="201" t="s">
        <v>151</v>
      </c>
      <c r="L408" s="201" t="s">
        <v>151</v>
      </c>
      <c r="M408" s="201"/>
    </row>
    <row r="409" spans="1:13" ht="15">
      <c r="A409" s="81">
        <f t="shared" si="8"/>
        <v>407</v>
      </c>
      <c r="B409" s="199">
        <v>407</v>
      </c>
      <c r="C409" s="199" t="s">
        <v>16080</v>
      </c>
      <c r="D409" s="200">
        <v>121648</v>
      </c>
      <c r="E409" s="201" t="s">
        <v>781</v>
      </c>
      <c r="F409" s="202" t="s">
        <v>59</v>
      </c>
      <c r="G409" s="203" t="s">
        <v>16081</v>
      </c>
      <c r="H409" s="204" t="s">
        <v>14908</v>
      </c>
      <c r="I409" s="201" t="s">
        <v>15861</v>
      </c>
      <c r="J409" s="201" t="s">
        <v>151</v>
      </c>
      <c r="K409" s="201" t="s">
        <v>151</v>
      </c>
      <c r="L409" s="201"/>
      <c r="M409" s="201"/>
    </row>
    <row r="410" spans="1:13" ht="15">
      <c r="A410" s="81">
        <f t="shared" si="8"/>
        <v>408</v>
      </c>
      <c r="B410" s="199">
        <v>408</v>
      </c>
      <c r="C410" s="199" t="s">
        <v>16082</v>
      </c>
      <c r="D410" s="200">
        <v>121655</v>
      </c>
      <c r="E410" s="201" t="s">
        <v>16083</v>
      </c>
      <c r="F410" s="202" t="s">
        <v>59</v>
      </c>
      <c r="G410" s="203" t="s">
        <v>16084</v>
      </c>
      <c r="H410" s="204" t="s">
        <v>14908</v>
      </c>
      <c r="I410" s="201" t="s">
        <v>15861</v>
      </c>
      <c r="J410" s="201" t="s">
        <v>151</v>
      </c>
      <c r="K410" s="201" t="s">
        <v>151</v>
      </c>
      <c r="L410" s="201"/>
      <c r="M410" s="201"/>
    </row>
    <row r="411" spans="1:13" ht="15">
      <c r="A411" s="81">
        <f t="shared" si="8"/>
        <v>409</v>
      </c>
      <c r="B411" s="199">
        <v>409</v>
      </c>
      <c r="C411" s="199" t="s">
        <v>16085</v>
      </c>
      <c r="D411" s="200">
        <v>121901</v>
      </c>
      <c r="E411" s="201" t="s">
        <v>13086</v>
      </c>
      <c r="F411" s="202" t="s">
        <v>59</v>
      </c>
      <c r="G411" s="203" t="s">
        <v>12577</v>
      </c>
      <c r="H411" s="204" t="s">
        <v>14908</v>
      </c>
      <c r="I411" s="201" t="s">
        <v>15861</v>
      </c>
      <c r="J411" s="201" t="s">
        <v>151</v>
      </c>
      <c r="K411" s="201" t="s">
        <v>151</v>
      </c>
      <c r="L411" s="201"/>
      <c r="M411" s="201"/>
    </row>
    <row r="412" spans="1:13" ht="60">
      <c r="A412" s="81">
        <f t="shared" si="8"/>
        <v>410</v>
      </c>
      <c r="B412" s="199">
        <v>410</v>
      </c>
      <c r="C412" s="199" t="s">
        <v>16086</v>
      </c>
      <c r="D412" s="200">
        <v>121925</v>
      </c>
      <c r="E412" s="201" t="s">
        <v>16087</v>
      </c>
      <c r="F412" s="202" t="s">
        <v>114</v>
      </c>
      <c r="G412" s="203" t="s">
        <v>16088</v>
      </c>
      <c r="H412" s="204" t="s">
        <v>14908</v>
      </c>
      <c r="I412" s="201" t="s">
        <v>15861</v>
      </c>
      <c r="J412" s="201" t="s">
        <v>151</v>
      </c>
      <c r="K412" s="201" t="s">
        <v>151</v>
      </c>
      <c r="L412" s="201" t="s">
        <v>16089</v>
      </c>
      <c r="M412" s="201"/>
    </row>
    <row r="413" spans="1:13" ht="60">
      <c r="A413" s="81">
        <f t="shared" si="8"/>
        <v>411</v>
      </c>
      <c r="B413" s="199">
        <v>411</v>
      </c>
      <c r="C413" s="199" t="s">
        <v>16090</v>
      </c>
      <c r="D413" s="200">
        <v>121932</v>
      </c>
      <c r="E413" s="201" t="s">
        <v>16091</v>
      </c>
      <c r="F413" s="202" t="s">
        <v>114</v>
      </c>
      <c r="G413" s="203" t="s">
        <v>768</v>
      </c>
      <c r="H413" s="204" t="s">
        <v>14908</v>
      </c>
      <c r="I413" s="201" t="s">
        <v>15861</v>
      </c>
      <c r="J413" s="201" t="s">
        <v>151</v>
      </c>
      <c r="K413" s="201" t="s">
        <v>16092</v>
      </c>
      <c r="L413" s="201" t="s">
        <v>151</v>
      </c>
      <c r="M413" s="201"/>
    </row>
    <row r="414" spans="1:13" ht="30">
      <c r="A414" s="81">
        <f t="shared" si="8"/>
        <v>412</v>
      </c>
      <c r="B414" s="199">
        <v>412</v>
      </c>
      <c r="C414" s="199" t="s">
        <v>16093</v>
      </c>
      <c r="D414" s="200">
        <v>122797</v>
      </c>
      <c r="E414" s="201" t="s">
        <v>16094</v>
      </c>
      <c r="F414" s="202" t="s">
        <v>114</v>
      </c>
      <c r="G414" s="203" t="s">
        <v>16095</v>
      </c>
      <c r="H414" s="204" t="s">
        <v>14908</v>
      </c>
      <c r="I414" s="201" t="s">
        <v>15861</v>
      </c>
      <c r="J414" s="201" t="s">
        <v>16096</v>
      </c>
      <c r="K414" s="201" t="s">
        <v>151</v>
      </c>
      <c r="L414" s="201" t="s">
        <v>151</v>
      </c>
      <c r="M414" s="201"/>
    </row>
    <row r="415" spans="1:13" ht="15">
      <c r="A415" s="81">
        <f t="shared" si="8"/>
        <v>413</v>
      </c>
      <c r="B415" s="199">
        <v>413</v>
      </c>
      <c r="C415" s="199" t="s">
        <v>16097</v>
      </c>
      <c r="D415" s="200">
        <v>123057</v>
      </c>
      <c r="E415" s="201" t="s">
        <v>16098</v>
      </c>
      <c r="F415" s="202" t="s">
        <v>114</v>
      </c>
      <c r="G415" s="203" t="s">
        <v>16099</v>
      </c>
      <c r="H415" s="204" t="s">
        <v>14908</v>
      </c>
      <c r="I415" s="201" t="s">
        <v>15861</v>
      </c>
      <c r="J415" s="201" t="s">
        <v>151</v>
      </c>
      <c r="K415" s="201" t="s">
        <v>151</v>
      </c>
      <c r="L415" s="201" t="s">
        <v>151</v>
      </c>
      <c r="M415" s="201"/>
    </row>
    <row r="416" spans="1:13" ht="15">
      <c r="A416" s="81">
        <f t="shared" si="8"/>
        <v>414</v>
      </c>
      <c r="B416" s="199">
        <v>414</v>
      </c>
      <c r="C416" s="199" t="s">
        <v>16100</v>
      </c>
      <c r="D416" s="200">
        <v>123327</v>
      </c>
      <c r="E416" s="201" t="s">
        <v>16101</v>
      </c>
      <c r="F416" s="202" t="s">
        <v>59</v>
      </c>
      <c r="G416" s="203" t="s">
        <v>16102</v>
      </c>
      <c r="H416" s="204" t="s">
        <v>14908</v>
      </c>
      <c r="I416" s="201" t="s">
        <v>15861</v>
      </c>
      <c r="J416" s="201" t="s">
        <v>151</v>
      </c>
      <c r="K416" s="201" t="s">
        <v>151</v>
      </c>
      <c r="L416" s="201"/>
      <c r="M416" s="201"/>
    </row>
    <row r="417" spans="1:13" ht="75">
      <c r="A417" s="81">
        <f t="shared" si="8"/>
        <v>415</v>
      </c>
      <c r="B417" s="199">
        <v>415</v>
      </c>
      <c r="C417" s="199" t="s">
        <v>16103</v>
      </c>
      <c r="D417" s="200">
        <v>123479</v>
      </c>
      <c r="E417" s="201" t="s">
        <v>10798</v>
      </c>
      <c r="F417" s="202" t="s">
        <v>114</v>
      </c>
      <c r="G417" s="203" t="s">
        <v>16104</v>
      </c>
      <c r="H417" s="204" t="s">
        <v>14908</v>
      </c>
      <c r="I417" s="201" t="s">
        <v>15861</v>
      </c>
      <c r="J417" s="201" t="s">
        <v>160</v>
      </c>
      <c r="K417" s="201" t="s">
        <v>151</v>
      </c>
      <c r="L417" s="201" t="s">
        <v>16105</v>
      </c>
      <c r="M417" s="201"/>
    </row>
    <row r="418" spans="1:13" ht="75">
      <c r="A418" s="81">
        <f t="shared" si="8"/>
        <v>416</v>
      </c>
      <c r="B418" s="199">
        <v>416</v>
      </c>
      <c r="C418" s="199" t="s">
        <v>16106</v>
      </c>
      <c r="D418" s="200">
        <v>123604</v>
      </c>
      <c r="E418" s="201" t="s">
        <v>16107</v>
      </c>
      <c r="F418" s="202" t="s">
        <v>59</v>
      </c>
      <c r="G418" s="203" t="s">
        <v>16108</v>
      </c>
      <c r="H418" s="204" t="s">
        <v>14908</v>
      </c>
      <c r="I418" s="201" t="s">
        <v>15861</v>
      </c>
      <c r="J418" s="201" t="s">
        <v>151</v>
      </c>
      <c r="K418" s="201" t="s">
        <v>16109</v>
      </c>
      <c r="L418" s="201"/>
      <c r="M418" s="201"/>
    </row>
    <row r="419" spans="1:13" ht="15">
      <c r="A419" s="81">
        <f t="shared" si="8"/>
        <v>417</v>
      </c>
      <c r="B419" s="199">
        <v>417</v>
      </c>
      <c r="C419" s="199" t="s">
        <v>16110</v>
      </c>
      <c r="D419" s="200">
        <v>123697</v>
      </c>
      <c r="E419" s="201" t="s">
        <v>16111</v>
      </c>
      <c r="F419" s="202" t="s">
        <v>114</v>
      </c>
      <c r="G419" s="203" t="s">
        <v>16112</v>
      </c>
      <c r="H419" s="204" t="s">
        <v>14908</v>
      </c>
      <c r="I419" s="201" t="s">
        <v>15861</v>
      </c>
      <c r="J419" s="201" t="s">
        <v>16113</v>
      </c>
      <c r="K419" s="201" t="s">
        <v>151</v>
      </c>
      <c r="L419" s="201" t="s">
        <v>151</v>
      </c>
      <c r="M419" s="201"/>
    </row>
    <row r="420" spans="1:13" ht="30">
      <c r="A420" s="81">
        <f t="shared" si="8"/>
        <v>418</v>
      </c>
      <c r="B420" s="199">
        <v>418</v>
      </c>
      <c r="C420" s="199" t="s">
        <v>16114</v>
      </c>
      <c r="D420" s="200">
        <v>123701</v>
      </c>
      <c r="E420" s="201" t="s">
        <v>3565</v>
      </c>
      <c r="F420" s="202" t="s">
        <v>114</v>
      </c>
      <c r="G420" s="203" t="s">
        <v>601</v>
      </c>
      <c r="H420" s="204" t="s">
        <v>14908</v>
      </c>
      <c r="I420" s="201" t="s">
        <v>15861</v>
      </c>
      <c r="J420" s="201" t="s">
        <v>16115</v>
      </c>
      <c r="K420" s="201" t="s">
        <v>151</v>
      </c>
      <c r="L420" s="201" t="s">
        <v>151</v>
      </c>
      <c r="M420" s="201"/>
    </row>
    <row r="421" spans="1:13" ht="45">
      <c r="A421" s="81">
        <f t="shared" si="8"/>
        <v>419</v>
      </c>
      <c r="B421" s="199">
        <v>419</v>
      </c>
      <c r="C421" s="199" t="s">
        <v>16116</v>
      </c>
      <c r="D421" s="200">
        <v>123725</v>
      </c>
      <c r="E421" s="201" t="s">
        <v>16117</v>
      </c>
      <c r="F421" s="202" t="s">
        <v>114</v>
      </c>
      <c r="G421" s="203" t="s">
        <v>16118</v>
      </c>
      <c r="H421" s="204" t="s">
        <v>14908</v>
      </c>
      <c r="I421" s="201" t="s">
        <v>15861</v>
      </c>
      <c r="J421" s="201" t="s">
        <v>151</v>
      </c>
      <c r="K421" s="201" t="s">
        <v>16119</v>
      </c>
      <c r="L421" s="201" t="s">
        <v>151</v>
      </c>
      <c r="M421" s="201"/>
    </row>
    <row r="422" spans="1:13" ht="30">
      <c r="A422" s="81">
        <f t="shared" si="8"/>
        <v>420</v>
      </c>
      <c r="B422" s="199">
        <v>420</v>
      </c>
      <c r="C422" s="199" t="s">
        <v>16120</v>
      </c>
      <c r="D422" s="200">
        <v>123732</v>
      </c>
      <c r="E422" s="201" t="s">
        <v>11175</v>
      </c>
      <c r="F422" s="202" t="s">
        <v>114</v>
      </c>
      <c r="G422" s="203" t="s">
        <v>13603</v>
      </c>
      <c r="H422" s="204" t="s">
        <v>14908</v>
      </c>
      <c r="I422" s="201" t="s">
        <v>15861</v>
      </c>
      <c r="J422" s="201" t="s">
        <v>151</v>
      </c>
      <c r="K422" s="201" t="s">
        <v>16121</v>
      </c>
      <c r="L422" s="201" t="s">
        <v>151</v>
      </c>
      <c r="M422" s="201"/>
    </row>
    <row r="423" spans="1:13" ht="15">
      <c r="A423" s="81">
        <f t="shared" si="8"/>
        <v>421</v>
      </c>
      <c r="B423" s="199">
        <v>421</v>
      </c>
      <c r="C423" s="199" t="s">
        <v>16122</v>
      </c>
      <c r="D423" s="200">
        <v>123749</v>
      </c>
      <c r="E423" s="201" t="s">
        <v>3771</v>
      </c>
      <c r="F423" s="202" t="s">
        <v>114</v>
      </c>
      <c r="G423" s="203" t="s">
        <v>16123</v>
      </c>
      <c r="H423" s="204" t="s">
        <v>14908</v>
      </c>
      <c r="I423" s="201" t="s">
        <v>15861</v>
      </c>
      <c r="J423" s="201"/>
      <c r="K423" s="201"/>
      <c r="L423" s="201"/>
      <c r="M423" s="201"/>
    </row>
    <row r="424" spans="1:13" ht="15">
      <c r="A424" s="81">
        <f t="shared" si="8"/>
        <v>422</v>
      </c>
      <c r="B424" s="199">
        <v>422</v>
      </c>
      <c r="C424" s="199" t="s">
        <v>16124</v>
      </c>
      <c r="D424" s="200">
        <v>123763</v>
      </c>
      <c r="E424" s="201" t="s">
        <v>16125</v>
      </c>
      <c r="F424" s="202" t="s">
        <v>59</v>
      </c>
      <c r="G424" s="203" t="s">
        <v>16126</v>
      </c>
      <c r="H424" s="204" t="s">
        <v>14908</v>
      </c>
      <c r="I424" s="201" t="s">
        <v>15861</v>
      </c>
      <c r="J424" s="201" t="s">
        <v>151</v>
      </c>
      <c r="K424" s="201" t="s">
        <v>151</v>
      </c>
      <c r="L424" s="201"/>
      <c r="M424" s="201"/>
    </row>
    <row r="425" spans="1:13" ht="15">
      <c r="A425" s="81">
        <f t="shared" si="8"/>
        <v>423</v>
      </c>
      <c r="B425" s="199">
        <v>423</v>
      </c>
      <c r="C425" s="199" t="s">
        <v>16127</v>
      </c>
      <c r="D425" s="200">
        <v>123770</v>
      </c>
      <c r="E425" s="201" t="s">
        <v>4032</v>
      </c>
      <c r="F425" s="202" t="s">
        <v>114</v>
      </c>
      <c r="G425" s="203" t="s">
        <v>8371</v>
      </c>
      <c r="H425" s="204" t="s">
        <v>14908</v>
      </c>
      <c r="I425" s="201" t="s">
        <v>15861</v>
      </c>
      <c r="J425" s="201"/>
      <c r="K425" s="201"/>
      <c r="L425" s="201"/>
      <c r="M425" s="201"/>
    </row>
    <row r="426" spans="1:13" ht="30">
      <c r="A426" s="81">
        <f t="shared" si="8"/>
        <v>424</v>
      </c>
      <c r="B426" s="199">
        <v>424</v>
      </c>
      <c r="C426" s="199" t="s">
        <v>16128</v>
      </c>
      <c r="D426" s="200">
        <v>123950</v>
      </c>
      <c r="E426" s="201" t="s">
        <v>16129</v>
      </c>
      <c r="F426" s="202" t="s">
        <v>59</v>
      </c>
      <c r="G426" s="203" t="s">
        <v>11372</v>
      </c>
      <c r="H426" s="204" t="s">
        <v>14908</v>
      </c>
      <c r="I426" s="201" t="s">
        <v>15861</v>
      </c>
      <c r="J426" s="201" t="s">
        <v>16130</v>
      </c>
      <c r="K426" s="201" t="s">
        <v>151</v>
      </c>
      <c r="L426" s="201"/>
      <c r="M426" s="201"/>
    </row>
    <row r="427" spans="1:13" ht="15">
      <c r="A427" s="81">
        <f t="shared" si="8"/>
        <v>425</v>
      </c>
      <c r="B427" s="199">
        <v>425</v>
      </c>
      <c r="C427" s="199" t="s">
        <v>16131</v>
      </c>
      <c r="D427" s="200">
        <v>124054</v>
      </c>
      <c r="E427" s="201" t="s">
        <v>10591</v>
      </c>
      <c r="F427" s="202" t="s">
        <v>114</v>
      </c>
      <c r="G427" s="203" t="s">
        <v>156</v>
      </c>
      <c r="H427" s="204" t="s">
        <v>14908</v>
      </c>
      <c r="I427" s="201" t="s">
        <v>15861</v>
      </c>
      <c r="J427" s="201" t="s">
        <v>151</v>
      </c>
      <c r="K427" s="201" t="s">
        <v>151</v>
      </c>
      <c r="L427" s="201" t="s">
        <v>151</v>
      </c>
      <c r="M427" s="201"/>
    </row>
    <row r="428" spans="1:13" ht="15">
      <c r="A428" s="81">
        <f t="shared" si="8"/>
        <v>426</v>
      </c>
      <c r="B428" s="199">
        <v>426</v>
      </c>
      <c r="C428" s="199" t="s">
        <v>16132</v>
      </c>
      <c r="D428" s="200">
        <v>124092</v>
      </c>
      <c r="E428" s="201" t="s">
        <v>321</v>
      </c>
      <c r="F428" s="202" t="s">
        <v>114</v>
      </c>
      <c r="G428" s="203" t="s">
        <v>11671</v>
      </c>
      <c r="H428" s="204" t="s">
        <v>14908</v>
      </c>
      <c r="I428" s="201" t="s">
        <v>15861</v>
      </c>
      <c r="J428" s="201"/>
      <c r="K428" s="201"/>
      <c r="L428" s="201"/>
      <c r="M428" s="201"/>
    </row>
    <row r="429" spans="1:13" ht="45">
      <c r="A429" s="81">
        <f t="shared" si="8"/>
        <v>427</v>
      </c>
      <c r="B429" s="199">
        <v>427</v>
      </c>
      <c r="C429" s="199" t="s">
        <v>16133</v>
      </c>
      <c r="D429" s="200">
        <v>124528</v>
      </c>
      <c r="E429" s="201" t="s">
        <v>351</v>
      </c>
      <c r="F429" s="202" t="s">
        <v>114</v>
      </c>
      <c r="G429" s="203" t="s">
        <v>2895</v>
      </c>
      <c r="H429" s="204" t="s">
        <v>14908</v>
      </c>
      <c r="I429" s="201" t="s">
        <v>15861</v>
      </c>
      <c r="J429" s="201" t="s">
        <v>151</v>
      </c>
      <c r="K429" s="201" t="s">
        <v>16134</v>
      </c>
      <c r="L429" s="201" t="s">
        <v>151</v>
      </c>
      <c r="M429" s="201"/>
    </row>
    <row r="430" spans="1:13" ht="30">
      <c r="A430" s="81">
        <f t="shared" si="8"/>
        <v>428</v>
      </c>
      <c r="B430" s="199">
        <v>428</v>
      </c>
      <c r="C430" s="199" t="s">
        <v>16135</v>
      </c>
      <c r="D430" s="200">
        <v>124836</v>
      </c>
      <c r="E430" s="201" t="s">
        <v>667</v>
      </c>
      <c r="F430" s="202" t="s">
        <v>114</v>
      </c>
      <c r="G430" s="203" t="s">
        <v>16136</v>
      </c>
      <c r="H430" s="204" t="s">
        <v>14908</v>
      </c>
      <c r="I430" s="201" t="s">
        <v>15861</v>
      </c>
      <c r="J430" s="201" t="s">
        <v>16137</v>
      </c>
      <c r="K430" s="201" t="s">
        <v>151</v>
      </c>
      <c r="L430" s="201" t="s">
        <v>151</v>
      </c>
      <c r="M430" s="201"/>
    </row>
    <row r="431" spans="1:13" ht="15">
      <c r="A431" s="81">
        <f t="shared" si="8"/>
        <v>429</v>
      </c>
      <c r="B431" s="199">
        <v>429</v>
      </c>
      <c r="C431" s="199" t="s">
        <v>16138</v>
      </c>
      <c r="D431" s="200">
        <v>125196</v>
      </c>
      <c r="E431" s="201" t="s">
        <v>3352</v>
      </c>
      <c r="F431" s="202" t="s">
        <v>114</v>
      </c>
      <c r="G431" s="203" t="s">
        <v>4157</v>
      </c>
      <c r="H431" s="204" t="s">
        <v>14908</v>
      </c>
      <c r="I431" s="201" t="s">
        <v>15861</v>
      </c>
      <c r="J431" s="201" t="s">
        <v>151</v>
      </c>
      <c r="K431" s="201" t="s">
        <v>151</v>
      </c>
      <c r="L431" s="201" t="s">
        <v>151</v>
      </c>
      <c r="M431" s="201"/>
    </row>
    <row r="432" spans="1:13" ht="15">
      <c r="A432" s="81">
        <f t="shared" si="8"/>
        <v>430</v>
      </c>
      <c r="B432" s="199">
        <v>430</v>
      </c>
      <c r="C432" s="199" t="s">
        <v>16139</v>
      </c>
      <c r="D432" s="200">
        <v>125639</v>
      </c>
      <c r="E432" s="201" t="s">
        <v>305</v>
      </c>
      <c r="F432" s="202" t="s">
        <v>114</v>
      </c>
      <c r="G432" s="203" t="s">
        <v>16140</v>
      </c>
      <c r="H432" s="204" t="s">
        <v>14908</v>
      </c>
      <c r="I432" s="201" t="s">
        <v>15861</v>
      </c>
      <c r="J432" s="201" t="s">
        <v>151</v>
      </c>
      <c r="K432" s="201" t="s">
        <v>151</v>
      </c>
      <c r="L432" s="201" t="s">
        <v>151</v>
      </c>
      <c r="M432" s="201"/>
    </row>
    <row r="433" spans="1:13" ht="15">
      <c r="A433" s="81">
        <f t="shared" si="8"/>
        <v>431</v>
      </c>
      <c r="B433" s="199">
        <v>431</v>
      </c>
      <c r="C433" s="199" t="s">
        <v>16141</v>
      </c>
      <c r="D433" s="200">
        <v>125646</v>
      </c>
      <c r="E433" s="201" t="s">
        <v>16142</v>
      </c>
      <c r="F433" s="202" t="s">
        <v>59</v>
      </c>
      <c r="G433" s="203" t="s">
        <v>16143</v>
      </c>
      <c r="H433" s="204" t="s">
        <v>14908</v>
      </c>
      <c r="I433" s="201" t="s">
        <v>15861</v>
      </c>
      <c r="J433" s="201" t="s">
        <v>151</v>
      </c>
      <c r="K433" s="201" t="s">
        <v>151</v>
      </c>
      <c r="L433" s="201"/>
      <c r="M433" s="201"/>
    </row>
    <row r="434" spans="1:13" ht="60">
      <c r="A434" s="81">
        <f t="shared" si="8"/>
        <v>432</v>
      </c>
      <c r="B434" s="199">
        <v>432</v>
      </c>
      <c r="C434" s="199" t="s">
        <v>16144</v>
      </c>
      <c r="D434" s="200">
        <v>125864</v>
      </c>
      <c r="E434" s="201" t="s">
        <v>16145</v>
      </c>
      <c r="F434" s="202" t="s">
        <v>114</v>
      </c>
      <c r="G434" s="203" t="s">
        <v>13796</v>
      </c>
      <c r="H434" s="204" t="s">
        <v>14908</v>
      </c>
      <c r="I434" s="201" t="s">
        <v>15861</v>
      </c>
      <c r="J434" s="201" t="s">
        <v>16146</v>
      </c>
      <c r="K434" s="201" t="s">
        <v>16147</v>
      </c>
      <c r="L434" s="201" t="s">
        <v>16148</v>
      </c>
      <c r="M434" s="201"/>
    </row>
    <row r="435" spans="1:13" ht="15">
      <c r="A435" s="81">
        <f t="shared" si="8"/>
        <v>433</v>
      </c>
      <c r="B435" s="199">
        <v>433</v>
      </c>
      <c r="C435" s="199" t="s">
        <v>16149</v>
      </c>
      <c r="D435" s="200">
        <v>125871</v>
      </c>
      <c r="E435" s="201" t="s">
        <v>16150</v>
      </c>
      <c r="F435" s="202" t="s">
        <v>59</v>
      </c>
      <c r="G435" s="203" t="s">
        <v>16151</v>
      </c>
      <c r="H435" s="204" t="s">
        <v>14908</v>
      </c>
      <c r="I435" s="201" t="s">
        <v>15861</v>
      </c>
      <c r="J435" s="201" t="s">
        <v>151</v>
      </c>
      <c r="K435" s="201" t="s">
        <v>151</v>
      </c>
      <c r="L435" s="201"/>
      <c r="M435" s="201"/>
    </row>
    <row r="436" spans="1:13" ht="15">
      <c r="A436" s="81">
        <f t="shared" si="8"/>
        <v>434</v>
      </c>
      <c r="B436" s="199">
        <v>434</v>
      </c>
      <c r="C436" s="199" t="s">
        <v>16152</v>
      </c>
      <c r="D436" s="200">
        <v>125992</v>
      </c>
      <c r="E436" s="201" t="s">
        <v>16153</v>
      </c>
      <c r="F436" s="202" t="s">
        <v>114</v>
      </c>
      <c r="G436" s="203" t="s">
        <v>1681</v>
      </c>
      <c r="H436" s="204" t="s">
        <v>14908</v>
      </c>
      <c r="I436" s="201" t="s">
        <v>15861</v>
      </c>
      <c r="J436" s="201" t="s">
        <v>151</v>
      </c>
      <c r="K436" s="201" t="s">
        <v>151</v>
      </c>
      <c r="L436" s="201" t="s">
        <v>151</v>
      </c>
      <c r="M436" s="201"/>
    </row>
    <row r="437" spans="1:13" ht="15">
      <c r="A437" s="81">
        <f t="shared" si="8"/>
        <v>435</v>
      </c>
      <c r="B437" s="199">
        <v>435</v>
      </c>
      <c r="C437" s="199" t="s">
        <v>16154</v>
      </c>
      <c r="D437" s="200">
        <v>126131</v>
      </c>
      <c r="E437" s="201" t="s">
        <v>16155</v>
      </c>
      <c r="F437" s="202" t="s">
        <v>59</v>
      </c>
      <c r="G437" s="203" t="s">
        <v>15307</v>
      </c>
      <c r="H437" s="204" t="s">
        <v>14908</v>
      </c>
      <c r="I437" s="201" t="s">
        <v>15861</v>
      </c>
      <c r="J437" s="201" t="s">
        <v>151</v>
      </c>
      <c r="K437" s="201" t="s">
        <v>151</v>
      </c>
      <c r="L437" s="201"/>
      <c r="M437" s="201"/>
    </row>
    <row r="438" spans="1:13" ht="15">
      <c r="A438" s="81">
        <f t="shared" si="8"/>
        <v>436</v>
      </c>
      <c r="B438" s="199">
        <v>436</v>
      </c>
      <c r="C438" s="199" t="s">
        <v>16156</v>
      </c>
      <c r="D438" s="200">
        <v>126148</v>
      </c>
      <c r="E438" s="201" t="s">
        <v>16157</v>
      </c>
      <c r="F438" s="202" t="s">
        <v>59</v>
      </c>
      <c r="G438" s="203" t="s">
        <v>16158</v>
      </c>
      <c r="H438" s="204" t="s">
        <v>14908</v>
      </c>
      <c r="I438" s="201" t="s">
        <v>15861</v>
      </c>
      <c r="J438" s="201" t="s">
        <v>151</v>
      </c>
      <c r="K438" s="201" t="s">
        <v>151</v>
      </c>
      <c r="L438" s="201"/>
      <c r="M438" s="201"/>
    </row>
    <row r="439" spans="1:13" ht="15">
      <c r="A439" s="81">
        <f t="shared" si="8"/>
        <v>437</v>
      </c>
      <c r="B439" s="199">
        <v>437</v>
      </c>
      <c r="C439" s="199" t="s">
        <v>16159</v>
      </c>
      <c r="D439" s="200">
        <v>126155</v>
      </c>
      <c r="E439" s="201" t="s">
        <v>16160</v>
      </c>
      <c r="F439" s="202" t="s">
        <v>114</v>
      </c>
      <c r="G439" s="203" t="s">
        <v>16161</v>
      </c>
      <c r="H439" s="204" t="s">
        <v>14908</v>
      </c>
      <c r="I439" s="201" t="s">
        <v>15861</v>
      </c>
      <c r="J439" s="201" t="s">
        <v>151</v>
      </c>
      <c r="K439" s="201" t="s">
        <v>151</v>
      </c>
      <c r="L439" s="201" t="s">
        <v>151</v>
      </c>
      <c r="M439" s="201"/>
    </row>
    <row r="440" spans="1:13" ht="15">
      <c r="A440" s="81">
        <f t="shared" si="8"/>
        <v>438</v>
      </c>
      <c r="B440" s="199">
        <v>438</v>
      </c>
      <c r="C440" s="199" t="s">
        <v>16162</v>
      </c>
      <c r="D440" s="200">
        <v>126359</v>
      </c>
      <c r="E440" s="201" t="s">
        <v>16163</v>
      </c>
      <c r="F440" s="202" t="s">
        <v>59</v>
      </c>
      <c r="G440" s="203" t="s">
        <v>16164</v>
      </c>
      <c r="H440" s="204" t="s">
        <v>14908</v>
      </c>
      <c r="I440" s="201" t="s">
        <v>15861</v>
      </c>
      <c r="J440" s="201" t="s">
        <v>151</v>
      </c>
      <c r="K440" s="201" t="s">
        <v>151</v>
      </c>
      <c r="L440" s="201"/>
      <c r="M440" s="201"/>
    </row>
    <row r="441" spans="1:13" ht="15">
      <c r="A441" s="81">
        <f t="shared" si="8"/>
        <v>439</v>
      </c>
      <c r="B441" s="199">
        <v>439</v>
      </c>
      <c r="C441" s="199" t="s">
        <v>16165</v>
      </c>
      <c r="D441" s="200">
        <v>126968</v>
      </c>
      <c r="E441" s="201" t="s">
        <v>16166</v>
      </c>
      <c r="F441" s="202" t="s">
        <v>114</v>
      </c>
      <c r="G441" s="203" t="s">
        <v>6407</v>
      </c>
      <c r="H441" s="204" t="s">
        <v>14908</v>
      </c>
      <c r="I441" s="201" t="s">
        <v>15861</v>
      </c>
      <c r="J441" s="201"/>
      <c r="K441" s="201"/>
      <c r="L441" s="201"/>
      <c r="M441" s="201"/>
    </row>
    <row r="442" spans="1:13" ht="15">
      <c r="A442" s="81">
        <f t="shared" si="8"/>
        <v>440</v>
      </c>
      <c r="B442" s="199">
        <v>440</v>
      </c>
      <c r="C442" s="199" t="s">
        <v>16167</v>
      </c>
      <c r="D442" s="200">
        <v>126975</v>
      </c>
      <c r="E442" s="201" t="s">
        <v>16168</v>
      </c>
      <c r="F442" s="202" t="s">
        <v>59</v>
      </c>
      <c r="G442" s="203" t="s">
        <v>12909</v>
      </c>
      <c r="H442" s="204" t="s">
        <v>14908</v>
      </c>
      <c r="I442" s="201" t="s">
        <v>15861</v>
      </c>
      <c r="J442" s="201"/>
      <c r="K442" s="201"/>
      <c r="L442" s="201"/>
      <c r="M442" s="201"/>
    </row>
    <row r="443" spans="1:13" ht="15">
      <c r="A443" s="81">
        <f t="shared" si="8"/>
        <v>441</v>
      </c>
      <c r="B443" s="199">
        <v>441</v>
      </c>
      <c r="C443" s="199" t="s">
        <v>16169</v>
      </c>
      <c r="D443" s="200">
        <v>126982</v>
      </c>
      <c r="E443" s="201" t="s">
        <v>16170</v>
      </c>
      <c r="F443" s="202" t="s">
        <v>59</v>
      </c>
      <c r="G443" s="203" t="s">
        <v>16171</v>
      </c>
      <c r="H443" s="204" t="s">
        <v>14908</v>
      </c>
      <c r="I443" s="201" t="s">
        <v>15861</v>
      </c>
      <c r="J443" s="201"/>
      <c r="K443" s="201"/>
      <c r="L443" s="201"/>
      <c r="M443" s="201"/>
    </row>
    <row r="444" spans="1:13" ht="15">
      <c r="A444" s="81">
        <f t="shared" si="8"/>
        <v>442</v>
      </c>
      <c r="B444" s="199">
        <v>442</v>
      </c>
      <c r="C444" s="199" t="s">
        <v>16172</v>
      </c>
      <c r="D444" s="200">
        <v>126999</v>
      </c>
      <c r="E444" s="201" t="s">
        <v>16173</v>
      </c>
      <c r="F444" s="202" t="s">
        <v>114</v>
      </c>
      <c r="G444" s="203" t="s">
        <v>10177</v>
      </c>
      <c r="H444" s="204" t="s">
        <v>14908</v>
      </c>
      <c r="I444" s="201" t="s">
        <v>15861</v>
      </c>
      <c r="J444" s="201"/>
      <c r="K444" s="201"/>
      <c r="L444" s="201"/>
      <c r="M444" s="201"/>
    </row>
    <row r="445" spans="1:13" ht="15">
      <c r="A445" s="81">
        <f t="shared" si="8"/>
        <v>443</v>
      </c>
      <c r="B445" s="199">
        <v>443</v>
      </c>
      <c r="C445" s="199" t="s">
        <v>16174</v>
      </c>
      <c r="D445" s="200">
        <v>127000</v>
      </c>
      <c r="E445" s="201" t="s">
        <v>15051</v>
      </c>
      <c r="F445" s="202" t="s">
        <v>114</v>
      </c>
      <c r="G445" s="203" t="s">
        <v>16175</v>
      </c>
      <c r="H445" s="204" t="s">
        <v>14908</v>
      </c>
      <c r="I445" s="201" t="s">
        <v>15861</v>
      </c>
      <c r="J445" s="201"/>
      <c r="K445" s="201"/>
      <c r="L445" s="201"/>
      <c r="M445" s="201"/>
    </row>
    <row r="446" spans="1:13" ht="15">
      <c r="A446" s="81">
        <f t="shared" si="8"/>
        <v>444</v>
      </c>
      <c r="B446" s="199">
        <v>444</v>
      </c>
      <c r="C446" s="199" t="s">
        <v>16176</v>
      </c>
      <c r="D446" s="200">
        <v>127017</v>
      </c>
      <c r="E446" s="201" t="s">
        <v>16177</v>
      </c>
      <c r="F446" s="202" t="s">
        <v>114</v>
      </c>
      <c r="G446" s="203" t="s">
        <v>16178</v>
      </c>
      <c r="H446" s="204" t="s">
        <v>14908</v>
      </c>
      <c r="I446" s="201" t="s">
        <v>15861</v>
      </c>
      <c r="J446" s="201"/>
      <c r="K446" s="201"/>
      <c r="L446" s="201"/>
      <c r="M446" s="201"/>
    </row>
    <row r="447" spans="1:13" ht="15">
      <c r="A447" s="81">
        <f t="shared" si="8"/>
        <v>445</v>
      </c>
      <c r="B447" s="199">
        <v>445</v>
      </c>
      <c r="C447" s="199" t="s">
        <v>16179</v>
      </c>
      <c r="D447" s="200">
        <v>127176</v>
      </c>
      <c r="E447" s="201" t="s">
        <v>16180</v>
      </c>
      <c r="F447" s="202" t="s">
        <v>59</v>
      </c>
      <c r="G447" s="203" t="s">
        <v>16181</v>
      </c>
      <c r="H447" s="204" t="s">
        <v>14908</v>
      </c>
      <c r="I447" s="201" t="s">
        <v>15861</v>
      </c>
      <c r="J447" s="201"/>
      <c r="K447" s="201"/>
      <c r="L447" s="201"/>
      <c r="M447" s="201"/>
    </row>
    <row r="448" spans="1:13" ht="15">
      <c r="A448" s="81">
        <f t="shared" si="8"/>
        <v>446</v>
      </c>
      <c r="B448" s="199">
        <v>446</v>
      </c>
      <c r="C448" s="199" t="s">
        <v>16182</v>
      </c>
      <c r="D448" s="200">
        <v>127183</v>
      </c>
      <c r="E448" s="201" t="s">
        <v>3565</v>
      </c>
      <c r="F448" s="202" t="s">
        <v>114</v>
      </c>
      <c r="G448" s="203" t="s">
        <v>16183</v>
      </c>
      <c r="H448" s="204" t="s">
        <v>14908</v>
      </c>
      <c r="I448" s="201" t="s">
        <v>15861</v>
      </c>
      <c r="J448" s="201"/>
      <c r="K448" s="201"/>
      <c r="L448" s="201"/>
      <c r="M448" s="201"/>
    </row>
    <row r="449" spans="1:13" ht="15">
      <c r="A449" s="81">
        <f t="shared" si="8"/>
        <v>447</v>
      </c>
      <c r="B449" s="199">
        <v>447</v>
      </c>
      <c r="C449" s="199" t="s">
        <v>16184</v>
      </c>
      <c r="D449" s="200">
        <v>127204</v>
      </c>
      <c r="E449" s="201" t="s">
        <v>16185</v>
      </c>
      <c r="F449" s="202" t="s">
        <v>59</v>
      </c>
      <c r="G449" s="203" t="s">
        <v>16186</v>
      </c>
      <c r="H449" s="204" t="s">
        <v>14908</v>
      </c>
      <c r="I449" s="201" t="s">
        <v>15861</v>
      </c>
      <c r="J449" s="201"/>
      <c r="K449" s="201"/>
      <c r="L449" s="201"/>
      <c r="M449" s="201"/>
    </row>
    <row r="450" spans="1:13" ht="15">
      <c r="A450" s="81">
        <f t="shared" si="8"/>
        <v>448</v>
      </c>
      <c r="B450" s="199">
        <v>448</v>
      </c>
      <c r="C450" s="199" t="s">
        <v>16187</v>
      </c>
      <c r="D450" s="200">
        <v>127211</v>
      </c>
      <c r="E450" s="201" t="s">
        <v>16188</v>
      </c>
      <c r="F450" s="202" t="s">
        <v>114</v>
      </c>
      <c r="G450" s="203" t="s">
        <v>16189</v>
      </c>
      <c r="H450" s="204" t="s">
        <v>14908</v>
      </c>
      <c r="I450" s="201" t="s">
        <v>15861</v>
      </c>
      <c r="J450" s="201"/>
      <c r="K450" s="201"/>
      <c r="L450" s="201"/>
      <c r="M450" s="201"/>
    </row>
    <row r="451" spans="1:13" ht="15">
      <c r="A451" s="81">
        <f t="shared" si="8"/>
        <v>449</v>
      </c>
      <c r="B451" s="199">
        <v>449</v>
      </c>
      <c r="C451" s="199" t="s">
        <v>16190</v>
      </c>
      <c r="D451" s="200">
        <v>127370</v>
      </c>
      <c r="E451" s="201" t="s">
        <v>16191</v>
      </c>
      <c r="F451" s="202" t="s">
        <v>59</v>
      </c>
      <c r="G451" s="203" t="s">
        <v>15623</v>
      </c>
      <c r="H451" s="204" t="s">
        <v>14908</v>
      </c>
      <c r="I451" s="201" t="s">
        <v>15861</v>
      </c>
      <c r="J451" s="201"/>
      <c r="K451" s="201"/>
      <c r="L451" s="201"/>
      <c r="M451" s="201"/>
    </row>
    <row r="452" spans="1:13" ht="15">
      <c r="A452" s="81">
        <f t="shared" ref="A452:A515" si="9">IFERROR(VALUE(RIGHT(C452,4)),"")</f>
        <v>450</v>
      </c>
      <c r="B452" s="199">
        <v>450</v>
      </c>
      <c r="C452" s="199" t="s">
        <v>16192</v>
      </c>
      <c r="D452" s="200">
        <v>127529</v>
      </c>
      <c r="E452" s="201" t="s">
        <v>16193</v>
      </c>
      <c r="F452" s="202" t="s">
        <v>59</v>
      </c>
      <c r="G452" s="203" t="s">
        <v>16194</v>
      </c>
      <c r="H452" s="204" t="s">
        <v>14908</v>
      </c>
      <c r="I452" s="201" t="s">
        <v>15861</v>
      </c>
      <c r="J452" s="201"/>
      <c r="K452" s="201"/>
      <c r="L452" s="201"/>
      <c r="M452" s="201"/>
    </row>
    <row r="453" spans="1:13" ht="15">
      <c r="A453" s="81">
        <f t="shared" si="9"/>
        <v>451</v>
      </c>
      <c r="B453" s="199">
        <v>451</v>
      </c>
      <c r="C453" s="199" t="s">
        <v>16195</v>
      </c>
      <c r="D453" s="200">
        <v>127671</v>
      </c>
      <c r="E453" s="201" t="s">
        <v>16196</v>
      </c>
      <c r="F453" s="202" t="s">
        <v>114</v>
      </c>
      <c r="G453" s="203" t="s">
        <v>7212</v>
      </c>
      <c r="H453" s="204" t="s">
        <v>14908</v>
      </c>
      <c r="I453" s="201" t="s">
        <v>15861</v>
      </c>
      <c r="J453" s="201"/>
      <c r="K453" s="201"/>
      <c r="L453" s="201"/>
      <c r="M453" s="201"/>
    </row>
    <row r="454" spans="1:13" ht="15">
      <c r="A454" s="81">
        <f t="shared" si="9"/>
        <v>452</v>
      </c>
      <c r="B454" s="199">
        <v>452</v>
      </c>
      <c r="C454" s="199" t="s">
        <v>16197</v>
      </c>
      <c r="D454" s="200">
        <v>710323</v>
      </c>
      <c r="E454" s="201" t="s">
        <v>3958</v>
      </c>
      <c r="F454" s="202" t="s">
        <v>114</v>
      </c>
      <c r="G454" s="203" t="s">
        <v>16198</v>
      </c>
      <c r="H454" s="204" t="s">
        <v>14908</v>
      </c>
      <c r="I454" s="201" t="s">
        <v>15861</v>
      </c>
      <c r="J454" s="201"/>
      <c r="K454" s="201"/>
      <c r="L454" s="201"/>
      <c r="M454" s="201"/>
    </row>
    <row r="455" spans="1:13" ht="15">
      <c r="A455" s="81">
        <f t="shared" si="9"/>
        <v>453</v>
      </c>
      <c r="B455" s="199">
        <v>453</v>
      </c>
      <c r="C455" s="199" t="s">
        <v>16199</v>
      </c>
      <c r="D455" s="200">
        <v>32186</v>
      </c>
      <c r="E455" s="201" t="s">
        <v>16200</v>
      </c>
      <c r="F455" s="202" t="s">
        <v>59</v>
      </c>
      <c r="G455" s="203" t="s">
        <v>16201</v>
      </c>
      <c r="H455" s="204" t="s">
        <v>14908</v>
      </c>
      <c r="I455" s="201" t="s">
        <v>16202</v>
      </c>
      <c r="J455" s="201"/>
      <c r="K455" s="201"/>
      <c r="L455" s="201"/>
      <c r="M455" s="201"/>
    </row>
    <row r="456" spans="1:13" ht="15">
      <c r="A456" s="81">
        <f t="shared" si="9"/>
        <v>454</v>
      </c>
      <c r="B456" s="199">
        <v>454</v>
      </c>
      <c r="C456" s="199" t="s">
        <v>16203</v>
      </c>
      <c r="D456" s="200">
        <v>32264</v>
      </c>
      <c r="E456" s="201" t="s">
        <v>16204</v>
      </c>
      <c r="F456" s="202" t="s">
        <v>59</v>
      </c>
      <c r="G456" s="203" t="s">
        <v>16205</v>
      </c>
      <c r="H456" s="204" t="s">
        <v>14908</v>
      </c>
      <c r="I456" s="201" t="s">
        <v>16202</v>
      </c>
      <c r="J456" s="201"/>
      <c r="K456" s="201"/>
      <c r="L456" s="201"/>
      <c r="M456" s="201"/>
    </row>
    <row r="457" spans="1:13" ht="15">
      <c r="A457" s="81">
        <f t="shared" si="9"/>
        <v>455</v>
      </c>
      <c r="B457" s="199">
        <v>455</v>
      </c>
      <c r="C457" s="199" t="s">
        <v>16206</v>
      </c>
      <c r="D457" s="200">
        <v>71429</v>
      </c>
      <c r="E457" s="201" t="s">
        <v>16207</v>
      </c>
      <c r="F457" s="202" t="s">
        <v>114</v>
      </c>
      <c r="G457" s="203" t="s">
        <v>16208</v>
      </c>
      <c r="H457" s="204" t="s">
        <v>14908</v>
      </c>
      <c r="I457" s="201" t="s">
        <v>16202</v>
      </c>
      <c r="J457" s="201"/>
      <c r="K457" s="201"/>
      <c r="L457" s="201"/>
      <c r="M457" s="201"/>
    </row>
    <row r="458" spans="1:13" ht="15">
      <c r="A458" s="81">
        <f t="shared" si="9"/>
        <v>456</v>
      </c>
      <c r="B458" s="199">
        <v>456</v>
      </c>
      <c r="C458" s="199" t="s">
        <v>16209</v>
      </c>
      <c r="D458" s="200">
        <v>71546</v>
      </c>
      <c r="E458" s="201" t="s">
        <v>8466</v>
      </c>
      <c r="F458" s="202" t="s">
        <v>59</v>
      </c>
      <c r="G458" s="203" t="s">
        <v>16210</v>
      </c>
      <c r="H458" s="204" t="s">
        <v>14908</v>
      </c>
      <c r="I458" s="201" t="s">
        <v>16202</v>
      </c>
      <c r="J458" s="201"/>
      <c r="K458" s="201"/>
      <c r="L458" s="201"/>
      <c r="M458" s="201"/>
    </row>
    <row r="459" spans="1:13" ht="15">
      <c r="A459" s="81">
        <f t="shared" si="9"/>
        <v>457</v>
      </c>
      <c r="B459" s="199">
        <v>457</v>
      </c>
      <c r="C459" s="199" t="s">
        <v>16211</v>
      </c>
      <c r="D459" s="200">
        <v>81457</v>
      </c>
      <c r="E459" s="201" t="s">
        <v>16212</v>
      </c>
      <c r="F459" s="202" t="s">
        <v>59</v>
      </c>
      <c r="G459" s="203" t="s">
        <v>15180</v>
      </c>
      <c r="H459" s="204" t="s">
        <v>14908</v>
      </c>
      <c r="I459" s="201" t="s">
        <v>16202</v>
      </c>
      <c r="J459" s="201"/>
      <c r="K459" s="201"/>
      <c r="L459" s="201"/>
      <c r="M459" s="201"/>
    </row>
    <row r="460" spans="1:13" ht="15">
      <c r="A460" s="81">
        <f t="shared" si="9"/>
        <v>458</v>
      </c>
      <c r="B460" s="199">
        <v>458</v>
      </c>
      <c r="C460" s="199" t="s">
        <v>16213</v>
      </c>
      <c r="D460" s="200">
        <v>100391</v>
      </c>
      <c r="E460" s="201" t="s">
        <v>16214</v>
      </c>
      <c r="F460" s="202" t="s">
        <v>59</v>
      </c>
      <c r="G460" s="203" t="s">
        <v>16215</v>
      </c>
      <c r="H460" s="204" t="s">
        <v>14908</v>
      </c>
      <c r="I460" s="201" t="s">
        <v>16202</v>
      </c>
      <c r="J460" s="201" t="s">
        <v>346</v>
      </c>
      <c r="K460" s="201" t="s">
        <v>151</v>
      </c>
      <c r="L460" s="201"/>
      <c r="M460" s="201"/>
    </row>
    <row r="461" spans="1:13" ht="30">
      <c r="A461" s="81">
        <f t="shared" si="9"/>
        <v>459</v>
      </c>
      <c r="B461" s="199">
        <v>459</v>
      </c>
      <c r="C461" s="199" t="s">
        <v>16216</v>
      </c>
      <c r="D461" s="200">
        <v>100450</v>
      </c>
      <c r="E461" s="201" t="s">
        <v>16217</v>
      </c>
      <c r="F461" s="202" t="s">
        <v>59</v>
      </c>
      <c r="G461" s="203" t="s">
        <v>306</v>
      </c>
      <c r="H461" s="204" t="s">
        <v>14908</v>
      </c>
      <c r="I461" s="201" t="s">
        <v>16202</v>
      </c>
      <c r="J461" s="201" t="s">
        <v>16218</v>
      </c>
      <c r="K461" s="201" t="s">
        <v>151</v>
      </c>
      <c r="L461" s="201"/>
      <c r="M461" s="201"/>
    </row>
    <row r="462" spans="1:13" ht="30">
      <c r="A462" s="81">
        <f t="shared" si="9"/>
        <v>460</v>
      </c>
      <c r="B462" s="199">
        <v>460</v>
      </c>
      <c r="C462" s="199" t="s">
        <v>16219</v>
      </c>
      <c r="D462" s="200">
        <v>100630</v>
      </c>
      <c r="E462" s="201" t="s">
        <v>16220</v>
      </c>
      <c r="F462" s="202" t="s">
        <v>59</v>
      </c>
      <c r="G462" s="203" t="s">
        <v>16221</v>
      </c>
      <c r="H462" s="204" t="s">
        <v>14908</v>
      </c>
      <c r="I462" s="201" t="s">
        <v>16202</v>
      </c>
      <c r="J462" s="201" t="s">
        <v>16222</v>
      </c>
      <c r="K462" s="201" t="s">
        <v>16223</v>
      </c>
      <c r="L462" s="201"/>
      <c r="M462" s="201"/>
    </row>
    <row r="463" spans="1:13" ht="75">
      <c r="A463" s="81">
        <f t="shared" si="9"/>
        <v>461</v>
      </c>
      <c r="B463" s="199">
        <v>461</v>
      </c>
      <c r="C463" s="199" t="s">
        <v>16224</v>
      </c>
      <c r="D463" s="200">
        <v>100647</v>
      </c>
      <c r="E463" s="201" t="s">
        <v>16225</v>
      </c>
      <c r="F463" s="202" t="s">
        <v>59</v>
      </c>
      <c r="G463" s="203" t="s">
        <v>209</v>
      </c>
      <c r="H463" s="204" t="s">
        <v>14908</v>
      </c>
      <c r="I463" s="201" t="s">
        <v>16202</v>
      </c>
      <c r="J463" s="201" t="s">
        <v>16226</v>
      </c>
      <c r="K463" s="201" t="s">
        <v>16227</v>
      </c>
      <c r="L463" s="201"/>
      <c r="M463" s="201"/>
    </row>
    <row r="464" spans="1:13" ht="30">
      <c r="A464" s="81">
        <f t="shared" si="9"/>
        <v>462</v>
      </c>
      <c r="B464" s="199">
        <v>462</v>
      </c>
      <c r="C464" s="199" t="s">
        <v>16228</v>
      </c>
      <c r="D464" s="200">
        <v>100993</v>
      </c>
      <c r="E464" s="201" t="s">
        <v>1853</v>
      </c>
      <c r="F464" s="202" t="s">
        <v>114</v>
      </c>
      <c r="G464" s="203" t="s">
        <v>16229</v>
      </c>
      <c r="H464" s="204" t="s">
        <v>14908</v>
      </c>
      <c r="I464" s="201" t="s">
        <v>16202</v>
      </c>
      <c r="J464" s="201" t="s">
        <v>151</v>
      </c>
      <c r="K464" s="201" t="s">
        <v>16230</v>
      </c>
      <c r="L464" s="201" t="s">
        <v>151</v>
      </c>
      <c r="M464" s="201"/>
    </row>
    <row r="465" spans="1:13" ht="30">
      <c r="A465" s="81">
        <f t="shared" si="9"/>
        <v>463</v>
      </c>
      <c r="B465" s="199">
        <v>463</v>
      </c>
      <c r="C465" s="199" t="s">
        <v>16231</v>
      </c>
      <c r="D465" s="200">
        <v>101097</v>
      </c>
      <c r="E465" s="201" t="s">
        <v>16232</v>
      </c>
      <c r="F465" s="202" t="s">
        <v>114</v>
      </c>
      <c r="G465" s="203" t="s">
        <v>16233</v>
      </c>
      <c r="H465" s="204" t="s">
        <v>14908</v>
      </c>
      <c r="I465" s="201" t="s">
        <v>16202</v>
      </c>
      <c r="J465" s="201" t="s">
        <v>151</v>
      </c>
      <c r="K465" s="201" t="s">
        <v>16234</v>
      </c>
      <c r="L465" s="201" t="s">
        <v>151</v>
      </c>
      <c r="M465" s="201"/>
    </row>
    <row r="466" spans="1:13" ht="30">
      <c r="A466" s="81">
        <f t="shared" si="9"/>
        <v>464</v>
      </c>
      <c r="B466" s="199">
        <v>464</v>
      </c>
      <c r="C466" s="199" t="s">
        <v>16235</v>
      </c>
      <c r="D466" s="200">
        <v>101433</v>
      </c>
      <c r="E466" s="201" t="s">
        <v>16236</v>
      </c>
      <c r="F466" s="202" t="s">
        <v>59</v>
      </c>
      <c r="G466" s="203" t="s">
        <v>16237</v>
      </c>
      <c r="H466" s="204" t="s">
        <v>14908</v>
      </c>
      <c r="I466" s="201" t="s">
        <v>16202</v>
      </c>
      <c r="J466" s="201" t="s">
        <v>16238</v>
      </c>
      <c r="K466" s="201" t="s">
        <v>151</v>
      </c>
      <c r="L466" s="201"/>
      <c r="M466" s="201"/>
    </row>
    <row r="467" spans="1:13" ht="30">
      <c r="A467" s="81">
        <f t="shared" si="9"/>
        <v>465</v>
      </c>
      <c r="B467" s="199">
        <v>465</v>
      </c>
      <c r="C467" s="199" t="s">
        <v>16239</v>
      </c>
      <c r="D467" s="200">
        <v>101952</v>
      </c>
      <c r="E467" s="201" t="s">
        <v>16240</v>
      </c>
      <c r="F467" s="202" t="s">
        <v>59</v>
      </c>
      <c r="G467" s="203" t="s">
        <v>2311</v>
      </c>
      <c r="H467" s="204" t="s">
        <v>14908</v>
      </c>
      <c r="I467" s="201" t="s">
        <v>16202</v>
      </c>
      <c r="J467" s="201" t="s">
        <v>187</v>
      </c>
      <c r="K467" s="201" t="s">
        <v>16241</v>
      </c>
      <c r="L467" s="201"/>
      <c r="M467" s="201"/>
    </row>
    <row r="468" spans="1:13" ht="75">
      <c r="A468" s="81">
        <f t="shared" si="9"/>
        <v>466</v>
      </c>
      <c r="B468" s="199">
        <v>466</v>
      </c>
      <c r="C468" s="199" t="s">
        <v>16242</v>
      </c>
      <c r="D468" s="200">
        <v>102049</v>
      </c>
      <c r="E468" s="201" t="s">
        <v>16243</v>
      </c>
      <c r="F468" s="202" t="s">
        <v>114</v>
      </c>
      <c r="G468" s="203" t="s">
        <v>7188</v>
      </c>
      <c r="H468" s="204" t="s">
        <v>14908</v>
      </c>
      <c r="I468" s="201" t="s">
        <v>16202</v>
      </c>
      <c r="J468" s="201" t="s">
        <v>187</v>
      </c>
      <c r="K468" s="201" t="s">
        <v>151</v>
      </c>
      <c r="L468" s="201" t="s">
        <v>16244</v>
      </c>
      <c r="M468" s="201"/>
    </row>
    <row r="469" spans="1:13" ht="15">
      <c r="A469" s="81">
        <f t="shared" si="9"/>
        <v>467</v>
      </c>
      <c r="B469" s="199">
        <v>467</v>
      </c>
      <c r="C469" s="199" t="s">
        <v>16245</v>
      </c>
      <c r="D469" s="200">
        <v>102298</v>
      </c>
      <c r="E469" s="201" t="s">
        <v>2106</v>
      </c>
      <c r="F469" s="202" t="s">
        <v>114</v>
      </c>
      <c r="G469" s="203" t="s">
        <v>404</v>
      </c>
      <c r="H469" s="204" t="s">
        <v>14908</v>
      </c>
      <c r="I469" s="201" t="s">
        <v>16202</v>
      </c>
      <c r="J469" s="201"/>
      <c r="K469" s="201"/>
      <c r="L469" s="201"/>
      <c r="M469" s="201"/>
    </row>
    <row r="470" spans="1:13" ht="15">
      <c r="A470" s="81">
        <f t="shared" si="9"/>
        <v>468</v>
      </c>
      <c r="B470" s="199">
        <v>468</v>
      </c>
      <c r="C470" s="199" t="s">
        <v>16246</v>
      </c>
      <c r="D470" s="200">
        <v>102748</v>
      </c>
      <c r="E470" s="201" t="s">
        <v>3015</v>
      </c>
      <c r="F470" s="202" t="s">
        <v>114</v>
      </c>
      <c r="G470" s="203" t="s">
        <v>16247</v>
      </c>
      <c r="H470" s="204" t="s">
        <v>14908</v>
      </c>
      <c r="I470" s="201" t="s">
        <v>16202</v>
      </c>
      <c r="J470" s="201" t="s">
        <v>151</v>
      </c>
      <c r="K470" s="201" t="s">
        <v>151</v>
      </c>
      <c r="L470" s="201" t="s">
        <v>151</v>
      </c>
      <c r="M470" s="201"/>
    </row>
    <row r="471" spans="1:13" ht="30">
      <c r="A471" s="81">
        <f t="shared" si="9"/>
        <v>469</v>
      </c>
      <c r="B471" s="199">
        <v>469</v>
      </c>
      <c r="C471" s="199" t="s">
        <v>16248</v>
      </c>
      <c r="D471" s="200">
        <v>102876</v>
      </c>
      <c r="E471" s="201" t="s">
        <v>16249</v>
      </c>
      <c r="F471" s="202" t="s">
        <v>114</v>
      </c>
      <c r="G471" s="203" t="s">
        <v>751</v>
      </c>
      <c r="H471" s="204" t="s">
        <v>14908</v>
      </c>
      <c r="I471" s="201" t="s">
        <v>16202</v>
      </c>
      <c r="J471" s="201" t="s">
        <v>16250</v>
      </c>
      <c r="K471" s="201" t="s">
        <v>151</v>
      </c>
      <c r="L471" s="201" t="s">
        <v>16251</v>
      </c>
      <c r="M471" s="201"/>
    </row>
    <row r="472" spans="1:13" ht="75">
      <c r="A472" s="81">
        <f t="shared" si="9"/>
        <v>470</v>
      </c>
      <c r="B472" s="199">
        <v>470</v>
      </c>
      <c r="C472" s="199" t="s">
        <v>16252</v>
      </c>
      <c r="D472" s="200">
        <v>103039</v>
      </c>
      <c r="E472" s="201" t="s">
        <v>16253</v>
      </c>
      <c r="F472" s="202" t="s">
        <v>114</v>
      </c>
      <c r="G472" s="203" t="s">
        <v>523</v>
      </c>
      <c r="H472" s="204" t="s">
        <v>14908</v>
      </c>
      <c r="I472" s="201" t="s">
        <v>16202</v>
      </c>
      <c r="J472" s="201" t="s">
        <v>151</v>
      </c>
      <c r="K472" s="201" t="s">
        <v>151</v>
      </c>
      <c r="L472" s="201" t="s">
        <v>16254</v>
      </c>
      <c r="M472" s="201"/>
    </row>
    <row r="473" spans="1:13" ht="15">
      <c r="A473" s="81">
        <f t="shared" si="9"/>
        <v>471</v>
      </c>
      <c r="B473" s="199">
        <v>471</v>
      </c>
      <c r="C473" s="199" t="s">
        <v>16255</v>
      </c>
      <c r="D473" s="200">
        <v>103112</v>
      </c>
      <c r="E473" s="201" t="s">
        <v>16256</v>
      </c>
      <c r="F473" s="202" t="s">
        <v>114</v>
      </c>
      <c r="G473" s="203" t="s">
        <v>16257</v>
      </c>
      <c r="H473" s="204" t="s">
        <v>14908</v>
      </c>
      <c r="I473" s="201" t="s">
        <v>16202</v>
      </c>
      <c r="J473" s="201" t="s">
        <v>151</v>
      </c>
      <c r="K473" s="201" t="s">
        <v>151</v>
      </c>
      <c r="L473" s="201" t="s">
        <v>151</v>
      </c>
      <c r="M473" s="201"/>
    </row>
    <row r="474" spans="1:13" ht="15">
      <c r="A474" s="81">
        <f t="shared" si="9"/>
        <v>472</v>
      </c>
      <c r="B474" s="199">
        <v>472</v>
      </c>
      <c r="C474" s="199" t="s">
        <v>16258</v>
      </c>
      <c r="D474" s="200">
        <v>103527</v>
      </c>
      <c r="E474" s="201" t="s">
        <v>9363</v>
      </c>
      <c r="F474" s="202" t="s">
        <v>114</v>
      </c>
      <c r="G474" s="203" t="s">
        <v>16259</v>
      </c>
      <c r="H474" s="204" t="s">
        <v>14908</v>
      </c>
      <c r="I474" s="201" t="s">
        <v>16202</v>
      </c>
      <c r="J474" s="201" t="s">
        <v>16055</v>
      </c>
      <c r="K474" s="201" t="s">
        <v>151</v>
      </c>
      <c r="L474" s="201" t="s">
        <v>151</v>
      </c>
      <c r="M474" s="201"/>
    </row>
    <row r="475" spans="1:13" ht="45">
      <c r="A475" s="81">
        <f t="shared" si="9"/>
        <v>473</v>
      </c>
      <c r="B475" s="199">
        <v>473</v>
      </c>
      <c r="C475" s="199" t="s">
        <v>16260</v>
      </c>
      <c r="D475" s="200">
        <v>103558</v>
      </c>
      <c r="E475" s="201" t="s">
        <v>13377</v>
      </c>
      <c r="F475" s="202" t="s">
        <v>114</v>
      </c>
      <c r="G475" s="203" t="s">
        <v>12865</v>
      </c>
      <c r="H475" s="204" t="s">
        <v>14908</v>
      </c>
      <c r="I475" s="201" t="s">
        <v>16202</v>
      </c>
      <c r="J475" s="201" t="s">
        <v>16261</v>
      </c>
      <c r="K475" s="201" t="s">
        <v>16262</v>
      </c>
      <c r="L475" s="201" t="s">
        <v>151</v>
      </c>
      <c r="M475" s="201"/>
    </row>
    <row r="476" spans="1:13" ht="75">
      <c r="A476" s="81">
        <f t="shared" si="9"/>
        <v>474</v>
      </c>
      <c r="B476" s="199">
        <v>474</v>
      </c>
      <c r="C476" s="199" t="s">
        <v>16263</v>
      </c>
      <c r="D476" s="200">
        <v>103589</v>
      </c>
      <c r="E476" s="201" t="s">
        <v>16264</v>
      </c>
      <c r="F476" s="202" t="s">
        <v>114</v>
      </c>
      <c r="G476" s="203" t="s">
        <v>3310</v>
      </c>
      <c r="H476" s="204" t="s">
        <v>14908</v>
      </c>
      <c r="I476" s="201" t="s">
        <v>16202</v>
      </c>
      <c r="J476" s="201" t="s">
        <v>160</v>
      </c>
      <c r="K476" s="201" t="s">
        <v>151</v>
      </c>
      <c r="L476" s="201" t="s">
        <v>16265</v>
      </c>
      <c r="M476" s="201"/>
    </row>
    <row r="477" spans="1:13" ht="15">
      <c r="A477" s="81">
        <f t="shared" si="9"/>
        <v>475</v>
      </c>
      <c r="B477" s="199">
        <v>475</v>
      </c>
      <c r="C477" s="199" t="s">
        <v>16266</v>
      </c>
      <c r="D477" s="200">
        <v>103828</v>
      </c>
      <c r="E477" s="201" t="s">
        <v>16267</v>
      </c>
      <c r="F477" s="202" t="s">
        <v>59</v>
      </c>
      <c r="G477" s="203" t="s">
        <v>12370</v>
      </c>
      <c r="H477" s="204" t="s">
        <v>14908</v>
      </c>
      <c r="I477" s="201" t="s">
        <v>16202</v>
      </c>
      <c r="J477" s="201" t="s">
        <v>187</v>
      </c>
      <c r="K477" s="201" t="s">
        <v>151</v>
      </c>
      <c r="L477" s="201"/>
      <c r="M477" s="201"/>
    </row>
    <row r="478" spans="1:13" ht="30">
      <c r="A478" s="81">
        <f t="shared" si="9"/>
        <v>476</v>
      </c>
      <c r="B478" s="199">
        <v>476</v>
      </c>
      <c r="C478" s="199" t="s">
        <v>16268</v>
      </c>
      <c r="D478" s="200">
        <v>104188</v>
      </c>
      <c r="E478" s="201" t="s">
        <v>1227</v>
      </c>
      <c r="F478" s="202" t="s">
        <v>114</v>
      </c>
      <c r="G478" s="203" t="s">
        <v>16269</v>
      </c>
      <c r="H478" s="204" t="s">
        <v>14908</v>
      </c>
      <c r="I478" s="201" t="s">
        <v>16202</v>
      </c>
      <c r="J478" s="201" t="s">
        <v>16270</v>
      </c>
      <c r="K478" s="201" t="s">
        <v>151</v>
      </c>
      <c r="L478" s="201" t="s">
        <v>151</v>
      </c>
      <c r="M478" s="201"/>
    </row>
    <row r="479" spans="1:13" ht="30">
      <c r="A479" s="81">
        <f t="shared" si="9"/>
        <v>477</v>
      </c>
      <c r="B479" s="199">
        <v>477</v>
      </c>
      <c r="C479" s="199" t="s">
        <v>16271</v>
      </c>
      <c r="D479" s="200">
        <v>104344</v>
      </c>
      <c r="E479" s="201" t="s">
        <v>16272</v>
      </c>
      <c r="F479" s="202" t="s">
        <v>114</v>
      </c>
      <c r="G479" s="203" t="s">
        <v>16273</v>
      </c>
      <c r="H479" s="204" t="s">
        <v>14908</v>
      </c>
      <c r="I479" s="201" t="s">
        <v>16202</v>
      </c>
      <c r="J479" s="201" t="s">
        <v>16274</v>
      </c>
      <c r="K479" s="201" t="s">
        <v>151</v>
      </c>
      <c r="L479" s="201" t="s">
        <v>151</v>
      </c>
      <c r="M479" s="201"/>
    </row>
    <row r="480" spans="1:13" ht="15">
      <c r="A480" s="81">
        <f t="shared" si="9"/>
        <v>478</v>
      </c>
      <c r="B480" s="199">
        <v>478</v>
      </c>
      <c r="C480" s="199" t="s">
        <v>16275</v>
      </c>
      <c r="D480" s="200">
        <v>104472</v>
      </c>
      <c r="E480" s="201" t="s">
        <v>15244</v>
      </c>
      <c r="F480" s="202" t="s">
        <v>114</v>
      </c>
      <c r="G480" s="203" t="s">
        <v>16276</v>
      </c>
      <c r="H480" s="204" t="s">
        <v>14908</v>
      </c>
      <c r="I480" s="201" t="s">
        <v>16202</v>
      </c>
      <c r="J480" s="201" t="s">
        <v>151</v>
      </c>
      <c r="K480" s="201" t="s">
        <v>151</v>
      </c>
      <c r="L480" s="201" t="s">
        <v>151</v>
      </c>
      <c r="M480" s="201"/>
    </row>
    <row r="481" spans="1:13" ht="15">
      <c r="A481" s="81">
        <f t="shared" si="9"/>
        <v>479</v>
      </c>
      <c r="B481" s="199">
        <v>479</v>
      </c>
      <c r="C481" s="199" t="s">
        <v>16277</v>
      </c>
      <c r="D481" s="200">
        <v>104818</v>
      </c>
      <c r="E481" s="201" t="s">
        <v>334</v>
      </c>
      <c r="F481" s="202" t="s">
        <v>114</v>
      </c>
      <c r="G481" s="203" t="s">
        <v>4922</v>
      </c>
      <c r="H481" s="204" t="s">
        <v>14908</v>
      </c>
      <c r="I481" s="201" t="s">
        <v>16202</v>
      </c>
      <c r="J481" s="201" t="s">
        <v>151</v>
      </c>
      <c r="K481" s="201" t="s">
        <v>151</v>
      </c>
      <c r="L481" s="201" t="s">
        <v>151</v>
      </c>
      <c r="M481" s="201"/>
    </row>
    <row r="482" spans="1:13" ht="15">
      <c r="A482" s="81">
        <f t="shared" si="9"/>
        <v>480</v>
      </c>
      <c r="B482" s="199">
        <v>480</v>
      </c>
      <c r="C482" s="199" t="s">
        <v>16278</v>
      </c>
      <c r="D482" s="200">
        <v>104915</v>
      </c>
      <c r="E482" s="201" t="s">
        <v>16279</v>
      </c>
      <c r="F482" s="202" t="s">
        <v>59</v>
      </c>
      <c r="G482" s="203" t="s">
        <v>13432</v>
      </c>
      <c r="H482" s="204" t="s">
        <v>14908</v>
      </c>
      <c r="I482" s="201" t="s">
        <v>16202</v>
      </c>
      <c r="J482" s="201" t="s">
        <v>346</v>
      </c>
      <c r="K482" s="201" t="s">
        <v>151</v>
      </c>
      <c r="L482" s="201"/>
      <c r="M482" s="201"/>
    </row>
    <row r="483" spans="1:13" ht="15">
      <c r="A483" s="81">
        <f t="shared" si="9"/>
        <v>481</v>
      </c>
      <c r="B483" s="199">
        <v>481</v>
      </c>
      <c r="C483" s="199" t="s">
        <v>16280</v>
      </c>
      <c r="D483" s="200">
        <v>105396</v>
      </c>
      <c r="E483" s="201" t="s">
        <v>16281</v>
      </c>
      <c r="F483" s="202" t="s">
        <v>59</v>
      </c>
      <c r="G483" s="203" t="s">
        <v>16282</v>
      </c>
      <c r="H483" s="204" t="s">
        <v>14908</v>
      </c>
      <c r="I483" s="201" t="s">
        <v>16202</v>
      </c>
      <c r="J483" s="201" t="s">
        <v>346</v>
      </c>
      <c r="K483" s="201" t="s">
        <v>151</v>
      </c>
      <c r="L483" s="201"/>
      <c r="M483" s="201"/>
    </row>
    <row r="484" spans="1:13" ht="30">
      <c r="A484" s="81">
        <f t="shared" si="9"/>
        <v>482</v>
      </c>
      <c r="B484" s="199">
        <v>482</v>
      </c>
      <c r="C484" s="199" t="s">
        <v>16283</v>
      </c>
      <c r="D484" s="200">
        <v>105507</v>
      </c>
      <c r="E484" s="201" t="s">
        <v>1870</v>
      </c>
      <c r="F484" s="202" t="s">
        <v>114</v>
      </c>
      <c r="G484" s="203" t="s">
        <v>3795</v>
      </c>
      <c r="H484" s="204" t="s">
        <v>14908</v>
      </c>
      <c r="I484" s="201" t="s">
        <v>16202</v>
      </c>
      <c r="J484" s="201" t="s">
        <v>151</v>
      </c>
      <c r="K484" s="201" t="s">
        <v>16284</v>
      </c>
      <c r="L484" s="201" t="s">
        <v>151</v>
      </c>
      <c r="M484" s="201"/>
    </row>
    <row r="485" spans="1:13" ht="30">
      <c r="A485" s="81">
        <f t="shared" si="9"/>
        <v>483</v>
      </c>
      <c r="B485" s="199">
        <v>483</v>
      </c>
      <c r="C485" s="199" t="s">
        <v>16285</v>
      </c>
      <c r="D485" s="200">
        <v>105545</v>
      </c>
      <c r="E485" s="201" t="s">
        <v>11073</v>
      </c>
      <c r="F485" s="202" t="s">
        <v>114</v>
      </c>
      <c r="G485" s="203" t="s">
        <v>16286</v>
      </c>
      <c r="H485" s="204" t="s">
        <v>14908</v>
      </c>
      <c r="I485" s="201" t="s">
        <v>16202</v>
      </c>
      <c r="J485" s="201" t="s">
        <v>16287</v>
      </c>
      <c r="K485" s="201" t="s">
        <v>151</v>
      </c>
      <c r="L485" s="201" t="s">
        <v>151</v>
      </c>
      <c r="M485" s="201"/>
    </row>
    <row r="486" spans="1:13" ht="30">
      <c r="A486" s="81">
        <f t="shared" si="9"/>
        <v>484</v>
      </c>
      <c r="B486" s="199">
        <v>484</v>
      </c>
      <c r="C486" s="199" t="s">
        <v>16288</v>
      </c>
      <c r="D486" s="200">
        <v>105604</v>
      </c>
      <c r="E486" s="201" t="s">
        <v>16289</v>
      </c>
      <c r="F486" s="202" t="s">
        <v>59</v>
      </c>
      <c r="G486" s="203" t="s">
        <v>16290</v>
      </c>
      <c r="H486" s="204" t="s">
        <v>14908</v>
      </c>
      <c r="I486" s="201" t="s">
        <v>16202</v>
      </c>
      <c r="J486" s="201" t="s">
        <v>16291</v>
      </c>
      <c r="K486" s="201" t="s">
        <v>151</v>
      </c>
      <c r="L486" s="201"/>
      <c r="M486" s="201"/>
    </row>
    <row r="487" spans="1:13" ht="75">
      <c r="A487" s="81">
        <f t="shared" si="9"/>
        <v>485</v>
      </c>
      <c r="B487" s="199">
        <v>485</v>
      </c>
      <c r="C487" s="199" t="s">
        <v>16292</v>
      </c>
      <c r="D487" s="200">
        <v>105666</v>
      </c>
      <c r="E487" s="201" t="s">
        <v>2357</v>
      </c>
      <c r="F487" s="202" t="s">
        <v>114</v>
      </c>
      <c r="G487" s="203" t="s">
        <v>3099</v>
      </c>
      <c r="H487" s="204" t="s">
        <v>14908</v>
      </c>
      <c r="I487" s="201" t="s">
        <v>16202</v>
      </c>
      <c r="J487" s="201" t="s">
        <v>16293</v>
      </c>
      <c r="K487" s="201" t="s">
        <v>16294</v>
      </c>
      <c r="L487" s="201" t="s">
        <v>151</v>
      </c>
      <c r="M487" s="201"/>
    </row>
    <row r="488" spans="1:13" ht="15">
      <c r="A488" s="81">
        <f t="shared" si="9"/>
        <v>486</v>
      </c>
      <c r="B488" s="199">
        <v>486</v>
      </c>
      <c r="C488" s="199" t="s">
        <v>16295</v>
      </c>
      <c r="D488" s="200">
        <v>105725</v>
      </c>
      <c r="E488" s="201" t="s">
        <v>5409</v>
      </c>
      <c r="F488" s="202" t="s">
        <v>114</v>
      </c>
      <c r="G488" s="203" t="s">
        <v>10231</v>
      </c>
      <c r="H488" s="204" t="s">
        <v>14908</v>
      </c>
      <c r="I488" s="201" t="s">
        <v>16202</v>
      </c>
      <c r="J488" s="201" t="s">
        <v>16296</v>
      </c>
      <c r="K488" s="201" t="s">
        <v>151</v>
      </c>
      <c r="L488" s="201" t="s">
        <v>151</v>
      </c>
      <c r="M488" s="201"/>
    </row>
    <row r="489" spans="1:13" ht="30">
      <c r="A489" s="81">
        <f t="shared" si="9"/>
        <v>487</v>
      </c>
      <c r="B489" s="199">
        <v>487</v>
      </c>
      <c r="C489" s="199" t="s">
        <v>16297</v>
      </c>
      <c r="D489" s="200">
        <v>105853</v>
      </c>
      <c r="E489" s="201" t="s">
        <v>16298</v>
      </c>
      <c r="F489" s="202" t="s">
        <v>114</v>
      </c>
      <c r="G489" s="203" t="s">
        <v>9368</v>
      </c>
      <c r="H489" s="204" t="s">
        <v>14908</v>
      </c>
      <c r="I489" s="201" t="s">
        <v>16202</v>
      </c>
      <c r="J489" s="201" t="s">
        <v>151</v>
      </c>
      <c r="K489" s="201" t="s">
        <v>16299</v>
      </c>
      <c r="L489" s="201" t="s">
        <v>151</v>
      </c>
      <c r="M489" s="201"/>
    </row>
    <row r="490" spans="1:13" ht="45">
      <c r="A490" s="81">
        <f t="shared" si="9"/>
        <v>488</v>
      </c>
      <c r="B490" s="199">
        <v>488</v>
      </c>
      <c r="C490" s="199" t="s">
        <v>16300</v>
      </c>
      <c r="D490" s="200">
        <v>106144</v>
      </c>
      <c r="E490" s="201" t="s">
        <v>16301</v>
      </c>
      <c r="F490" s="202" t="s">
        <v>114</v>
      </c>
      <c r="G490" s="203" t="s">
        <v>726</v>
      </c>
      <c r="H490" s="204" t="s">
        <v>14908</v>
      </c>
      <c r="I490" s="201" t="s">
        <v>16202</v>
      </c>
      <c r="J490" s="201" t="s">
        <v>151</v>
      </c>
      <c r="K490" s="201" t="s">
        <v>16302</v>
      </c>
      <c r="L490" s="201" t="s">
        <v>151</v>
      </c>
      <c r="M490" s="201"/>
    </row>
    <row r="491" spans="1:13" ht="30">
      <c r="A491" s="81">
        <f t="shared" si="9"/>
        <v>489</v>
      </c>
      <c r="B491" s="199">
        <v>489</v>
      </c>
      <c r="C491" s="199" t="s">
        <v>16303</v>
      </c>
      <c r="D491" s="200">
        <v>106535</v>
      </c>
      <c r="E491" s="201" t="s">
        <v>16304</v>
      </c>
      <c r="F491" s="202" t="s">
        <v>59</v>
      </c>
      <c r="G491" s="203" t="s">
        <v>1850</v>
      </c>
      <c r="H491" s="204" t="s">
        <v>14908</v>
      </c>
      <c r="I491" s="201" t="s">
        <v>16202</v>
      </c>
      <c r="J491" s="201" t="s">
        <v>151</v>
      </c>
      <c r="K491" s="201" t="s">
        <v>16305</v>
      </c>
      <c r="L491" s="201"/>
      <c r="M491" s="201"/>
    </row>
    <row r="492" spans="1:13" ht="15">
      <c r="A492" s="81">
        <f t="shared" si="9"/>
        <v>490</v>
      </c>
      <c r="B492" s="199">
        <v>490</v>
      </c>
      <c r="C492" s="199" t="s">
        <v>16306</v>
      </c>
      <c r="D492" s="200">
        <v>106559</v>
      </c>
      <c r="E492" s="201" t="s">
        <v>7461</v>
      </c>
      <c r="F492" s="202" t="s">
        <v>114</v>
      </c>
      <c r="G492" s="203" t="s">
        <v>16307</v>
      </c>
      <c r="H492" s="204" t="s">
        <v>14908</v>
      </c>
      <c r="I492" s="201" t="s">
        <v>16202</v>
      </c>
      <c r="J492" s="201"/>
      <c r="K492" s="201"/>
      <c r="L492" s="201"/>
      <c r="M492" s="201"/>
    </row>
    <row r="493" spans="1:13" ht="15">
      <c r="A493" s="81">
        <f t="shared" si="9"/>
        <v>491</v>
      </c>
      <c r="B493" s="199">
        <v>491</v>
      </c>
      <c r="C493" s="199" t="s">
        <v>16308</v>
      </c>
      <c r="D493" s="200">
        <v>106988</v>
      </c>
      <c r="E493" s="201" t="s">
        <v>16309</v>
      </c>
      <c r="F493" s="202" t="s">
        <v>114</v>
      </c>
      <c r="G493" s="203" t="s">
        <v>16310</v>
      </c>
      <c r="H493" s="204" t="s">
        <v>14908</v>
      </c>
      <c r="I493" s="201" t="s">
        <v>16202</v>
      </c>
      <c r="J493" s="201" t="s">
        <v>151</v>
      </c>
      <c r="K493" s="201" t="s">
        <v>151</v>
      </c>
      <c r="L493" s="201" t="s">
        <v>151</v>
      </c>
      <c r="M493" s="201"/>
    </row>
    <row r="494" spans="1:13" ht="15">
      <c r="A494" s="81">
        <f t="shared" si="9"/>
        <v>492</v>
      </c>
      <c r="B494" s="199">
        <v>492</v>
      </c>
      <c r="C494" s="199" t="s">
        <v>16311</v>
      </c>
      <c r="D494" s="200">
        <v>107200</v>
      </c>
      <c r="E494" s="201" t="s">
        <v>573</v>
      </c>
      <c r="F494" s="202" t="s">
        <v>114</v>
      </c>
      <c r="G494" s="203" t="s">
        <v>16312</v>
      </c>
      <c r="H494" s="204" t="s">
        <v>14908</v>
      </c>
      <c r="I494" s="201" t="s">
        <v>16202</v>
      </c>
      <c r="J494" s="201" t="s">
        <v>151</v>
      </c>
      <c r="K494" s="201" t="s">
        <v>151</v>
      </c>
      <c r="L494" s="201" t="s">
        <v>151</v>
      </c>
      <c r="M494" s="201"/>
    </row>
    <row r="495" spans="1:13" ht="60">
      <c r="A495" s="81">
        <f t="shared" si="9"/>
        <v>493</v>
      </c>
      <c r="B495" s="199">
        <v>493</v>
      </c>
      <c r="C495" s="199" t="s">
        <v>16313</v>
      </c>
      <c r="D495" s="200">
        <v>107217</v>
      </c>
      <c r="E495" s="201" t="s">
        <v>15958</v>
      </c>
      <c r="F495" s="202" t="s">
        <v>114</v>
      </c>
      <c r="G495" s="203" t="s">
        <v>16314</v>
      </c>
      <c r="H495" s="204" t="s">
        <v>14908</v>
      </c>
      <c r="I495" s="201" t="s">
        <v>16202</v>
      </c>
      <c r="J495" s="201" t="s">
        <v>151</v>
      </c>
      <c r="K495" s="201" t="s">
        <v>16315</v>
      </c>
      <c r="L495" s="201" t="s">
        <v>16316</v>
      </c>
      <c r="M495" s="201"/>
    </row>
    <row r="496" spans="1:13" ht="15">
      <c r="A496" s="81">
        <f t="shared" si="9"/>
        <v>494</v>
      </c>
      <c r="B496" s="199">
        <v>494</v>
      </c>
      <c r="C496" s="199" t="s">
        <v>16317</v>
      </c>
      <c r="D496" s="200">
        <v>107411</v>
      </c>
      <c r="E496" s="201" t="s">
        <v>16318</v>
      </c>
      <c r="F496" s="202" t="s">
        <v>114</v>
      </c>
      <c r="G496" s="203" t="s">
        <v>9452</v>
      </c>
      <c r="H496" s="204" t="s">
        <v>14908</v>
      </c>
      <c r="I496" s="201" t="s">
        <v>16202</v>
      </c>
      <c r="J496" s="201" t="s">
        <v>151</v>
      </c>
      <c r="K496" s="201" t="s">
        <v>151</v>
      </c>
      <c r="L496" s="201" t="s">
        <v>151</v>
      </c>
      <c r="M496" s="201"/>
    </row>
    <row r="497" spans="1:13" ht="15">
      <c r="A497" s="81">
        <f t="shared" si="9"/>
        <v>495</v>
      </c>
      <c r="B497" s="199">
        <v>495</v>
      </c>
      <c r="C497" s="199" t="s">
        <v>16319</v>
      </c>
      <c r="D497" s="200">
        <v>107961</v>
      </c>
      <c r="E497" s="201" t="s">
        <v>16320</v>
      </c>
      <c r="F497" s="202" t="s">
        <v>114</v>
      </c>
      <c r="G497" s="203" t="s">
        <v>16321</v>
      </c>
      <c r="H497" s="204" t="s">
        <v>14908</v>
      </c>
      <c r="I497" s="201" t="s">
        <v>16202</v>
      </c>
      <c r="J497" s="201" t="s">
        <v>16055</v>
      </c>
      <c r="K497" s="201" t="s">
        <v>151</v>
      </c>
      <c r="L497" s="201" t="s">
        <v>151</v>
      </c>
      <c r="M497" s="201"/>
    </row>
    <row r="498" spans="1:13" ht="15">
      <c r="A498" s="81">
        <f t="shared" si="9"/>
        <v>496</v>
      </c>
      <c r="B498" s="199">
        <v>496</v>
      </c>
      <c r="C498" s="199" t="s">
        <v>16322</v>
      </c>
      <c r="D498" s="200">
        <v>108100</v>
      </c>
      <c r="E498" s="201" t="s">
        <v>16323</v>
      </c>
      <c r="F498" s="202" t="s">
        <v>59</v>
      </c>
      <c r="G498" s="203" t="s">
        <v>16324</v>
      </c>
      <c r="H498" s="204" t="s">
        <v>14908</v>
      </c>
      <c r="I498" s="201" t="s">
        <v>16202</v>
      </c>
      <c r="J498" s="201" t="s">
        <v>151</v>
      </c>
      <c r="K498" s="201" t="s">
        <v>151</v>
      </c>
      <c r="L498" s="201"/>
      <c r="M498" s="201"/>
    </row>
    <row r="499" spans="1:13" ht="30">
      <c r="A499" s="81">
        <f t="shared" si="9"/>
        <v>497</v>
      </c>
      <c r="B499" s="199">
        <v>497</v>
      </c>
      <c r="C499" s="199" t="s">
        <v>16325</v>
      </c>
      <c r="D499" s="200">
        <v>108359</v>
      </c>
      <c r="E499" s="201" t="s">
        <v>3553</v>
      </c>
      <c r="F499" s="202" t="s">
        <v>114</v>
      </c>
      <c r="G499" s="203" t="s">
        <v>16326</v>
      </c>
      <c r="H499" s="204" t="s">
        <v>14908</v>
      </c>
      <c r="I499" s="201" t="s">
        <v>16202</v>
      </c>
      <c r="J499" s="201" t="s">
        <v>151</v>
      </c>
      <c r="K499" s="201" t="s">
        <v>16327</v>
      </c>
      <c r="L499" s="201" t="s">
        <v>151</v>
      </c>
      <c r="M499" s="201"/>
    </row>
    <row r="500" spans="1:13" ht="15">
      <c r="A500" s="81">
        <f t="shared" si="9"/>
        <v>498</v>
      </c>
      <c r="B500" s="199">
        <v>498</v>
      </c>
      <c r="C500" s="199" t="s">
        <v>16328</v>
      </c>
      <c r="D500" s="200">
        <v>108432</v>
      </c>
      <c r="E500" s="201" t="s">
        <v>303</v>
      </c>
      <c r="F500" s="202" t="s">
        <v>114</v>
      </c>
      <c r="G500" s="203" t="s">
        <v>3677</v>
      </c>
      <c r="H500" s="204" t="s">
        <v>14908</v>
      </c>
      <c r="I500" s="201" t="s">
        <v>16202</v>
      </c>
      <c r="J500" s="201" t="s">
        <v>151</v>
      </c>
      <c r="K500" s="201" t="s">
        <v>151</v>
      </c>
      <c r="L500" s="201" t="s">
        <v>151</v>
      </c>
      <c r="M500" s="201"/>
    </row>
    <row r="501" spans="1:13" ht="75">
      <c r="A501" s="81">
        <f t="shared" si="9"/>
        <v>499</v>
      </c>
      <c r="B501" s="199">
        <v>499</v>
      </c>
      <c r="C501" s="199" t="s">
        <v>16329</v>
      </c>
      <c r="D501" s="200">
        <v>108702</v>
      </c>
      <c r="E501" s="201" t="s">
        <v>1392</v>
      </c>
      <c r="F501" s="202" t="s">
        <v>114</v>
      </c>
      <c r="G501" s="203" t="s">
        <v>9530</v>
      </c>
      <c r="H501" s="204" t="s">
        <v>14908</v>
      </c>
      <c r="I501" s="201" t="s">
        <v>16202</v>
      </c>
      <c r="J501" s="201" t="s">
        <v>151</v>
      </c>
      <c r="K501" s="201" t="s">
        <v>16330</v>
      </c>
      <c r="L501" s="201" t="s">
        <v>16331</v>
      </c>
      <c r="M501" s="201"/>
    </row>
    <row r="502" spans="1:13" ht="45">
      <c r="A502" s="81">
        <f t="shared" si="9"/>
        <v>500</v>
      </c>
      <c r="B502" s="199">
        <v>500</v>
      </c>
      <c r="C502" s="199" t="s">
        <v>16332</v>
      </c>
      <c r="D502" s="200">
        <v>109228</v>
      </c>
      <c r="E502" s="201" t="s">
        <v>16333</v>
      </c>
      <c r="F502" s="202" t="s">
        <v>114</v>
      </c>
      <c r="G502" s="203" t="s">
        <v>8473</v>
      </c>
      <c r="H502" s="204" t="s">
        <v>14908</v>
      </c>
      <c r="I502" s="201" t="s">
        <v>16202</v>
      </c>
      <c r="J502" s="201" t="s">
        <v>151</v>
      </c>
      <c r="K502" s="201" t="s">
        <v>16334</v>
      </c>
      <c r="L502" s="201" t="s">
        <v>16335</v>
      </c>
      <c r="M502" s="201"/>
    </row>
    <row r="503" spans="1:13" ht="15">
      <c r="A503" s="81">
        <f t="shared" si="9"/>
        <v>501</v>
      </c>
      <c r="B503" s="199">
        <v>501</v>
      </c>
      <c r="C503" s="199" t="s">
        <v>16336</v>
      </c>
      <c r="D503" s="200">
        <v>110398</v>
      </c>
      <c r="E503" s="201" t="s">
        <v>2251</v>
      </c>
      <c r="F503" s="202" t="s">
        <v>114</v>
      </c>
      <c r="G503" s="203" t="s">
        <v>16095</v>
      </c>
      <c r="H503" s="204" t="s">
        <v>14908</v>
      </c>
      <c r="I503" s="201" t="s">
        <v>16202</v>
      </c>
      <c r="J503" s="201" t="s">
        <v>16337</v>
      </c>
      <c r="K503" s="201" t="s">
        <v>151</v>
      </c>
      <c r="L503" s="201" t="s">
        <v>151</v>
      </c>
      <c r="M503" s="201"/>
    </row>
    <row r="504" spans="1:13" ht="45">
      <c r="A504" s="81">
        <f t="shared" si="9"/>
        <v>502</v>
      </c>
      <c r="B504" s="199">
        <v>502</v>
      </c>
      <c r="C504" s="199" t="s">
        <v>16338</v>
      </c>
      <c r="D504" s="200">
        <v>110426</v>
      </c>
      <c r="E504" s="201" t="s">
        <v>456</v>
      </c>
      <c r="F504" s="202" t="s">
        <v>114</v>
      </c>
      <c r="G504" s="203" t="s">
        <v>908</v>
      </c>
      <c r="H504" s="204" t="s">
        <v>14908</v>
      </c>
      <c r="I504" s="201" t="s">
        <v>16202</v>
      </c>
      <c r="J504" s="201" t="s">
        <v>16339</v>
      </c>
      <c r="K504" s="201" t="s">
        <v>16340</v>
      </c>
      <c r="L504" s="201" t="s">
        <v>151</v>
      </c>
      <c r="M504" s="201"/>
    </row>
    <row r="505" spans="1:13" ht="75">
      <c r="A505" s="81">
        <f t="shared" si="9"/>
        <v>503</v>
      </c>
      <c r="B505" s="199">
        <v>503</v>
      </c>
      <c r="C505" s="199" t="s">
        <v>16341</v>
      </c>
      <c r="D505" s="200">
        <v>110523</v>
      </c>
      <c r="E505" s="201" t="s">
        <v>344</v>
      </c>
      <c r="F505" s="202" t="s">
        <v>114</v>
      </c>
      <c r="G505" s="203" t="s">
        <v>1644</v>
      </c>
      <c r="H505" s="204" t="s">
        <v>14908</v>
      </c>
      <c r="I505" s="201" t="s">
        <v>16202</v>
      </c>
      <c r="J505" s="201" t="s">
        <v>16342</v>
      </c>
      <c r="K505" s="201" t="s">
        <v>16343</v>
      </c>
      <c r="L505" s="201" t="s">
        <v>16344</v>
      </c>
      <c r="M505" s="201"/>
    </row>
    <row r="506" spans="1:13" ht="90">
      <c r="A506" s="81">
        <f t="shared" si="9"/>
        <v>504</v>
      </c>
      <c r="B506" s="199">
        <v>504</v>
      </c>
      <c r="C506" s="199" t="s">
        <v>16345</v>
      </c>
      <c r="D506" s="200">
        <v>110561</v>
      </c>
      <c r="E506" s="201" t="s">
        <v>255</v>
      </c>
      <c r="F506" s="202" t="s">
        <v>114</v>
      </c>
      <c r="G506" s="203" t="s">
        <v>16346</v>
      </c>
      <c r="H506" s="204" t="s">
        <v>14908</v>
      </c>
      <c r="I506" s="201" t="s">
        <v>16202</v>
      </c>
      <c r="J506" s="201" t="s">
        <v>151</v>
      </c>
      <c r="K506" s="201" t="s">
        <v>16347</v>
      </c>
      <c r="L506" s="201" t="s">
        <v>151</v>
      </c>
      <c r="M506" s="201"/>
    </row>
    <row r="507" spans="1:13" ht="30">
      <c r="A507" s="81">
        <f t="shared" si="9"/>
        <v>505</v>
      </c>
      <c r="B507" s="199">
        <v>505</v>
      </c>
      <c r="C507" s="199" t="s">
        <v>16348</v>
      </c>
      <c r="D507" s="200">
        <v>110727</v>
      </c>
      <c r="E507" s="201" t="s">
        <v>16349</v>
      </c>
      <c r="F507" s="202" t="s">
        <v>114</v>
      </c>
      <c r="G507" s="203" t="s">
        <v>16350</v>
      </c>
      <c r="H507" s="204" t="s">
        <v>14908</v>
      </c>
      <c r="I507" s="201" t="s">
        <v>16202</v>
      </c>
      <c r="J507" s="201" t="s">
        <v>151</v>
      </c>
      <c r="K507" s="201" t="s">
        <v>16351</v>
      </c>
      <c r="L507" s="201" t="s">
        <v>151</v>
      </c>
      <c r="M507" s="201"/>
    </row>
    <row r="508" spans="1:13" ht="75">
      <c r="A508" s="81">
        <f t="shared" si="9"/>
        <v>506</v>
      </c>
      <c r="B508" s="199">
        <v>506</v>
      </c>
      <c r="C508" s="199" t="s">
        <v>16352</v>
      </c>
      <c r="D508" s="200">
        <v>111492</v>
      </c>
      <c r="E508" s="201" t="s">
        <v>557</v>
      </c>
      <c r="F508" s="202" t="s">
        <v>114</v>
      </c>
      <c r="G508" s="203" t="s">
        <v>16353</v>
      </c>
      <c r="H508" s="204" t="s">
        <v>14908</v>
      </c>
      <c r="I508" s="201" t="s">
        <v>16202</v>
      </c>
      <c r="J508" s="201" t="s">
        <v>160</v>
      </c>
      <c r="K508" s="201" t="s">
        <v>151</v>
      </c>
      <c r="L508" s="201" t="s">
        <v>16354</v>
      </c>
      <c r="M508" s="201"/>
    </row>
    <row r="509" spans="1:13" ht="45">
      <c r="A509" s="81">
        <f t="shared" si="9"/>
        <v>507</v>
      </c>
      <c r="B509" s="199">
        <v>507</v>
      </c>
      <c r="C509" s="199" t="s">
        <v>16355</v>
      </c>
      <c r="D509" s="200">
        <v>112624</v>
      </c>
      <c r="E509" s="201" t="s">
        <v>16356</v>
      </c>
      <c r="F509" s="202" t="s">
        <v>59</v>
      </c>
      <c r="G509" s="203" t="s">
        <v>745</v>
      </c>
      <c r="H509" s="204" t="s">
        <v>14908</v>
      </c>
      <c r="I509" s="201" t="s">
        <v>16202</v>
      </c>
      <c r="J509" s="201" t="s">
        <v>151</v>
      </c>
      <c r="K509" s="201" t="s">
        <v>16357</v>
      </c>
      <c r="L509" s="201"/>
      <c r="M509" s="201"/>
    </row>
    <row r="510" spans="1:13" ht="15">
      <c r="A510" s="81">
        <f t="shared" si="9"/>
        <v>508</v>
      </c>
      <c r="B510" s="199">
        <v>508</v>
      </c>
      <c r="C510" s="199" t="s">
        <v>16358</v>
      </c>
      <c r="D510" s="200">
        <v>112859</v>
      </c>
      <c r="E510" s="201" t="s">
        <v>16359</v>
      </c>
      <c r="F510" s="202" t="s">
        <v>59</v>
      </c>
      <c r="G510" s="203" t="s">
        <v>610</v>
      </c>
      <c r="H510" s="204" t="s">
        <v>14908</v>
      </c>
      <c r="I510" s="201" t="s">
        <v>16202</v>
      </c>
      <c r="J510" s="201" t="s">
        <v>151</v>
      </c>
      <c r="K510" s="201" t="s">
        <v>151</v>
      </c>
      <c r="L510" s="201"/>
      <c r="M510" s="201"/>
    </row>
    <row r="511" spans="1:13" ht="15">
      <c r="A511" s="81">
        <f t="shared" si="9"/>
        <v>509</v>
      </c>
      <c r="B511" s="199">
        <v>509</v>
      </c>
      <c r="C511" s="199" t="s">
        <v>16360</v>
      </c>
      <c r="D511" s="200">
        <v>113669</v>
      </c>
      <c r="E511" s="201" t="s">
        <v>16361</v>
      </c>
      <c r="F511" s="202" t="s">
        <v>59</v>
      </c>
      <c r="G511" s="203" t="s">
        <v>13764</v>
      </c>
      <c r="H511" s="204" t="s">
        <v>14908</v>
      </c>
      <c r="I511" s="201" t="s">
        <v>16202</v>
      </c>
      <c r="J511" s="201" t="s">
        <v>151</v>
      </c>
      <c r="K511" s="201" t="s">
        <v>151</v>
      </c>
      <c r="L511" s="201"/>
      <c r="M511" s="201"/>
    </row>
    <row r="512" spans="1:13" ht="15">
      <c r="A512" s="81">
        <f t="shared" si="9"/>
        <v>510</v>
      </c>
      <c r="B512" s="199">
        <v>510</v>
      </c>
      <c r="C512" s="199" t="s">
        <v>16362</v>
      </c>
      <c r="D512" s="200">
        <v>113915</v>
      </c>
      <c r="E512" s="201" t="s">
        <v>6839</v>
      </c>
      <c r="F512" s="202" t="s">
        <v>114</v>
      </c>
      <c r="G512" s="203" t="s">
        <v>1729</v>
      </c>
      <c r="H512" s="204" t="s">
        <v>14908</v>
      </c>
      <c r="I512" s="201" t="s">
        <v>16202</v>
      </c>
      <c r="J512" s="201" t="s">
        <v>151</v>
      </c>
      <c r="K512" s="201" t="s">
        <v>151</v>
      </c>
      <c r="L512" s="201" t="s">
        <v>151</v>
      </c>
      <c r="M512" s="201"/>
    </row>
    <row r="513" spans="1:13" ht="30">
      <c r="A513" s="81">
        <f t="shared" si="9"/>
        <v>511</v>
      </c>
      <c r="B513" s="199">
        <v>511</v>
      </c>
      <c r="C513" s="199" t="s">
        <v>16363</v>
      </c>
      <c r="D513" s="200">
        <v>114040</v>
      </c>
      <c r="E513" s="201" t="s">
        <v>16364</v>
      </c>
      <c r="F513" s="202" t="s">
        <v>59</v>
      </c>
      <c r="G513" s="203" t="s">
        <v>16365</v>
      </c>
      <c r="H513" s="204" t="s">
        <v>14908</v>
      </c>
      <c r="I513" s="201" t="s">
        <v>16202</v>
      </c>
      <c r="J513" s="201" t="s">
        <v>16366</v>
      </c>
      <c r="K513" s="201" t="s">
        <v>151</v>
      </c>
      <c r="L513" s="201"/>
      <c r="M513" s="201"/>
    </row>
    <row r="514" spans="1:13" ht="30">
      <c r="A514" s="81">
        <f t="shared" si="9"/>
        <v>512</v>
      </c>
      <c r="B514" s="199">
        <v>512</v>
      </c>
      <c r="C514" s="199" t="s">
        <v>16367</v>
      </c>
      <c r="D514" s="200">
        <v>114244</v>
      </c>
      <c r="E514" s="201" t="s">
        <v>16368</v>
      </c>
      <c r="F514" s="202" t="s">
        <v>114</v>
      </c>
      <c r="G514" s="203" t="s">
        <v>16369</v>
      </c>
      <c r="H514" s="204" t="s">
        <v>14908</v>
      </c>
      <c r="I514" s="201" t="s">
        <v>16202</v>
      </c>
      <c r="J514" s="201" t="s">
        <v>151</v>
      </c>
      <c r="K514" s="201" t="s">
        <v>16370</v>
      </c>
      <c r="L514" s="201" t="s">
        <v>151</v>
      </c>
      <c r="M514" s="201"/>
    </row>
    <row r="515" spans="1:13" ht="15">
      <c r="A515" s="81">
        <f t="shared" si="9"/>
        <v>513</v>
      </c>
      <c r="B515" s="199">
        <v>513</v>
      </c>
      <c r="C515" s="199" t="s">
        <v>16371</v>
      </c>
      <c r="D515" s="200">
        <v>114950</v>
      </c>
      <c r="E515" s="201" t="s">
        <v>16372</v>
      </c>
      <c r="F515" s="202" t="s">
        <v>59</v>
      </c>
      <c r="G515" s="203" t="s">
        <v>16373</v>
      </c>
      <c r="H515" s="204" t="s">
        <v>14908</v>
      </c>
      <c r="I515" s="201" t="s">
        <v>16202</v>
      </c>
      <c r="J515" s="201" t="s">
        <v>151</v>
      </c>
      <c r="K515" s="201" t="s">
        <v>151</v>
      </c>
      <c r="L515" s="201"/>
      <c r="M515" s="201"/>
    </row>
    <row r="516" spans="1:13" ht="15">
      <c r="A516" s="81">
        <f t="shared" ref="A516:A579" si="10">IFERROR(VALUE(RIGHT(C516,4)),"")</f>
        <v>514</v>
      </c>
      <c r="B516" s="199">
        <v>514</v>
      </c>
      <c r="C516" s="199" t="s">
        <v>16374</v>
      </c>
      <c r="D516" s="200">
        <v>115061</v>
      </c>
      <c r="E516" s="201" t="s">
        <v>5694</v>
      </c>
      <c r="F516" s="202" t="s">
        <v>59</v>
      </c>
      <c r="G516" s="203" t="s">
        <v>16375</v>
      </c>
      <c r="H516" s="204" t="s">
        <v>14908</v>
      </c>
      <c r="I516" s="201" t="s">
        <v>16202</v>
      </c>
      <c r="J516" s="201" t="s">
        <v>151</v>
      </c>
      <c r="K516" s="201" t="s">
        <v>151</v>
      </c>
      <c r="L516" s="201"/>
      <c r="M516" s="201"/>
    </row>
    <row r="517" spans="1:13" ht="15">
      <c r="A517" s="81">
        <f t="shared" si="10"/>
        <v>515</v>
      </c>
      <c r="B517" s="199">
        <v>515</v>
      </c>
      <c r="C517" s="199" t="s">
        <v>16376</v>
      </c>
      <c r="D517" s="200">
        <v>115933</v>
      </c>
      <c r="E517" s="201" t="s">
        <v>201</v>
      </c>
      <c r="F517" s="202" t="s">
        <v>114</v>
      </c>
      <c r="G517" s="203" t="s">
        <v>9236</v>
      </c>
      <c r="H517" s="204" t="s">
        <v>14908</v>
      </c>
      <c r="I517" s="201" t="s">
        <v>16202</v>
      </c>
      <c r="J517" s="201"/>
      <c r="K517" s="201"/>
      <c r="L517" s="201"/>
      <c r="M517" s="201"/>
    </row>
    <row r="518" spans="1:13" ht="15">
      <c r="A518" s="81">
        <f t="shared" si="10"/>
        <v>516</v>
      </c>
      <c r="B518" s="199">
        <v>516</v>
      </c>
      <c r="C518" s="199" t="s">
        <v>16377</v>
      </c>
      <c r="D518" s="200">
        <v>116013</v>
      </c>
      <c r="E518" s="201" t="s">
        <v>667</v>
      </c>
      <c r="F518" s="202" t="s">
        <v>114</v>
      </c>
      <c r="G518" s="203" t="s">
        <v>16378</v>
      </c>
      <c r="H518" s="204" t="s">
        <v>14908</v>
      </c>
      <c r="I518" s="201" t="s">
        <v>16202</v>
      </c>
      <c r="J518" s="201" t="s">
        <v>16379</v>
      </c>
      <c r="K518" s="201" t="s">
        <v>151</v>
      </c>
      <c r="L518" s="201" t="s">
        <v>151</v>
      </c>
      <c r="M518" s="201"/>
    </row>
    <row r="519" spans="1:13" ht="75">
      <c r="A519" s="81">
        <f t="shared" si="10"/>
        <v>517</v>
      </c>
      <c r="B519" s="199">
        <v>517</v>
      </c>
      <c r="C519" s="199" t="s">
        <v>16380</v>
      </c>
      <c r="D519" s="200">
        <v>116255</v>
      </c>
      <c r="E519" s="201" t="s">
        <v>16381</v>
      </c>
      <c r="F519" s="202" t="s">
        <v>59</v>
      </c>
      <c r="G519" s="203" t="s">
        <v>16382</v>
      </c>
      <c r="H519" s="204" t="s">
        <v>14908</v>
      </c>
      <c r="I519" s="201" t="s">
        <v>16202</v>
      </c>
      <c r="J519" s="201" t="s">
        <v>151</v>
      </c>
      <c r="K519" s="201" t="s">
        <v>16383</v>
      </c>
      <c r="L519" s="201"/>
      <c r="M519" s="201"/>
    </row>
    <row r="520" spans="1:13" ht="15">
      <c r="A520" s="81">
        <f t="shared" si="10"/>
        <v>518</v>
      </c>
      <c r="B520" s="199">
        <v>518</v>
      </c>
      <c r="C520" s="199" t="s">
        <v>16384</v>
      </c>
      <c r="D520" s="200">
        <v>118332</v>
      </c>
      <c r="E520" s="201" t="s">
        <v>608</v>
      </c>
      <c r="F520" s="202" t="s">
        <v>114</v>
      </c>
      <c r="G520" s="203" t="s">
        <v>5813</v>
      </c>
      <c r="H520" s="204" t="s">
        <v>14908</v>
      </c>
      <c r="I520" s="201" t="s">
        <v>16202</v>
      </c>
      <c r="J520" s="201" t="s">
        <v>151</v>
      </c>
      <c r="K520" s="201" t="s">
        <v>151</v>
      </c>
      <c r="L520" s="201" t="s">
        <v>151</v>
      </c>
      <c r="M520" s="201"/>
    </row>
    <row r="521" spans="1:13" ht="45">
      <c r="A521" s="81">
        <f t="shared" si="10"/>
        <v>519</v>
      </c>
      <c r="B521" s="199">
        <v>519</v>
      </c>
      <c r="C521" s="199" t="s">
        <v>16385</v>
      </c>
      <c r="D521" s="200">
        <v>118491</v>
      </c>
      <c r="E521" s="201" t="s">
        <v>8301</v>
      </c>
      <c r="F521" s="202" t="s">
        <v>114</v>
      </c>
      <c r="G521" s="203" t="s">
        <v>16386</v>
      </c>
      <c r="H521" s="204" t="s">
        <v>14908</v>
      </c>
      <c r="I521" s="201" t="s">
        <v>16202</v>
      </c>
      <c r="J521" s="201" t="s">
        <v>151</v>
      </c>
      <c r="K521" s="201" t="s">
        <v>16387</v>
      </c>
      <c r="L521" s="201" t="s">
        <v>16388</v>
      </c>
      <c r="M521" s="201"/>
    </row>
    <row r="522" spans="1:13" ht="15">
      <c r="A522" s="81">
        <f t="shared" si="10"/>
        <v>520</v>
      </c>
      <c r="B522" s="199">
        <v>520</v>
      </c>
      <c r="C522" s="199" t="s">
        <v>16389</v>
      </c>
      <c r="D522" s="200">
        <v>118965</v>
      </c>
      <c r="E522" s="201" t="s">
        <v>16390</v>
      </c>
      <c r="F522" s="202" t="s">
        <v>59</v>
      </c>
      <c r="G522" s="203" t="s">
        <v>13184</v>
      </c>
      <c r="H522" s="204" t="s">
        <v>14908</v>
      </c>
      <c r="I522" s="201" t="s">
        <v>16202</v>
      </c>
      <c r="J522" s="201" t="s">
        <v>151</v>
      </c>
      <c r="K522" s="201" t="s">
        <v>151</v>
      </c>
      <c r="L522" s="201"/>
      <c r="M522" s="201"/>
    </row>
    <row r="523" spans="1:13" ht="60">
      <c r="A523" s="81">
        <f t="shared" si="10"/>
        <v>521</v>
      </c>
      <c r="B523" s="199">
        <v>521</v>
      </c>
      <c r="C523" s="199" t="s">
        <v>16391</v>
      </c>
      <c r="D523" s="200">
        <v>118989</v>
      </c>
      <c r="E523" s="201" t="s">
        <v>16392</v>
      </c>
      <c r="F523" s="202" t="s">
        <v>114</v>
      </c>
      <c r="G523" s="203" t="s">
        <v>5325</v>
      </c>
      <c r="H523" s="204" t="s">
        <v>14908</v>
      </c>
      <c r="I523" s="201" t="s">
        <v>16202</v>
      </c>
      <c r="J523" s="201" t="s">
        <v>16393</v>
      </c>
      <c r="K523" s="201" t="s">
        <v>151</v>
      </c>
      <c r="L523" s="201" t="s">
        <v>151</v>
      </c>
      <c r="M523" s="201"/>
    </row>
    <row r="524" spans="1:13" ht="30">
      <c r="A524" s="81">
        <f t="shared" si="10"/>
        <v>522</v>
      </c>
      <c r="B524" s="199">
        <v>522</v>
      </c>
      <c r="C524" s="199" t="s">
        <v>16394</v>
      </c>
      <c r="D524" s="200">
        <v>119104</v>
      </c>
      <c r="E524" s="201" t="s">
        <v>16395</v>
      </c>
      <c r="F524" s="202" t="s">
        <v>114</v>
      </c>
      <c r="G524" s="203" t="s">
        <v>11641</v>
      </c>
      <c r="H524" s="204" t="s">
        <v>14908</v>
      </c>
      <c r="I524" s="201" t="s">
        <v>16202</v>
      </c>
      <c r="J524" s="201" t="s">
        <v>16396</v>
      </c>
      <c r="K524" s="201" t="s">
        <v>16397</v>
      </c>
      <c r="L524" s="201" t="s">
        <v>151</v>
      </c>
      <c r="M524" s="201"/>
    </row>
    <row r="525" spans="1:13" ht="15">
      <c r="A525" s="81">
        <f t="shared" si="10"/>
        <v>523</v>
      </c>
      <c r="B525" s="199">
        <v>523</v>
      </c>
      <c r="C525" s="199" t="s">
        <v>16398</v>
      </c>
      <c r="D525" s="200">
        <v>119249</v>
      </c>
      <c r="E525" s="201" t="s">
        <v>16399</v>
      </c>
      <c r="F525" s="202" t="s">
        <v>114</v>
      </c>
      <c r="G525" s="203" t="s">
        <v>16400</v>
      </c>
      <c r="H525" s="204" t="s">
        <v>14908</v>
      </c>
      <c r="I525" s="201" t="s">
        <v>16202</v>
      </c>
      <c r="J525" s="201" t="s">
        <v>151</v>
      </c>
      <c r="K525" s="201" t="s">
        <v>151</v>
      </c>
      <c r="L525" s="201" t="s">
        <v>151</v>
      </c>
      <c r="M525" s="201"/>
    </row>
    <row r="526" spans="1:13" ht="15">
      <c r="A526" s="81">
        <f t="shared" si="10"/>
        <v>524</v>
      </c>
      <c r="B526" s="199">
        <v>524</v>
      </c>
      <c r="C526" s="199" t="s">
        <v>16401</v>
      </c>
      <c r="D526" s="200">
        <v>119287</v>
      </c>
      <c r="E526" s="201" t="s">
        <v>16402</v>
      </c>
      <c r="F526" s="202" t="s">
        <v>59</v>
      </c>
      <c r="G526" s="203" t="s">
        <v>3471</v>
      </c>
      <c r="H526" s="204" t="s">
        <v>14908</v>
      </c>
      <c r="I526" s="201" t="s">
        <v>16202</v>
      </c>
      <c r="J526" s="201" t="s">
        <v>151</v>
      </c>
      <c r="K526" s="201" t="s">
        <v>151</v>
      </c>
      <c r="L526" s="201"/>
      <c r="M526" s="201"/>
    </row>
    <row r="527" spans="1:13" ht="45">
      <c r="A527" s="81">
        <f t="shared" si="10"/>
        <v>525</v>
      </c>
      <c r="B527" s="199">
        <v>525</v>
      </c>
      <c r="C527" s="199" t="s">
        <v>16403</v>
      </c>
      <c r="D527" s="200">
        <v>119467</v>
      </c>
      <c r="E527" s="201" t="s">
        <v>760</v>
      </c>
      <c r="F527" s="202" t="s">
        <v>59</v>
      </c>
      <c r="G527" s="203" t="s">
        <v>16404</v>
      </c>
      <c r="H527" s="204" t="s">
        <v>14908</v>
      </c>
      <c r="I527" s="201" t="s">
        <v>16202</v>
      </c>
      <c r="J527" s="201" t="s">
        <v>151</v>
      </c>
      <c r="K527" s="201" t="s">
        <v>16405</v>
      </c>
      <c r="L527" s="201"/>
      <c r="M527" s="201"/>
    </row>
    <row r="528" spans="1:13" ht="15">
      <c r="A528" s="81">
        <f t="shared" si="10"/>
        <v>526</v>
      </c>
      <c r="B528" s="199">
        <v>526</v>
      </c>
      <c r="C528" s="199" t="s">
        <v>16406</v>
      </c>
      <c r="D528" s="200">
        <v>119661</v>
      </c>
      <c r="E528" s="201" t="s">
        <v>16083</v>
      </c>
      <c r="F528" s="202" t="s">
        <v>59</v>
      </c>
      <c r="G528" s="203" t="s">
        <v>16407</v>
      </c>
      <c r="H528" s="204" t="s">
        <v>14908</v>
      </c>
      <c r="I528" s="201" t="s">
        <v>16202</v>
      </c>
      <c r="J528" s="201" t="s">
        <v>346</v>
      </c>
      <c r="K528" s="201" t="s">
        <v>151</v>
      </c>
      <c r="L528" s="201"/>
      <c r="M528" s="201"/>
    </row>
    <row r="529" spans="1:13" ht="45">
      <c r="A529" s="81">
        <f t="shared" si="10"/>
        <v>527</v>
      </c>
      <c r="B529" s="199">
        <v>527</v>
      </c>
      <c r="C529" s="199" t="s">
        <v>16408</v>
      </c>
      <c r="D529" s="200">
        <v>119713</v>
      </c>
      <c r="E529" s="201" t="s">
        <v>16409</v>
      </c>
      <c r="F529" s="202" t="s">
        <v>114</v>
      </c>
      <c r="G529" s="203" t="s">
        <v>5053</v>
      </c>
      <c r="H529" s="204" t="s">
        <v>14908</v>
      </c>
      <c r="I529" s="201" t="s">
        <v>16202</v>
      </c>
      <c r="J529" s="201" t="s">
        <v>151</v>
      </c>
      <c r="K529" s="201" t="s">
        <v>16410</v>
      </c>
      <c r="L529" s="201" t="s">
        <v>151</v>
      </c>
      <c r="M529" s="201"/>
    </row>
    <row r="530" spans="1:13" ht="75">
      <c r="A530" s="81">
        <f t="shared" si="10"/>
        <v>528</v>
      </c>
      <c r="B530" s="199">
        <v>528</v>
      </c>
      <c r="C530" s="199" t="s">
        <v>16411</v>
      </c>
      <c r="D530" s="200">
        <v>119751</v>
      </c>
      <c r="E530" s="201" t="s">
        <v>16412</v>
      </c>
      <c r="F530" s="202" t="s">
        <v>114</v>
      </c>
      <c r="G530" s="203" t="s">
        <v>16413</v>
      </c>
      <c r="H530" s="204" t="s">
        <v>14908</v>
      </c>
      <c r="I530" s="201" t="s">
        <v>16202</v>
      </c>
      <c r="J530" s="201" t="s">
        <v>16414</v>
      </c>
      <c r="K530" s="201" t="s">
        <v>16415</v>
      </c>
      <c r="L530" s="201" t="s">
        <v>151</v>
      </c>
      <c r="M530" s="201"/>
    </row>
    <row r="531" spans="1:13" ht="15">
      <c r="A531" s="81">
        <f t="shared" si="10"/>
        <v>529</v>
      </c>
      <c r="B531" s="199">
        <v>529</v>
      </c>
      <c r="C531" s="199" t="s">
        <v>16416</v>
      </c>
      <c r="D531" s="200">
        <v>119917</v>
      </c>
      <c r="E531" s="201" t="s">
        <v>16417</v>
      </c>
      <c r="F531" s="202" t="s">
        <v>59</v>
      </c>
      <c r="G531" s="203" t="s">
        <v>16418</v>
      </c>
      <c r="H531" s="204" t="s">
        <v>14908</v>
      </c>
      <c r="I531" s="201" t="s">
        <v>16202</v>
      </c>
      <c r="J531" s="201" t="s">
        <v>16419</v>
      </c>
      <c r="K531" s="201" t="s">
        <v>151</v>
      </c>
      <c r="L531" s="201"/>
      <c r="M531" s="201"/>
    </row>
    <row r="532" spans="1:13" ht="30">
      <c r="A532" s="81">
        <f t="shared" si="10"/>
        <v>530</v>
      </c>
      <c r="B532" s="199">
        <v>530</v>
      </c>
      <c r="C532" s="199" t="s">
        <v>16420</v>
      </c>
      <c r="D532" s="200">
        <v>120049</v>
      </c>
      <c r="E532" s="201" t="s">
        <v>16421</v>
      </c>
      <c r="F532" s="202" t="s">
        <v>114</v>
      </c>
      <c r="G532" s="203" t="s">
        <v>16422</v>
      </c>
      <c r="H532" s="204" t="s">
        <v>14908</v>
      </c>
      <c r="I532" s="201" t="s">
        <v>16202</v>
      </c>
      <c r="J532" s="201" t="s">
        <v>16423</v>
      </c>
      <c r="K532" s="201" t="s">
        <v>15739</v>
      </c>
      <c r="L532" s="201" t="s">
        <v>16424</v>
      </c>
      <c r="M532" s="201"/>
    </row>
    <row r="533" spans="1:13" ht="30">
      <c r="A533" s="81">
        <f t="shared" si="10"/>
        <v>531</v>
      </c>
      <c r="B533" s="199">
        <v>531</v>
      </c>
      <c r="C533" s="199" t="s">
        <v>16425</v>
      </c>
      <c r="D533" s="200">
        <v>120153</v>
      </c>
      <c r="E533" s="201" t="s">
        <v>16426</v>
      </c>
      <c r="F533" s="202" t="s">
        <v>114</v>
      </c>
      <c r="G533" s="203" t="s">
        <v>16427</v>
      </c>
      <c r="H533" s="204" t="s">
        <v>14908</v>
      </c>
      <c r="I533" s="201" t="s">
        <v>16202</v>
      </c>
      <c r="J533" s="201" t="s">
        <v>151</v>
      </c>
      <c r="K533" s="201" t="s">
        <v>16428</v>
      </c>
      <c r="L533" s="201" t="s">
        <v>16429</v>
      </c>
      <c r="M533" s="201"/>
    </row>
    <row r="534" spans="1:13" ht="30">
      <c r="A534" s="81">
        <f t="shared" si="10"/>
        <v>532</v>
      </c>
      <c r="B534" s="199">
        <v>532</v>
      </c>
      <c r="C534" s="199" t="s">
        <v>16430</v>
      </c>
      <c r="D534" s="200">
        <v>120267</v>
      </c>
      <c r="E534" s="201" t="s">
        <v>16431</v>
      </c>
      <c r="F534" s="202" t="s">
        <v>59</v>
      </c>
      <c r="G534" s="203" t="s">
        <v>16432</v>
      </c>
      <c r="H534" s="204" t="s">
        <v>14908</v>
      </c>
      <c r="I534" s="201" t="s">
        <v>16202</v>
      </c>
      <c r="J534" s="201" t="s">
        <v>151</v>
      </c>
      <c r="K534" s="201" t="s">
        <v>16433</v>
      </c>
      <c r="L534" s="201"/>
      <c r="M534" s="201"/>
    </row>
    <row r="535" spans="1:13" ht="30">
      <c r="A535" s="81">
        <f t="shared" si="10"/>
        <v>533</v>
      </c>
      <c r="B535" s="199">
        <v>533</v>
      </c>
      <c r="C535" s="199" t="s">
        <v>16434</v>
      </c>
      <c r="D535" s="200">
        <v>120281</v>
      </c>
      <c r="E535" s="201" t="s">
        <v>16435</v>
      </c>
      <c r="F535" s="202" t="s">
        <v>114</v>
      </c>
      <c r="G535" s="203" t="s">
        <v>683</v>
      </c>
      <c r="H535" s="204" t="s">
        <v>14908</v>
      </c>
      <c r="I535" s="201" t="s">
        <v>16202</v>
      </c>
      <c r="J535" s="201" t="s">
        <v>16436</v>
      </c>
      <c r="K535" s="201" t="s">
        <v>151</v>
      </c>
      <c r="L535" s="201" t="s">
        <v>151</v>
      </c>
      <c r="M535" s="201"/>
    </row>
    <row r="536" spans="1:13" ht="75">
      <c r="A536" s="81">
        <f t="shared" si="10"/>
        <v>534</v>
      </c>
      <c r="B536" s="199">
        <v>534</v>
      </c>
      <c r="C536" s="199" t="s">
        <v>16437</v>
      </c>
      <c r="D536" s="200">
        <v>120298</v>
      </c>
      <c r="E536" s="201" t="s">
        <v>277</v>
      </c>
      <c r="F536" s="202" t="s">
        <v>114</v>
      </c>
      <c r="G536" s="203" t="s">
        <v>9361</v>
      </c>
      <c r="H536" s="204" t="s">
        <v>14908</v>
      </c>
      <c r="I536" s="201" t="s">
        <v>16202</v>
      </c>
      <c r="J536" s="201" t="s">
        <v>151</v>
      </c>
      <c r="K536" s="201" t="s">
        <v>16438</v>
      </c>
      <c r="L536" s="201" t="s">
        <v>16439</v>
      </c>
      <c r="M536" s="201"/>
    </row>
    <row r="537" spans="1:13" ht="30">
      <c r="A537" s="81">
        <f t="shared" si="10"/>
        <v>535</v>
      </c>
      <c r="B537" s="199">
        <v>535</v>
      </c>
      <c r="C537" s="199" t="s">
        <v>16440</v>
      </c>
      <c r="D537" s="200">
        <v>120319</v>
      </c>
      <c r="E537" s="201" t="s">
        <v>259</v>
      </c>
      <c r="F537" s="202" t="s">
        <v>114</v>
      </c>
      <c r="G537" s="203" t="s">
        <v>16441</v>
      </c>
      <c r="H537" s="204" t="s">
        <v>14908</v>
      </c>
      <c r="I537" s="201" t="s">
        <v>16202</v>
      </c>
      <c r="J537" s="201" t="s">
        <v>16442</v>
      </c>
      <c r="K537" s="201" t="s">
        <v>16443</v>
      </c>
      <c r="L537" s="201" t="s">
        <v>151</v>
      </c>
      <c r="M537" s="201"/>
    </row>
    <row r="538" spans="1:13" ht="15">
      <c r="A538" s="81">
        <f t="shared" si="10"/>
        <v>536</v>
      </c>
      <c r="B538" s="199">
        <v>536</v>
      </c>
      <c r="C538" s="199" t="s">
        <v>16444</v>
      </c>
      <c r="D538" s="200">
        <v>120575</v>
      </c>
      <c r="E538" s="201" t="s">
        <v>2949</v>
      </c>
      <c r="F538" s="202" t="s">
        <v>114</v>
      </c>
      <c r="G538" s="203" t="s">
        <v>1889</v>
      </c>
      <c r="H538" s="204" t="s">
        <v>14908</v>
      </c>
      <c r="I538" s="201" t="s">
        <v>16202</v>
      </c>
      <c r="J538" s="201" t="s">
        <v>187</v>
      </c>
      <c r="K538" s="201" t="s">
        <v>151</v>
      </c>
      <c r="L538" s="201" t="s">
        <v>151</v>
      </c>
      <c r="M538" s="201"/>
    </row>
    <row r="539" spans="1:13" ht="60">
      <c r="A539" s="81">
        <f t="shared" si="10"/>
        <v>537</v>
      </c>
      <c r="B539" s="199">
        <v>537</v>
      </c>
      <c r="C539" s="199" t="s">
        <v>16445</v>
      </c>
      <c r="D539" s="200">
        <v>120689</v>
      </c>
      <c r="E539" s="201" t="s">
        <v>16446</v>
      </c>
      <c r="F539" s="202" t="s">
        <v>59</v>
      </c>
      <c r="G539" s="203" t="s">
        <v>16447</v>
      </c>
      <c r="H539" s="204" t="s">
        <v>14908</v>
      </c>
      <c r="I539" s="201" t="s">
        <v>16202</v>
      </c>
      <c r="J539" s="201" t="s">
        <v>151</v>
      </c>
      <c r="K539" s="201" t="s">
        <v>16448</v>
      </c>
      <c r="L539" s="201"/>
      <c r="M539" s="201"/>
    </row>
    <row r="540" spans="1:13" ht="30">
      <c r="A540" s="81">
        <f t="shared" si="10"/>
        <v>538</v>
      </c>
      <c r="B540" s="199">
        <v>538</v>
      </c>
      <c r="C540" s="199" t="s">
        <v>16449</v>
      </c>
      <c r="D540" s="200">
        <v>120928</v>
      </c>
      <c r="E540" s="201" t="s">
        <v>9778</v>
      </c>
      <c r="F540" s="202" t="s">
        <v>114</v>
      </c>
      <c r="G540" s="203" t="s">
        <v>16450</v>
      </c>
      <c r="H540" s="204" t="s">
        <v>14908</v>
      </c>
      <c r="I540" s="201" t="s">
        <v>16202</v>
      </c>
      <c r="J540" s="201" t="s">
        <v>16451</v>
      </c>
      <c r="K540" s="201" t="s">
        <v>151</v>
      </c>
      <c r="L540" s="201" t="s">
        <v>151</v>
      </c>
      <c r="M540" s="201"/>
    </row>
    <row r="541" spans="1:13" ht="30">
      <c r="A541" s="81">
        <f t="shared" si="10"/>
        <v>539</v>
      </c>
      <c r="B541" s="199">
        <v>539</v>
      </c>
      <c r="C541" s="199" t="s">
        <v>16452</v>
      </c>
      <c r="D541" s="200">
        <v>120942</v>
      </c>
      <c r="E541" s="201" t="s">
        <v>6009</v>
      </c>
      <c r="F541" s="202" t="s">
        <v>114</v>
      </c>
      <c r="G541" s="203" t="s">
        <v>8390</v>
      </c>
      <c r="H541" s="204" t="s">
        <v>14908</v>
      </c>
      <c r="I541" s="201" t="s">
        <v>16202</v>
      </c>
      <c r="J541" s="201" t="s">
        <v>16453</v>
      </c>
      <c r="K541" s="201" t="s">
        <v>151</v>
      </c>
      <c r="L541" s="201" t="s">
        <v>151</v>
      </c>
      <c r="M541" s="201"/>
    </row>
    <row r="542" spans="1:13" ht="15">
      <c r="A542" s="81">
        <f t="shared" si="10"/>
        <v>540</v>
      </c>
      <c r="B542" s="199">
        <v>540</v>
      </c>
      <c r="C542" s="199" t="s">
        <v>16454</v>
      </c>
      <c r="D542" s="200">
        <v>120959</v>
      </c>
      <c r="E542" s="201" t="s">
        <v>259</v>
      </c>
      <c r="F542" s="202" t="s">
        <v>114</v>
      </c>
      <c r="G542" s="203" t="s">
        <v>16455</v>
      </c>
      <c r="H542" s="204" t="s">
        <v>14908</v>
      </c>
      <c r="I542" s="201" t="s">
        <v>16202</v>
      </c>
      <c r="J542" s="201" t="s">
        <v>151</v>
      </c>
      <c r="K542" s="201" t="s">
        <v>151</v>
      </c>
      <c r="L542" s="201" t="s">
        <v>151</v>
      </c>
      <c r="M542" s="201"/>
    </row>
    <row r="543" spans="1:13" ht="15">
      <c r="A543" s="81">
        <f t="shared" si="10"/>
        <v>541</v>
      </c>
      <c r="B543" s="199">
        <v>541</v>
      </c>
      <c r="C543" s="199" t="s">
        <v>16456</v>
      </c>
      <c r="D543" s="200">
        <v>121589</v>
      </c>
      <c r="E543" s="201" t="s">
        <v>16457</v>
      </c>
      <c r="F543" s="202" t="s">
        <v>114</v>
      </c>
      <c r="G543" s="203" t="s">
        <v>16458</v>
      </c>
      <c r="H543" s="204" t="s">
        <v>14908</v>
      </c>
      <c r="I543" s="201" t="s">
        <v>16202</v>
      </c>
      <c r="J543" s="201" t="s">
        <v>160</v>
      </c>
      <c r="K543" s="201" t="s">
        <v>151</v>
      </c>
      <c r="L543" s="201" t="s">
        <v>151</v>
      </c>
      <c r="M543" s="201"/>
    </row>
    <row r="544" spans="1:13" ht="15">
      <c r="A544" s="81">
        <f t="shared" si="10"/>
        <v>542</v>
      </c>
      <c r="B544" s="199">
        <v>542</v>
      </c>
      <c r="C544" s="199" t="s">
        <v>16459</v>
      </c>
      <c r="D544" s="200">
        <v>121662</v>
      </c>
      <c r="E544" s="201" t="s">
        <v>1049</v>
      </c>
      <c r="F544" s="202" t="s">
        <v>114</v>
      </c>
      <c r="G544" s="203" t="s">
        <v>3466</v>
      </c>
      <c r="H544" s="204" t="s">
        <v>14908</v>
      </c>
      <c r="I544" s="201" t="s">
        <v>16202</v>
      </c>
      <c r="J544" s="201"/>
      <c r="K544" s="201"/>
      <c r="L544" s="201"/>
      <c r="M544" s="201"/>
    </row>
    <row r="545" spans="1:13" ht="15">
      <c r="A545" s="81">
        <f t="shared" si="10"/>
        <v>543</v>
      </c>
      <c r="B545" s="199">
        <v>543</v>
      </c>
      <c r="C545" s="199" t="s">
        <v>16460</v>
      </c>
      <c r="D545" s="200">
        <v>121679</v>
      </c>
      <c r="E545" s="201" t="s">
        <v>16461</v>
      </c>
      <c r="F545" s="202" t="s">
        <v>59</v>
      </c>
      <c r="G545" s="203" t="s">
        <v>16462</v>
      </c>
      <c r="H545" s="204" t="s">
        <v>14908</v>
      </c>
      <c r="I545" s="201" t="s">
        <v>16202</v>
      </c>
      <c r="J545" s="201" t="s">
        <v>151</v>
      </c>
      <c r="K545" s="201" t="s">
        <v>151</v>
      </c>
      <c r="L545" s="201"/>
      <c r="M545" s="201"/>
    </row>
    <row r="546" spans="1:13" ht="45">
      <c r="A546" s="81">
        <f t="shared" si="10"/>
        <v>544</v>
      </c>
      <c r="B546" s="199">
        <v>544</v>
      </c>
      <c r="C546" s="199" t="s">
        <v>16463</v>
      </c>
      <c r="D546" s="200">
        <v>121963</v>
      </c>
      <c r="E546" s="201" t="s">
        <v>7999</v>
      </c>
      <c r="F546" s="202" t="s">
        <v>114</v>
      </c>
      <c r="G546" s="203" t="s">
        <v>16464</v>
      </c>
      <c r="H546" s="204" t="s">
        <v>14908</v>
      </c>
      <c r="I546" s="201" t="s">
        <v>16202</v>
      </c>
      <c r="J546" s="201" t="s">
        <v>151</v>
      </c>
      <c r="K546" s="201" t="s">
        <v>151</v>
      </c>
      <c r="L546" s="201" t="s">
        <v>16465</v>
      </c>
      <c r="M546" s="201"/>
    </row>
    <row r="547" spans="1:13" ht="15">
      <c r="A547" s="81">
        <f t="shared" si="10"/>
        <v>545</v>
      </c>
      <c r="B547" s="199">
        <v>545</v>
      </c>
      <c r="C547" s="199" t="s">
        <v>16466</v>
      </c>
      <c r="D547" s="200">
        <v>122126</v>
      </c>
      <c r="E547" s="201" t="s">
        <v>16467</v>
      </c>
      <c r="F547" s="202" t="s">
        <v>59</v>
      </c>
      <c r="G547" s="203" t="s">
        <v>16468</v>
      </c>
      <c r="H547" s="204" t="s">
        <v>14908</v>
      </c>
      <c r="I547" s="201" t="s">
        <v>16202</v>
      </c>
      <c r="J547" s="201" t="s">
        <v>151</v>
      </c>
      <c r="K547" s="201" t="s">
        <v>151</v>
      </c>
      <c r="L547" s="201"/>
      <c r="M547" s="201"/>
    </row>
    <row r="548" spans="1:13" ht="15">
      <c r="A548" s="81">
        <f t="shared" si="10"/>
        <v>546</v>
      </c>
      <c r="B548" s="199">
        <v>546</v>
      </c>
      <c r="C548" s="199" t="s">
        <v>16469</v>
      </c>
      <c r="D548" s="200">
        <v>122157</v>
      </c>
      <c r="E548" s="201" t="s">
        <v>16470</v>
      </c>
      <c r="F548" s="202" t="s">
        <v>114</v>
      </c>
      <c r="G548" s="203" t="s">
        <v>16471</v>
      </c>
      <c r="H548" s="204" t="s">
        <v>14908</v>
      </c>
      <c r="I548" s="201" t="s">
        <v>16202</v>
      </c>
      <c r="J548" s="201" t="s">
        <v>151</v>
      </c>
      <c r="K548" s="201" t="s">
        <v>151</v>
      </c>
      <c r="L548" s="201" t="s">
        <v>151</v>
      </c>
      <c r="M548" s="201"/>
    </row>
    <row r="549" spans="1:13" ht="60">
      <c r="A549" s="81">
        <f t="shared" si="10"/>
        <v>547</v>
      </c>
      <c r="B549" s="199">
        <v>547</v>
      </c>
      <c r="C549" s="199" t="s">
        <v>16472</v>
      </c>
      <c r="D549" s="200">
        <v>122278</v>
      </c>
      <c r="E549" s="201" t="s">
        <v>16473</v>
      </c>
      <c r="F549" s="202" t="s">
        <v>59</v>
      </c>
      <c r="G549" s="203" t="s">
        <v>16474</v>
      </c>
      <c r="H549" s="204" t="s">
        <v>14908</v>
      </c>
      <c r="I549" s="201" t="s">
        <v>16202</v>
      </c>
      <c r="J549" s="201" t="s">
        <v>16475</v>
      </c>
      <c r="K549" s="201" t="s">
        <v>16476</v>
      </c>
      <c r="L549" s="201"/>
      <c r="M549" s="201"/>
    </row>
    <row r="550" spans="1:13" ht="30">
      <c r="A550" s="81">
        <f t="shared" si="10"/>
        <v>548</v>
      </c>
      <c r="B550" s="199">
        <v>548</v>
      </c>
      <c r="C550" s="199" t="s">
        <v>16477</v>
      </c>
      <c r="D550" s="200">
        <v>122382</v>
      </c>
      <c r="E550" s="201" t="s">
        <v>6815</v>
      </c>
      <c r="F550" s="202" t="s">
        <v>59</v>
      </c>
      <c r="G550" s="203" t="s">
        <v>16478</v>
      </c>
      <c r="H550" s="204" t="s">
        <v>14908</v>
      </c>
      <c r="I550" s="201" t="s">
        <v>16202</v>
      </c>
      <c r="J550" s="201" t="s">
        <v>16479</v>
      </c>
      <c r="K550" s="201" t="s">
        <v>151</v>
      </c>
      <c r="L550" s="201"/>
      <c r="M550" s="201"/>
    </row>
    <row r="551" spans="1:13" ht="15">
      <c r="A551" s="81">
        <f t="shared" si="10"/>
        <v>549</v>
      </c>
      <c r="B551" s="199">
        <v>549</v>
      </c>
      <c r="C551" s="199" t="s">
        <v>16480</v>
      </c>
      <c r="D551" s="200">
        <v>122500</v>
      </c>
      <c r="E551" s="201" t="s">
        <v>16481</v>
      </c>
      <c r="F551" s="202" t="s">
        <v>59</v>
      </c>
      <c r="G551" s="203" t="s">
        <v>16482</v>
      </c>
      <c r="H551" s="204" t="s">
        <v>14908</v>
      </c>
      <c r="I551" s="201" t="s">
        <v>16202</v>
      </c>
      <c r="J551" s="201" t="s">
        <v>151</v>
      </c>
      <c r="K551" s="201" t="s">
        <v>151</v>
      </c>
      <c r="L551" s="201"/>
      <c r="M551" s="201"/>
    </row>
    <row r="552" spans="1:13" ht="30">
      <c r="A552" s="81">
        <f t="shared" si="10"/>
        <v>550</v>
      </c>
      <c r="B552" s="199">
        <v>550</v>
      </c>
      <c r="C552" s="199" t="s">
        <v>16483</v>
      </c>
      <c r="D552" s="200">
        <v>122524</v>
      </c>
      <c r="E552" s="201" t="s">
        <v>652</v>
      </c>
      <c r="F552" s="202" t="s">
        <v>114</v>
      </c>
      <c r="G552" s="203" t="s">
        <v>16484</v>
      </c>
      <c r="H552" s="204" t="s">
        <v>14908</v>
      </c>
      <c r="I552" s="201" t="s">
        <v>16202</v>
      </c>
      <c r="J552" s="201" t="s">
        <v>151</v>
      </c>
      <c r="K552" s="201" t="s">
        <v>16485</v>
      </c>
      <c r="L552" s="201" t="s">
        <v>151</v>
      </c>
      <c r="M552" s="201"/>
    </row>
    <row r="553" spans="1:13" ht="45">
      <c r="A553" s="81">
        <f t="shared" si="10"/>
        <v>551</v>
      </c>
      <c r="B553" s="199">
        <v>551</v>
      </c>
      <c r="C553" s="199" t="s">
        <v>16486</v>
      </c>
      <c r="D553" s="200">
        <v>122593</v>
      </c>
      <c r="E553" s="201" t="s">
        <v>16487</v>
      </c>
      <c r="F553" s="202" t="s">
        <v>114</v>
      </c>
      <c r="G553" s="203" t="s">
        <v>235</v>
      </c>
      <c r="H553" s="204" t="s">
        <v>14908</v>
      </c>
      <c r="I553" s="201" t="s">
        <v>16202</v>
      </c>
      <c r="J553" s="201" t="s">
        <v>151</v>
      </c>
      <c r="K553" s="201" t="s">
        <v>16488</v>
      </c>
      <c r="L553" s="201" t="s">
        <v>151</v>
      </c>
      <c r="M553" s="201"/>
    </row>
    <row r="554" spans="1:13" ht="15">
      <c r="A554" s="81">
        <f t="shared" si="10"/>
        <v>552</v>
      </c>
      <c r="B554" s="199">
        <v>552</v>
      </c>
      <c r="C554" s="199" t="s">
        <v>16489</v>
      </c>
      <c r="D554" s="200">
        <v>122614</v>
      </c>
      <c r="E554" s="201" t="s">
        <v>3656</v>
      </c>
      <c r="F554" s="202" t="s">
        <v>59</v>
      </c>
      <c r="G554" s="203" t="s">
        <v>16490</v>
      </c>
      <c r="H554" s="204" t="s">
        <v>14908</v>
      </c>
      <c r="I554" s="201" t="s">
        <v>16202</v>
      </c>
      <c r="J554" s="201" t="s">
        <v>151</v>
      </c>
      <c r="K554" s="201" t="s">
        <v>151</v>
      </c>
      <c r="L554" s="201"/>
      <c r="M554" s="201"/>
    </row>
    <row r="555" spans="1:13" ht="15">
      <c r="A555" s="81">
        <f t="shared" si="10"/>
        <v>553</v>
      </c>
      <c r="B555" s="199">
        <v>553</v>
      </c>
      <c r="C555" s="199" t="s">
        <v>16491</v>
      </c>
      <c r="D555" s="200">
        <v>122825</v>
      </c>
      <c r="E555" s="201" t="s">
        <v>16492</v>
      </c>
      <c r="F555" s="202" t="s">
        <v>114</v>
      </c>
      <c r="G555" s="203" t="s">
        <v>16493</v>
      </c>
      <c r="H555" s="204" t="s">
        <v>14908</v>
      </c>
      <c r="I555" s="201" t="s">
        <v>16202</v>
      </c>
      <c r="J555" s="201"/>
      <c r="K555" s="201"/>
      <c r="L555" s="201"/>
      <c r="M555" s="201"/>
    </row>
    <row r="556" spans="1:13" ht="30">
      <c r="A556" s="81">
        <f t="shared" si="10"/>
        <v>554</v>
      </c>
      <c r="B556" s="199">
        <v>554</v>
      </c>
      <c r="C556" s="199" t="s">
        <v>16494</v>
      </c>
      <c r="D556" s="200">
        <v>122832</v>
      </c>
      <c r="E556" s="201" t="s">
        <v>16495</v>
      </c>
      <c r="F556" s="202" t="s">
        <v>114</v>
      </c>
      <c r="G556" s="203" t="s">
        <v>16496</v>
      </c>
      <c r="H556" s="204" t="s">
        <v>14908</v>
      </c>
      <c r="I556" s="201" t="s">
        <v>16202</v>
      </c>
      <c r="J556" s="201" t="s">
        <v>16497</v>
      </c>
      <c r="K556" s="201" t="s">
        <v>151</v>
      </c>
      <c r="L556" s="201" t="s">
        <v>151</v>
      </c>
      <c r="M556" s="201"/>
    </row>
    <row r="557" spans="1:13" ht="15">
      <c r="A557" s="81">
        <f t="shared" si="10"/>
        <v>555</v>
      </c>
      <c r="B557" s="199">
        <v>555</v>
      </c>
      <c r="C557" s="199" t="s">
        <v>16498</v>
      </c>
      <c r="D557" s="200">
        <v>122856</v>
      </c>
      <c r="E557" s="201" t="s">
        <v>16499</v>
      </c>
      <c r="F557" s="202" t="s">
        <v>59</v>
      </c>
      <c r="G557" s="203" t="s">
        <v>16500</v>
      </c>
      <c r="H557" s="204" t="s">
        <v>14908</v>
      </c>
      <c r="I557" s="201" t="s">
        <v>16202</v>
      </c>
      <c r="J557" s="201" t="s">
        <v>187</v>
      </c>
      <c r="K557" s="201" t="s">
        <v>151</v>
      </c>
      <c r="L557" s="201"/>
      <c r="M557" s="201"/>
    </row>
    <row r="558" spans="1:13" ht="15">
      <c r="A558" s="81">
        <f t="shared" si="10"/>
        <v>556</v>
      </c>
      <c r="B558" s="199">
        <v>556</v>
      </c>
      <c r="C558" s="199" t="s">
        <v>16501</v>
      </c>
      <c r="D558" s="200">
        <v>122870</v>
      </c>
      <c r="E558" s="201" t="s">
        <v>16502</v>
      </c>
      <c r="F558" s="202" t="s">
        <v>59</v>
      </c>
      <c r="G558" s="203" t="s">
        <v>16503</v>
      </c>
      <c r="H558" s="204" t="s">
        <v>14908</v>
      </c>
      <c r="I558" s="201" t="s">
        <v>16202</v>
      </c>
      <c r="J558" s="201" t="s">
        <v>151</v>
      </c>
      <c r="K558" s="201" t="s">
        <v>151</v>
      </c>
      <c r="L558" s="201"/>
      <c r="M558" s="201"/>
    </row>
    <row r="559" spans="1:13" ht="15">
      <c r="A559" s="81">
        <f t="shared" si="10"/>
        <v>557</v>
      </c>
      <c r="B559" s="199">
        <v>557</v>
      </c>
      <c r="C559" s="199" t="s">
        <v>16504</v>
      </c>
      <c r="D559" s="200">
        <v>122887</v>
      </c>
      <c r="E559" s="201" t="s">
        <v>16505</v>
      </c>
      <c r="F559" s="202" t="s">
        <v>114</v>
      </c>
      <c r="G559" s="203" t="s">
        <v>16506</v>
      </c>
      <c r="H559" s="204" t="s">
        <v>14908</v>
      </c>
      <c r="I559" s="201" t="s">
        <v>16202</v>
      </c>
      <c r="J559" s="201"/>
      <c r="K559" s="201"/>
      <c r="L559" s="201"/>
      <c r="M559" s="201"/>
    </row>
    <row r="560" spans="1:13" ht="15">
      <c r="A560" s="81">
        <f t="shared" si="10"/>
        <v>558</v>
      </c>
      <c r="B560" s="199">
        <v>558</v>
      </c>
      <c r="C560" s="199" t="s">
        <v>16507</v>
      </c>
      <c r="D560" s="200">
        <v>122894</v>
      </c>
      <c r="E560" s="201" t="s">
        <v>16508</v>
      </c>
      <c r="F560" s="202" t="s">
        <v>59</v>
      </c>
      <c r="G560" s="203" t="s">
        <v>10578</v>
      </c>
      <c r="H560" s="204" t="s">
        <v>14908</v>
      </c>
      <c r="I560" s="201" t="s">
        <v>16202</v>
      </c>
      <c r="J560" s="201" t="s">
        <v>187</v>
      </c>
      <c r="K560" s="201" t="s">
        <v>151</v>
      </c>
      <c r="L560" s="201"/>
      <c r="M560" s="201"/>
    </row>
    <row r="561" spans="1:13" ht="30">
      <c r="A561" s="81">
        <f t="shared" si="10"/>
        <v>559</v>
      </c>
      <c r="B561" s="199">
        <v>559</v>
      </c>
      <c r="C561" s="199" t="s">
        <v>16509</v>
      </c>
      <c r="D561" s="200">
        <v>122960</v>
      </c>
      <c r="E561" s="201" t="s">
        <v>821</v>
      </c>
      <c r="F561" s="202" t="s">
        <v>114</v>
      </c>
      <c r="G561" s="203" t="s">
        <v>16510</v>
      </c>
      <c r="H561" s="204" t="s">
        <v>14908</v>
      </c>
      <c r="I561" s="201" t="s">
        <v>16202</v>
      </c>
      <c r="J561" s="201" t="s">
        <v>151</v>
      </c>
      <c r="K561" s="201" t="s">
        <v>151</v>
      </c>
      <c r="L561" s="201" t="s">
        <v>16511</v>
      </c>
      <c r="M561" s="201"/>
    </row>
    <row r="562" spans="1:13" ht="30">
      <c r="A562" s="81">
        <f t="shared" si="10"/>
        <v>560</v>
      </c>
      <c r="B562" s="199">
        <v>560</v>
      </c>
      <c r="C562" s="199" t="s">
        <v>16512</v>
      </c>
      <c r="D562" s="200">
        <v>122991</v>
      </c>
      <c r="E562" s="201" t="s">
        <v>1377</v>
      </c>
      <c r="F562" s="202" t="s">
        <v>114</v>
      </c>
      <c r="G562" s="203" t="s">
        <v>16513</v>
      </c>
      <c r="H562" s="204" t="s">
        <v>14908</v>
      </c>
      <c r="I562" s="201" t="s">
        <v>16202</v>
      </c>
      <c r="J562" s="201" t="s">
        <v>16514</v>
      </c>
      <c r="K562" s="201" t="s">
        <v>16515</v>
      </c>
      <c r="L562" s="201" t="s">
        <v>16516</v>
      </c>
      <c r="M562" s="201"/>
    </row>
    <row r="563" spans="1:13" ht="75">
      <c r="A563" s="81">
        <f t="shared" si="10"/>
        <v>561</v>
      </c>
      <c r="B563" s="199">
        <v>561</v>
      </c>
      <c r="C563" s="199" t="s">
        <v>16517</v>
      </c>
      <c r="D563" s="200">
        <v>123123</v>
      </c>
      <c r="E563" s="201" t="s">
        <v>4046</v>
      </c>
      <c r="F563" s="202" t="s">
        <v>114</v>
      </c>
      <c r="G563" s="203" t="s">
        <v>13356</v>
      </c>
      <c r="H563" s="204" t="s">
        <v>14908</v>
      </c>
      <c r="I563" s="201" t="s">
        <v>16202</v>
      </c>
      <c r="J563" s="201" t="s">
        <v>151</v>
      </c>
      <c r="K563" s="201" t="s">
        <v>16518</v>
      </c>
      <c r="L563" s="201" t="s">
        <v>151</v>
      </c>
      <c r="M563" s="201"/>
    </row>
    <row r="564" spans="1:13" ht="15">
      <c r="A564" s="81">
        <f t="shared" si="10"/>
        <v>562</v>
      </c>
      <c r="B564" s="199">
        <v>562</v>
      </c>
      <c r="C564" s="199" t="s">
        <v>16519</v>
      </c>
      <c r="D564" s="200">
        <v>123147</v>
      </c>
      <c r="E564" s="201" t="s">
        <v>16520</v>
      </c>
      <c r="F564" s="202" t="s">
        <v>59</v>
      </c>
      <c r="G564" s="203" t="s">
        <v>16521</v>
      </c>
      <c r="H564" s="204" t="s">
        <v>14908</v>
      </c>
      <c r="I564" s="201" t="s">
        <v>16202</v>
      </c>
      <c r="J564" s="201" t="s">
        <v>151</v>
      </c>
      <c r="K564" s="201" t="s">
        <v>151</v>
      </c>
      <c r="L564" s="201"/>
      <c r="M564" s="201"/>
    </row>
    <row r="565" spans="1:13" ht="15">
      <c r="A565" s="81">
        <f t="shared" si="10"/>
        <v>563</v>
      </c>
      <c r="B565" s="199">
        <v>563</v>
      </c>
      <c r="C565" s="199" t="s">
        <v>16522</v>
      </c>
      <c r="D565" s="200">
        <v>123400</v>
      </c>
      <c r="E565" s="201" t="s">
        <v>16523</v>
      </c>
      <c r="F565" s="202" t="s">
        <v>59</v>
      </c>
      <c r="G565" s="203" t="s">
        <v>16524</v>
      </c>
      <c r="H565" s="204" t="s">
        <v>14908</v>
      </c>
      <c r="I565" s="201" t="s">
        <v>16202</v>
      </c>
      <c r="J565" s="201" t="s">
        <v>151</v>
      </c>
      <c r="K565" s="201" t="s">
        <v>151</v>
      </c>
      <c r="L565" s="201"/>
      <c r="M565" s="201"/>
    </row>
    <row r="566" spans="1:13" ht="15">
      <c r="A566" s="81">
        <f t="shared" si="10"/>
        <v>564</v>
      </c>
      <c r="B566" s="199">
        <v>564</v>
      </c>
      <c r="C566" s="199" t="s">
        <v>16525</v>
      </c>
      <c r="D566" s="200">
        <v>123417</v>
      </c>
      <c r="E566" s="201" t="s">
        <v>16526</v>
      </c>
      <c r="F566" s="202" t="s">
        <v>59</v>
      </c>
      <c r="G566" s="203" t="s">
        <v>8260</v>
      </c>
      <c r="H566" s="204" t="s">
        <v>14908</v>
      </c>
      <c r="I566" s="201" t="s">
        <v>16202</v>
      </c>
      <c r="J566" s="201" t="s">
        <v>151</v>
      </c>
      <c r="K566" s="201" t="s">
        <v>151</v>
      </c>
      <c r="L566" s="201"/>
      <c r="M566" s="201"/>
    </row>
    <row r="567" spans="1:13" ht="60">
      <c r="A567" s="81">
        <f t="shared" si="10"/>
        <v>565</v>
      </c>
      <c r="B567" s="199">
        <v>565</v>
      </c>
      <c r="C567" s="199" t="s">
        <v>16527</v>
      </c>
      <c r="D567" s="200">
        <v>123424</v>
      </c>
      <c r="E567" s="201" t="s">
        <v>16528</v>
      </c>
      <c r="F567" s="202" t="s">
        <v>114</v>
      </c>
      <c r="G567" s="203" t="s">
        <v>529</v>
      </c>
      <c r="H567" s="204" t="s">
        <v>14908</v>
      </c>
      <c r="I567" s="201" t="s">
        <v>16202</v>
      </c>
      <c r="J567" s="201" t="s">
        <v>151</v>
      </c>
      <c r="K567" s="201" t="s">
        <v>16529</v>
      </c>
      <c r="L567" s="201" t="s">
        <v>16530</v>
      </c>
      <c r="M567" s="201"/>
    </row>
    <row r="568" spans="1:13" ht="15">
      <c r="A568" s="81">
        <f t="shared" si="10"/>
        <v>566</v>
      </c>
      <c r="B568" s="199">
        <v>566</v>
      </c>
      <c r="C568" s="199" t="s">
        <v>16531</v>
      </c>
      <c r="D568" s="200">
        <v>123462</v>
      </c>
      <c r="E568" s="201" t="s">
        <v>16532</v>
      </c>
      <c r="F568" s="202" t="s">
        <v>59</v>
      </c>
      <c r="G568" s="203" t="s">
        <v>4818</v>
      </c>
      <c r="H568" s="204" t="s">
        <v>14908</v>
      </c>
      <c r="I568" s="201" t="s">
        <v>16202</v>
      </c>
      <c r="J568" s="201" t="s">
        <v>151</v>
      </c>
      <c r="K568" s="201" t="s">
        <v>151</v>
      </c>
      <c r="L568" s="201"/>
      <c r="M568" s="201"/>
    </row>
    <row r="569" spans="1:13" ht="30">
      <c r="A569" s="81">
        <f t="shared" si="10"/>
        <v>567</v>
      </c>
      <c r="B569" s="199">
        <v>567</v>
      </c>
      <c r="C569" s="199" t="s">
        <v>16533</v>
      </c>
      <c r="D569" s="200">
        <v>123545</v>
      </c>
      <c r="E569" s="201" t="s">
        <v>16534</v>
      </c>
      <c r="F569" s="202" t="s">
        <v>114</v>
      </c>
      <c r="G569" s="203" t="s">
        <v>16535</v>
      </c>
      <c r="H569" s="204" t="s">
        <v>14908</v>
      </c>
      <c r="I569" s="201" t="s">
        <v>16202</v>
      </c>
      <c r="J569" s="201" t="s">
        <v>16536</v>
      </c>
      <c r="K569" s="201" t="s">
        <v>151</v>
      </c>
      <c r="L569" s="201" t="s">
        <v>151</v>
      </c>
      <c r="M569" s="201"/>
    </row>
    <row r="570" spans="1:13" ht="60">
      <c r="A570" s="81">
        <f t="shared" si="10"/>
        <v>568</v>
      </c>
      <c r="B570" s="199">
        <v>568</v>
      </c>
      <c r="C570" s="199" t="s">
        <v>16537</v>
      </c>
      <c r="D570" s="200">
        <v>123822</v>
      </c>
      <c r="E570" s="201" t="s">
        <v>16538</v>
      </c>
      <c r="F570" s="202" t="s">
        <v>114</v>
      </c>
      <c r="G570" s="203" t="s">
        <v>7562</v>
      </c>
      <c r="H570" s="204" t="s">
        <v>14908</v>
      </c>
      <c r="I570" s="201" t="s">
        <v>16202</v>
      </c>
      <c r="J570" s="201" t="s">
        <v>151</v>
      </c>
      <c r="K570" s="201" t="s">
        <v>16539</v>
      </c>
      <c r="L570" s="201" t="s">
        <v>151</v>
      </c>
      <c r="M570" s="201"/>
    </row>
    <row r="571" spans="1:13" ht="30">
      <c r="A571" s="81">
        <f t="shared" si="10"/>
        <v>569</v>
      </c>
      <c r="B571" s="199">
        <v>569</v>
      </c>
      <c r="C571" s="199" t="s">
        <v>16540</v>
      </c>
      <c r="D571" s="200">
        <v>124085</v>
      </c>
      <c r="E571" s="201" t="s">
        <v>16541</v>
      </c>
      <c r="F571" s="202" t="s">
        <v>114</v>
      </c>
      <c r="G571" s="203" t="s">
        <v>16542</v>
      </c>
      <c r="H571" s="204" t="s">
        <v>14908</v>
      </c>
      <c r="I571" s="201" t="s">
        <v>16202</v>
      </c>
      <c r="J571" s="201" t="s">
        <v>16543</v>
      </c>
      <c r="K571" s="201" t="s">
        <v>151</v>
      </c>
      <c r="L571" s="201" t="s">
        <v>151</v>
      </c>
      <c r="M571" s="201"/>
    </row>
    <row r="572" spans="1:13" ht="45">
      <c r="A572" s="81">
        <f t="shared" si="10"/>
        <v>570</v>
      </c>
      <c r="B572" s="199">
        <v>570</v>
      </c>
      <c r="C572" s="199" t="s">
        <v>16544</v>
      </c>
      <c r="D572" s="200">
        <v>124113</v>
      </c>
      <c r="E572" s="201" t="s">
        <v>16545</v>
      </c>
      <c r="F572" s="202" t="s">
        <v>59</v>
      </c>
      <c r="G572" s="203" t="s">
        <v>396</v>
      </c>
      <c r="H572" s="204" t="s">
        <v>14908</v>
      </c>
      <c r="I572" s="201" t="s">
        <v>16202</v>
      </c>
      <c r="J572" s="201" t="s">
        <v>160</v>
      </c>
      <c r="K572" s="201" t="s">
        <v>16546</v>
      </c>
      <c r="L572" s="201"/>
      <c r="M572" s="201"/>
    </row>
    <row r="573" spans="1:13" ht="75">
      <c r="A573" s="81">
        <f t="shared" si="10"/>
        <v>571</v>
      </c>
      <c r="B573" s="199">
        <v>571</v>
      </c>
      <c r="C573" s="199" t="s">
        <v>16547</v>
      </c>
      <c r="D573" s="200">
        <v>124151</v>
      </c>
      <c r="E573" s="201" t="s">
        <v>16548</v>
      </c>
      <c r="F573" s="202" t="s">
        <v>114</v>
      </c>
      <c r="G573" s="203" t="s">
        <v>16549</v>
      </c>
      <c r="H573" s="204" t="s">
        <v>14908</v>
      </c>
      <c r="I573" s="201" t="s">
        <v>16202</v>
      </c>
      <c r="J573" s="201" t="s">
        <v>16550</v>
      </c>
      <c r="K573" s="201" t="s">
        <v>16551</v>
      </c>
      <c r="L573" s="201" t="s">
        <v>151</v>
      </c>
      <c r="M573" s="201"/>
    </row>
    <row r="574" spans="1:13" ht="15">
      <c r="A574" s="81">
        <f t="shared" si="10"/>
        <v>572</v>
      </c>
      <c r="B574" s="199">
        <v>572</v>
      </c>
      <c r="C574" s="199" t="s">
        <v>16552</v>
      </c>
      <c r="D574" s="200">
        <v>124407</v>
      </c>
      <c r="E574" s="201" t="s">
        <v>16553</v>
      </c>
      <c r="F574" s="202" t="s">
        <v>114</v>
      </c>
      <c r="G574" s="203" t="s">
        <v>10658</v>
      </c>
      <c r="H574" s="204" t="s">
        <v>14908</v>
      </c>
      <c r="I574" s="201" t="s">
        <v>16202</v>
      </c>
      <c r="J574" s="201" t="s">
        <v>151</v>
      </c>
      <c r="K574" s="201" t="s">
        <v>151</v>
      </c>
      <c r="L574" s="201" t="s">
        <v>151</v>
      </c>
      <c r="M574" s="201"/>
    </row>
    <row r="575" spans="1:13" ht="30">
      <c r="A575" s="81">
        <f t="shared" si="10"/>
        <v>573</v>
      </c>
      <c r="B575" s="199">
        <v>573</v>
      </c>
      <c r="C575" s="199" t="s">
        <v>16554</v>
      </c>
      <c r="D575" s="200">
        <v>124940</v>
      </c>
      <c r="E575" s="201" t="s">
        <v>16555</v>
      </c>
      <c r="F575" s="202" t="s">
        <v>59</v>
      </c>
      <c r="G575" s="203" t="s">
        <v>3653</v>
      </c>
      <c r="H575" s="204" t="s">
        <v>14908</v>
      </c>
      <c r="I575" s="201" t="s">
        <v>16202</v>
      </c>
      <c r="J575" s="201" t="s">
        <v>16556</v>
      </c>
      <c r="K575" s="201" t="s">
        <v>151</v>
      </c>
      <c r="L575" s="201"/>
      <c r="M575" s="201"/>
    </row>
    <row r="576" spans="1:13" ht="15">
      <c r="A576" s="81">
        <f t="shared" si="10"/>
        <v>574</v>
      </c>
      <c r="B576" s="199">
        <v>574</v>
      </c>
      <c r="C576" s="199" t="s">
        <v>16557</v>
      </c>
      <c r="D576" s="200">
        <v>124957</v>
      </c>
      <c r="E576" s="201" t="s">
        <v>16558</v>
      </c>
      <c r="F576" s="202" t="s">
        <v>114</v>
      </c>
      <c r="G576" s="203" t="s">
        <v>16559</v>
      </c>
      <c r="H576" s="204" t="s">
        <v>14908</v>
      </c>
      <c r="I576" s="201" t="s">
        <v>16202</v>
      </c>
      <c r="J576" s="201" t="s">
        <v>151</v>
      </c>
      <c r="K576" s="201" t="s">
        <v>151</v>
      </c>
      <c r="L576" s="201" t="s">
        <v>151</v>
      </c>
      <c r="M576" s="201"/>
    </row>
    <row r="577" spans="1:13" ht="30">
      <c r="A577" s="81">
        <f t="shared" si="10"/>
        <v>575</v>
      </c>
      <c r="B577" s="199">
        <v>575</v>
      </c>
      <c r="C577" s="199" t="s">
        <v>16560</v>
      </c>
      <c r="D577" s="200">
        <v>124964</v>
      </c>
      <c r="E577" s="201" t="s">
        <v>16561</v>
      </c>
      <c r="F577" s="202" t="s">
        <v>59</v>
      </c>
      <c r="G577" s="203" t="s">
        <v>16562</v>
      </c>
      <c r="H577" s="204" t="s">
        <v>14908</v>
      </c>
      <c r="I577" s="201" t="s">
        <v>16202</v>
      </c>
      <c r="J577" s="201" t="s">
        <v>151</v>
      </c>
      <c r="K577" s="201" t="s">
        <v>16563</v>
      </c>
      <c r="L577" s="201"/>
      <c r="M577" s="201"/>
    </row>
    <row r="578" spans="1:13" ht="15">
      <c r="A578" s="81">
        <f t="shared" si="10"/>
        <v>576</v>
      </c>
      <c r="B578" s="199">
        <v>576</v>
      </c>
      <c r="C578" s="199" t="s">
        <v>16564</v>
      </c>
      <c r="D578" s="200">
        <v>125013</v>
      </c>
      <c r="E578" s="201" t="s">
        <v>16565</v>
      </c>
      <c r="F578" s="202" t="s">
        <v>59</v>
      </c>
      <c r="G578" s="203" t="s">
        <v>16566</v>
      </c>
      <c r="H578" s="204" t="s">
        <v>14908</v>
      </c>
      <c r="I578" s="201" t="s">
        <v>16202</v>
      </c>
      <c r="J578" s="201" t="s">
        <v>151</v>
      </c>
      <c r="K578" s="201" t="s">
        <v>151</v>
      </c>
      <c r="L578" s="201"/>
      <c r="M578" s="201"/>
    </row>
    <row r="579" spans="1:13" ht="60">
      <c r="A579" s="81">
        <f t="shared" si="10"/>
        <v>577</v>
      </c>
      <c r="B579" s="199">
        <v>577</v>
      </c>
      <c r="C579" s="199" t="s">
        <v>16567</v>
      </c>
      <c r="D579" s="200">
        <v>125200</v>
      </c>
      <c r="E579" s="201" t="s">
        <v>10501</v>
      </c>
      <c r="F579" s="202" t="s">
        <v>114</v>
      </c>
      <c r="G579" s="203" t="s">
        <v>416</v>
      </c>
      <c r="H579" s="204" t="s">
        <v>14908</v>
      </c>
      <c r="I579" s="201" t="s">
        <v>16202</v>
      </c>
      <c r="J579" s="201" t="s">
        <v>151</v>
      </c>
      <c r="K579" s="201" t="s">
        <v>16568</v>
      </c>
      <c r="L579" s="201" t="s">
        <v>151</v>
      </c>
      <c r="M579" s="201"/>
    </row>
    <row r="580" spans="1:13" ht="15">
      <c r="A580" s="81">
        <f t="shared" ref="A580:A643" si="11">IFERROR(VALUE(RIGHT(C580,4)),"")</f>
        <v>578</v>
      </c>
      <c r="B580" s="199">
        <v>578</v>
      </c>
      <c r="C580" s="199" t="s">
        <v>16569</v>
      </c>
      <c r="D580" s="200">
        <v>125217</v>
      </c>
      <c r="E580" s="201" t="s">
        <v>4778</v>
      </c>
      <c r="F580" s="202" t="s">
        <v>114</v>
      </c>
      <c r="G580" s="203" t="s">
        <v>16570</v>
      </c>
      <c r="H580" s="204" t="s">
        <v>14908</v>
      </c>
      <c r="I580" s="201" t="s">
        <v>16202</v>
      </c>
      <c r="J580" s="201" t="s">
        <v>151</v>
      </c>
      <c r="K580" s="201" t="s">
        <v>151</v>
      </c>
      <c r="L580" s="201" t="s">
        <v>151</v>
      </c>
      <c r="M580" s="201"/>
    </row>
    <row r="581" spans="1:13" ht="30">
      <c r="A581" s="81">
        <f t="shared" si="11"/>
        <v>579</v>
      </c>
      <c r="B581" s="199">
        <v>579</v>
      </c>
      <c r="C581" s="199" t="s">
        <v>16571</v>
      </c>
      <c r="D581" s="200">
        <v>125231</v>
      </c>
      <c r="E581" s="201" t="s">
        <v>349</v>
      </c>
      <c r="F581" s="202" t="s">
        <v>114</v>
      </c>
      <c r="G581" s="203" t="s">
        <v>10844</v>
      </c>
      <c r="H581" s="204" t="s">
        <v>14908</v>
      </c>
      <c r="I581" s="201" t="s">
        <v>16202</v>
      </c>
      <c r="J581" s="201" t="s">
        <v>151</v>
      </c>
      <c r="K581" s="201" t="s">
        <v>151</v>
      </c>
      <c r="L581" s="201" t="s">
        <v>16572</v>
      </c>
      <c r="M581" s="201"/>
    </row>
    <row r="582" spans="1:13" ht="30">
      <c r="A582" s="81">
        <f t="shared" si="11"/>
        <v>580</v>
      </c>
      <c r="B582" s="199">
        <v>580</v>
      </c>
      <c r="C582" s="199" t="s">
        <v>16573</v>
      </c>
      <c r="D582" s="200">
        <v>125248</v>
      </c>
      <c r="E582" s="201" t="s">
        <v>16574</v>
      </c>
      <c r="F582" s="202" t="s">
        <v>114</v>
      </c>
      <c r="G582" s="203" t="s">
        <v>16009</v>
      </c>
      <c r="H582" s="204" t="s">
        <v>14908</v>
      </c>
      <c r="I582" s="201" t="s">
        <v>16202</v>
      </c>
      <c r="J582" s="201" t="s">
        <v>16575</v>
      </c>
      <c r="K582" s="201" t="s">
        <v>16576</v>
      </c>
      <c r="L582" s="201" t="s">
        <v>151</v>
      </c>
      <c r="M582" s="201"/>
    </row>
    <row r="583" spans="1:13" ht="30">
      <c r="A583" s="81">
        <f t="shared" si="11"/>
        <v>581</v>
      </c>
      <c r="B583" s="199">
        <v>581</v>
      </c>
      <c r="C583" s="199" t="s">
        <v>16577</v>
      </c>
      <c r="D583" s="200">
        <v>125390</v>
      </c>
      <c r="E583" s="201" t="s">
        <v>16578</v>
      </c>
      <c r="F583" s="202" t="s">
        <v>59</v>
      </c>
      <c r="G583" s="203" t="s">
        <v>16579</v>
      </c>
      <c r="H583" s="204" t="s">
        <v>14908</v>
      </c>
      <c r="I583" s="201" t="s">
        <v>16202</v>
      </c>
      <c r="J583" s="201" t="s">
        <v>16580</v>
      </c>
      <c r="K583" s="201" t="s">
        <v>16581</v>
      </c>
      <c r="L583" s="201"/>
      <c r="M583" s="201"/>
    </row>
    <row r="584" spans="1:13" ht="15">
      <c r="A584" s="81">
        <f t="shared" si="11"/>
        <v>582</v>
      </c>
      <c r="B584" s="199">
        <v>582</v>
      </c>
      <c r="C584" s="199" t="s">
        <v>16582</v>
      </c>
      <c r="D584" s="200">
        <v>125653</v>
      </c>
      <c r="E584" s="201" t="s">
        <v>16583</v>
      </c>
      <c r="F584" s="202" t="s">
        <v>59</v>
      </c>
      <c r="G584" s="203" t="s">
        <v>5594</v>
      </c>
      <c r="H584" s="204" t="s">
        <v>14908</v>
      </c>
      <c r="I584" s="201" t="s">
        <v>16202</v>
      </c>
      <c r="J584" s="201" t="s">
        <v>151</v>
      </c>
      <c r="K584" s="201" t="s">
        <v>151</v>
      </c>
      <c r="L584" s="201"/>
      <c r="M584" s="201"/>
    </row>
    <row r="585" spans="1:13" ht="30">
      <c r="A585" s="81">
        <f t="shared" si="11"/>
        <v>583</v>
      </c>
      <c r="B585" s="199">
        <v>583</v>
      </c>
      <c r="C585" s="199" t="s">
        <v>16584</v>
      </c>
      <c r="D585" s="200">
        <v>125677</v>
      </c>
      <c r="E585" s="201" t="s">
        <v>16585</v>
      </c>
      <c r="F585" s="202" t="s">
        <v>59</v>
      </c>
      <c r="G585" s="203" t="s">
        <v>16586</v>
      </c>
      <c r="H585" s="204" t="s">
        <v>14908</v>
      </c>
      <c r="I585" s="201" t="s">
        <v>16202</v>
      </c>
      <c r="J585" s="201" t="s">
        <v>151</v>
      </c>
      <c r="K585" s="201" t="s">
        <v>16060</v>
      </c>
      <c r="L585" s="201"/>
      <c r="M585" s="201"/>
    </row>
    <row r="586" spans="1:13" ht="15">
      <c r="A586" s="81">
        <f t="shared" si="11"/>
        <v>584</v>
      </c>
      <c r="B586" s="199">
        <v>584</v>
      </c>
      <c r="C586" s="199" t="s">
        <v>16587</v>
      </c>
      <c r="D586" s="200">
        <v>125888</v>
      </c>
      <c r="E586" s="201" t="s">
        <v>16588</v>
      </c>
      <c r="F586" s="202" t="s">
        <v>59</v>
      </c>
      <c r="G586" s="203" t="s">
        <v>15805</v>
      </c>
      <c r="H586" s="204" t="s">
        <v>14908</v>
      </c>
      <c r="I586" s="201" t="s">
        <v>16202</v>
      </c>
      <c r="J586" s="201" t="s">
        <v>151</v>
      </c>
      <c r="K586" s="201" t="s">
        <v>151</v>
      </c>
      <c r="L586" s="201"/>
      <c r="M586" s="201"/>
    </row>
    <row r="587" spans="1:13" ht="30">
      <c r="A587" s="81">
        <f t="shared" si="11"/>
        <v>585</v>
      </c>
      <c r="B587" s="199">
        <v>585</v>
      </c>
      <c r="C587" s="199" t="s">
        <v>16589</v>
      </c>
      <c r="D587" s="200">
        <v>125895</v>
      </c>
      <c r="E587" s="201" t="s">
        <v>16590</v>
      </c>
      <c r="F587" s="202" t="s">
        <v>114</v>
      </c>
      <c r="G587" s="203" t="s">
        <v>11168</v>
      </c>
      <c r="H587" s="204" t="s">
        <v>14908</v>
      </c>
      <c r="I587" s="201" t="s">
        <v>16202</v>
      </c>
      <c r="J587" s="201" t="s">
        <v>151</v>
      </c>
      <c r="K587" s="201" t="s">
        <v>151</v>
      </c>
      <c r="L587" s="201" t="s">
        <v>16591</v>
      </c>
      <c r="M587" s="201"/>
    </row>
    <row r="588" spans="1:13" ht="15">
      <c r="A588" s="81">
        <f t="shared" si="11"/>
        <v>586</v>
      </c>
      <c r="B588" s="199">
        <v>586</v>
      </c>
      <c r="C588" s="199" t="s">
        <v>16592</v>
      </c>
      <c r="D588" s="200">
        <v>125909</v>
      </c>
      <c r="E588" s="201" t="s">
        <v>16593</v>
      </c>
      <c r="F588" s="202" t="s">
        <v>114</v>
      </c>
      <c r="G588" s="203" t="s">
        <v>16594</v>
      </c>
      <c r="H588" s="204" t="s">
        <v>14908</v>
      </c>
      <c r="I588" s="201" t="s">
        <v>16202</v>
      </c>
      <c r="J588" s="201" t="s">
        <v>151</v>
      </c>
      <c r="K588" s="201" t="s">
        <v>151</v>
      </c>
      <c r="L588" s="201" t="s">
        <v>151</v>
      </c>
      <c r="M588" s="201"/>
    </row>
    <row r="589" spans="1:13" ht="15">
      <c r="A589" s="81">
        <f t="shared" si="11"/>
        <v>587</v>
      </c>
      <c r="B589" s="199">
        <v>587</v>
      </c>
      <c r="C589" s="199" t="s">
        <v>16595</v>
      </c>
      <c r="D589" s="200">
        <v>125916</v>
      </c>
      <c r="E589" s="201" t="s">
        <v>5887</v>
      </c>
      <c r="F589" s="202" t="s">
        <v>114</v>
      </c>
      <c r="G589" s="203" t="s">
        <v>11350</v>
      </c>
      <c r="H589" s="204" t="s">
        <v>14908</v>
      </c>
      <c r="I589" s="201" t="s">
        <v>16202</v>
      </c>
      <c r="J589" s="201" t="s">
        <v>151</v>
      </c>
      <c r="K589" s="201" t="s">
        <v>151</v>
      </c>
      <c r="L589" s="201" t="s">
        <v>151</v>
      </c>
      <c r="M589" s="201"/>
    </row>
    <row r="590" spans="1:13" ht="15">
      <c r="A590" s="81">
        <f t="shared" si="11"/>
        <v>588</v>
      </c>
      <c r="B590" s="199">
        <v>588</v>
      </c>
      <c r="C590" s="199" t="s">
        <v>16596</v>
      </c>
      <c r="D590" s="200">
        <v>125923</v>
      </c>
      <c r="E590" s="201" t="s">
        <v>14761</v>
      </c>
      <c r="F590" s="202" t="s">
        <v>59</v>
      </c>
      <c r="G590" s="203" t="s">
        <v>15173</v>
      </c>
      <c r="H590" s="204" t="s">
        <v>14908</v>
      </c>
      <c r="I590" s="201" t="s">
        <v>16202</v>
      </c>
      <c r="J590" s="201" t="s">
        <v>151</v>
      </c>
      <c r="K590" s="201" t="s">
        <v>151</v>
      </c>
      <c r="L590" s="201"/>
      <c r="M590" s="201"/>
    </row>
    <row r="591" spans="1:13" ht="60">
      <c r="A591" s="81">
        <f t="shared" si="11"/>
        <v>589</v>
      </c>
      <c r="B591" s="199">
        <v>589</v>
      </c>
      <c r="C591" s="199" t="s">
        <v>16597</v>
      </c>
      <c r="D591" s="200">
        <v>126065</v>
      </c>
      <c r="E591" s="201" t="s">
        <v>16598</v>
      </c>
      <c r="F591" s="202" t="s">
        <v>59</v>
      </c>
      <c r="G591" s="203" t="s">
        <v>10096</v>
      </c>
      <c r="H591" s="204" t="s">
        <v>14908</v>
      </c>
      <c r="I591" s="201" t="s">
        <v>16202</v>
      </c>
      <c r="J591" s="201" t="s">
        <v>160</v>
      </c>
      <c r="K591" s="201" t="s">
        <v>16599</v>
      </c>
      <c r="L591" s="201"/>
      <c r="M591" s="201"/>
    </row>
    <row r="592" spans="1:13" ht="15">
      <c r="A592" s="81">
        <f t="shared" si="11"/>
        <v>590</v>
      </c>
      <c r="B592" s="199">
        <v>590</v>
      </c>
      <c r="C592" s="199" t="s">
        <v>16600</v>
      </c>
      <c r="D592" s="200">
        <v>126162</v>
      </c>
      <c r="E592" s="201" t="s">
        <v>16601</v>
      </c>
      <c r="F592" s="202" t="s">
        <v>114</v>
      </c>
      <c r="G592" s="203" t="s">
        <v>16602</v>
      </c>
      <c r="H592" s="204" t="s">
        <v>14908</v>
      </c>
      <c r="I592" s="201" t="s">
        <v>16202</v>
      </c>
      <c r="J592" s="201" t="s">
        <v>151</v>
      </c>
      <c r="K592" s="201" t="s">
        <v>151</v>
      </c>
      <c r="L592" s="201" t="s">
        <v>151</v>
      </c>
      <c r="M592" s="201"/>
    </row>
    <row r="593" spans="1:13" ht="30">
      <c r="A593" s="81">
        <f t="shared" si="11"/>
        <v>591</v>
      </c>
      <c r="B593" s="199">
        <v>591</v>
      </c>
      <c r="C593" s="199" t="s">
        <v>16603</v>
      </c>
      <c r="D593" s="200">
        <v>126179</v>
      </c>
      <c r="E593" s="201" t="s">
        <v>16604</v>
      </c>
      <c r="F593" s="202" t="s">
        <v>114</v>
      </c>
      <c r="G593" s="203" t="s">
        <v>16605</v>
      </c>
      <c r="H593" s="204" t="s">
        <v>14908</v>
      </c>
      <c r="I593" s="201" t="s">
        <v>16202</v>
      </c>
      <c r="J593" s="201" t="s">
        <v>151</v>
      </c>
      <c r="K593" s="201" t="s">
        <v>16606</v>
      </c>
      <c r="L593" s="201" t="s">
        <v>151</v>
      </c>
      <c r="M593" s="201"/>
    </row>
    <row r="594" spans="1:13" ht="30">
      <c r="A594" s="81">
        <f t="shared" si="11"/>
        <v>592</v>
      </c>
      <c r="B594" s="199">
        <v>592</v>
      </c>
      <c r="C594" s="199" t="s">
        <v>16607</v>
      </c>
      <c r="D594" s="200">
        <v>126269</v>
      </c>
      <c r="E594" s="201" t="s">
        <v>16608</v>
      </c>
      <c r="F594" s="202" t="s">
        <v>114</v>
      </c>
      <c r="G594" s="203" t="s">
        <v>16609</v>
      </c>
      <c r="H594" s="204" t="s">
        <v>14908</v>
      </c>
      <c r="I594" s="201" t="s">
        <v>16202</v>
      </c>
      <c r="J594" s="201" t="s">
        <v>16610</v>
      </c>
      <c r="K594" s="201" t="s">
        <v>151</v>
      </c>
      <c r="L594" s="201" t="s">
        <v>151</v>
      </c>
      <c r="M594" s="201"/>
    </row>
    <row r="595" spans="1:13" ht="30">
      <c r="A595" s="81">
        <f t="shared" si="11"/>
        <v>593</v>
      </c>
      <c r="B595" s="199">
        <v>593</v>
      </c>
      <c r="C595" s="199" t="s">
        <v>16611</v>
      </c>
      <c r="D595" s="200">
        <v>126276</v>
      </c>
      <c r="E595" s="201" t="s">
        <v>16612</v>
      </c>
      <c r="F595" s="202" t="s">
        <v>59</v>
      </c>
      <c r="G595" s="203" t="s">
        <v>12813</v>
      </c>
      <c r="H595" s="204" t="s">
        <v>14908</v>
      </c>
      <c r="I595" s="201" t="s">
        <v>16202</v>
      </c>
      <c r="J595" s="201" t="s">
        <v>16613</v>
      </c>
      <c r="K595" s="201" t="s">
        <v>151</v>
      </c>
      <c r="L595" s="201"/>
      <c r="M595" s="201"/>
    </row>
    <row r="596" spans="1:13" ht="15">
      <c r="A596" s="81">
        <f t="shared" si="11"/>
        <v>594</v>
      </c>
      <c r="B596" s="199">
        <v>594</v>
      </c>
      <c r="C596" s="199" t="s">
        <v>16614</v>
      </c>
      <c r="D596" s="200">
        <v>126283</v>
      </c>
      <c r="E596" s="201" t="s">
        <v>16615</v>
      </c>
      <c r="F596" s="202" t="s">
        <v>114</v>
      </c>
      <c r="G596" s="203" t="s">
        <v>2163</v>
      </c>
      <c r="H596" s="204" t="s">
        <v>14908</v>
      </c>
      <c r="I596" s="201" t="s">
        <v>16202</v>
      </c>
      <c r="J596" s="201" t="s">
        <v>151</v>
      </c>
      <c r="K596" s="201" t="s">
        <v>151</v>
      </c>
      <c r="L596" s="201" t="s">
        <v>151</v>
      </c>
      <c r="M596" s="201"/>
    </row>
    <row r="597" spans="1:13" ht="30">
      <c r="A597" s="81">
        <f t="shared" si="11"/>
        <v>595</v>
      </c>
      <c r="B597" s="199">
        <v>595</v>
      </c>
      <c r="C597" s="199" t="s">
        <v>16616</v>
      </c>
      <c r="D597" s="200">
        <v>126290</v>
      </c>
      <c r="E597" s="201" t="s">
        <v>16617</v>
      </c>
      <c r="F597" s="202" t="s">
        <v>59</v>
      </c>
      <c r="G597" s="203" t="s">
        <v>16618</v>
      </c>
      <c r="H597" s="204" t="s">
        <v>14908</v>
      </c>
      <c r="I597" s="201" t="s">
        <v>16202</v>
      </c>
      <c r="J597" s="201" t="s">
        <v>151</v>
      </c>
      <c r="K597" s="201" t="s">
        <v>16619</v>
      </c>
      <c r="L597" s="201"/>
      <c r="M597" s="201"/>
    </row>
    <row r="598" spans="1:13" ht="15">
      <c r="A598" s="81">
        <f t="shared" si="11"/>
        <v>596</v>
      </c>
      <c r="B598" s="199">
        <v>596</v>
      </c>
      <c r="C598" s="199" t="s">
        <v>16620</v>
      </c>
      <c r="D598" s="200">
        <v>126380</v>
      </c>
      <c r="E598" s="201" t="s">
        <v>16621</v>
      </c>
      <c r="F598" s="202" t="s">
        <v>59</v>
      </c>
      <c r="G598" s="203" t="s">
        <v>16622</v>
      </c>
      <c r="H598" s="204" t="s">
        <v>14908</v>
      </c>
      <c r="I598" s="201" t="s">
        <v>16202</v>
      </c>
      <c r="J598" s="201" t="s">
        <v>151</v>
      </c>
      <c r="K598" s="201" t="s">
        <v>151</v>
      </c>
      <c r="L598" s="201"/>
      <c r="M598" s="201"/>
    </row>
    <row r="599" spans="1:13" ht="15">
      <c r="A599" s="81">
        <f t="shared" si="11"/>
        <v>597</v>
      </c>
      <c r="B599" s="199">
        <v>597</v>
      </c>
      <c r="C599" s="199" t="s">
        <v>16623</v>
      </c>
      <c r="D599" s="200">
        <v>126397</v>
      </c>
      <c r="E599" s="201" t="s">
        <v>16624</v>
      </c>
      <c r="F599" s="202" t="s">
        <v>59</v>
      </c>
      <c r="G599" s="203" t="s">
        <v>16625</v>
      </c>
      <c r="H599" s="204" t="s">
        <v>14908</v>
      </c>
      <c r="I599" s="201" t="s">
        <v>16202</v>
      </c>
      <c r="J599" s="201" t="s">
        <v>151</v>
      </c>
      <c r="K599" s="201" t="s">
        <v>151</v>
      </c>
      <c r="L599" s="201"/>
      <c r="M599" s="201"/>
    </row>
    <row r="600" spans="1:13" ht="15">
      <c r="A600" s="81">
        <f t="shared" si="11"/>
        <v>598</v>
      </c>
      <c r="B600" s="199">
        <v>598</v>
      </c>
      <c r="C600" s="199" t="s">
        <v>16626</v>
      </c>
      <c r="D600" s="200">
        <v>127024</v>
      </c>
      <c r="E600" s="201" t="s">
        <v>6670</v>
      </c>
      <c r="F600" s="202" t="s">
        <v>114</v>
      </c>
      <c r="G600" s="203" t="s">
        <v>16627</v>
      </c>
      <c r="H600" s="204" t="s">
        <v>14908</v>
      </c>
      <c r="I600" s="201" t="s">
        <v>16202</v>
      </c>
      <c r="J600" s="201"/>
      <c r="K600" s="201"/>
      <c r="L600" s="201"/>
      <c r="M600" s="201"/>
    </row>
    <row r="601" spans="1:13" ht="15">
      <c r="A601" s="81">
        <f t="shared" si="11"/>
        <v>599</v>
      </c>
      <c r="B601" s="199">
        <v>599</v>
      </c>
      <c r="C601" s="199" t="s">
        <v>16628</v>
      </c>
      <c r="D601" s="200">
        <v>127031</v>
      </c>
      <c r="E601" s="201" t="s">
        <v>16629</v>
      </c>
      <c r="F601" s="202" t="s">
        <v>114</v>
      </c>
      <c r="G601" s="203" t="s">
        <v>3350</v>
      </c>
      <c r="H601" s="204" t="s">
        <v>14908</v>
      </c>
      <c r="I601" s="201" t="s">
        <v>16202</v>
      </c>
      <c r="J601" s="201"/>
      <c r="K601" s="201"/>
      <c r="L601" s="201"/>
      <c r="M601" s="201"/>
    </row>
    <row r="602" spans="1:13" ht="15">
      <c r="A602" s="81">
        <f t="shared" si="11"/>
        <v>600</v>
      </c>
      <c r="B602" s="199">
        <v>600</v>
      </c>
      <c r="C602" s="199" t="s">
        <v>16630</v>
      </c>
      <c r="D602" s="200">
        <v>127048</v>
      </c>
      <c r="E602" s="201" t="s">
        <v>16631</v>
      </c>
      <c r="F602" s="202" t="s">
        <v>59</v>
      </c>
      <c r="G602" s="203" t="s">
        <v>16632</v>
      </c>
      <c r="H602" s="204" t="s">
        <v>14908</v>
      </c>
      <c r="I602" s="201" t="s">
        <v>16202</v>
      </c>
      <c r="J602" s="201"/>
      <c r="K602" s="201"/>
      <c r="L602" s="201"/>
      <c r="M602" s="201"/>
    </row>
    <row r="603" spans="1:13" ht="15">
      <c r="A603" s="81">
        <f t="shared" si="11"/>
        <v>601</v>
      </c>
      <c r="B603" s="199">
        <v>601</v>
      </c>
      <c r="C603" s="199" t="s">
        <v>16633</v>
      </c>
      <c r="D603" s="200">
        <v>127055</v>
      </c>
      <c r="E603" s="201" t="s">
        <v>16634</v>
      </c>
      <c r="F603" s="202" t="s">
        <v>59</v>
      </c>
      <c r="G603" s="203" t="s">
        <v>16635</v>
      </c>
      <c r="H603" s="204" t="s">
        <v>14908</v>
      </c>
      <c r="I603" s="201" t="s">
        <v>16202</v>
      </c>
      <c r="J603" s="201"/>
      <c r="K603" s="201"/>
      <c r="L603" s="201"/>
      <c r="M603" s="201"/>
    </row>
    <row r="604" spans="1:13" ht="15">
      <c r="A604" s="81">
        <f t="shared" si="11"/>
        <v>602</v>
      </c>
      <c r="B604" s="199">
        <v>602</v>
      </c>
      <c r="C604" s="199" t="s">
        <v>16636</v>
      </c>
      <c r="D604" s="200">
        <v>127062</v>
      </c>
      <c r="E604" s="201" t="s">
        <v>16637</v>
      </c>
      <c r="F604" s="202" t="s">
        <v>59</v>
      </c>
      <c r="G604" s="203" t="s">
        <v>16638</v>
      </c>
      <c r="H604" s="204" t="s">
        <v>14908</v>
      </c>
      <c r="I604" s="201" t="s">
        <v>16202</v>
      </c>
      <c r="J604" s="201"/>
      <c r="K604" s="201"/>
      <c r="L604" s="201"/>
      <c r="M604" s="201"/>
    </row>
    <row r="605" spans="1:13" ht="15">
      <c r="A605" s="81">
        <f t="shared" si="11"/>
        <v>603</v>
      </c>
      <c r="B605" s="199">
        <v>603</v>
      </c>
      <c r="C605" s="199" t="s">
        <v>16639</v>
      </c>
      <c r="D605" s="200">
        <v>127079</v>
      </c>
      <c r="E605" s="201" t="s">
        <v>16640</v>
      </c>
      <c r="F605" s="202" t="s">
        <v>114</v>
      </c>
      <c r="G605" s="203" t="s">
        <v>16641</v>
      </c>
      <c r="H605" s="204" t="s">
        <v>14908</v>
      </c>
      <c r="I605" s="201" t="s">
        <v>16202</v>
      </c>
      <c r="J605" s="201"/>
      <c r="K605" s="201"/>
      <c r="L605" s="201"/>
      <c r="M605" s="201"/>
    </row>
    <row r="606" spans="1:13" ht="15">
      <c r="A606" s="81">
        <f t="shared" si="11"/>
        <v>604</v>
      </c>
      <c r="B606" s="199">
        <v>604</v>
      </c>
      <c r="C606" s="199" t="s">
        <v>16642</v>
      </c>
      <c r="D606" s="200">
        <v>127086</v>
      </c>
      <c r="E606" s="201" t="s">
        <v>16643</v>
      </c>
      <c r="F606" s="202" t="s">
        <v>114</v>
      </c>
      <c r="G606" s="203" t="s">
        <v>16644</v>
      </c>
      <c r="H606" s="204" t="s">
        <v>14908</v>
      </c>
      <c r="I606" s="201" t="s">
        <v>16202</v>
      </c>
      <c r="J606" s="201"/>
      <c r="K606" s="201"/>
      <c r="L606" s="201"/>
      <c r="M606" s="201"/>
    </row>
    <row r="607" spans="1:13" ht="15">
      <c r="A607" s="81">
        <f t="shared" si="11"/>
        <v>605</v>
      </c>
      <c r="B607" s="199">
        <v>605</v>
      </c>
      <c r="C607" s="199" t="s">
        <v>16645</v>
      </c>
      <c r="D607" s="200">
        <v>127093</v>
      </c>
      <c r="E607" s="201" t="s">
        <v>16646</v>
      </c>
      <c r="F607" s="202" t="s">
        <v>59</v>
      </c>
      <c r="G607" s="203" t="s">
        <v>5963</v>
      </c>
      <c r="H607" s="204" t="s">
        <v>14908</v>
      </c>
      <c r="I607" s="201" t="s">
        <v>16202</v>
      </c>
      <c r="J607" s="201"/>
      <c r="K607" s="201"/>
      <c r="L607" s="201"/>
      <c r="M607" s="201"/>
    </row>
    <row r="608" spans="1:13" ht="15">
      <c r="A608" s="81">
        <f t="shared" si="11"/>
        <v>606</v>
      </c>
      <c r="B608" s="199">
        <v>606</v>
      </c>
      <c r="C608" s="199" t="s">
        <v>16647</v>
      </c>
      <c r="D608" s="200">
        <v>127235</v>
      </c>
      <c r="E608" s="201" t="s">
        <v>16648</v>
      </c>
      <c r="F608" s="202" t="s">
        <v>114</v>
      </c>
      <c r="G608" s="203" t="s">
        <v>16649</v>
      </c>
      <c r="H608" s="204" t="s">
        <v>14908</v>
      </c>
      <c r="I608" s="201" t="s">
        <v>16202</v>
      </c>
      <c r="J608" s="201"/>
      <c r="K608" s="201"/>
      <c r="L608" s="201"/>
      <c r="M608" s="201"/>
    </row>
    <row r="609" spans="1:13" ht="15">
      <c r="A609" s="81">
        <f t="shared" si="11"/>
        <v>607</v>
      </c>
      <c r="B609" s="199">
        <v>607</v>
      </c>
      <c r="C609" s="199" t="s">
        <v>16650</v>
      </c>
      <c r="D609" s="200">
        <v>127242</v>
      </c>
      <c r="E609" s="201" t="s">
        <v>16651</v>
      </c>
      <c r="F609" s="202" t="s">
        <v>114</v>
      </c>
      <c r="G609" s="203" t="s">
        <v>16652</v>
      </c>
      <c r="H609" s="204" t="s">
        <v>14908</v>
      </c>
      <c r="I609" s="201" t="s">
        <v>16202</v>
      </c>
      <c r="J609" s="201"/>
      <c r="K609" s="201"/>
      <c r="L609" s="201"/>
      <c r="M609" s="201"/>
    </row>
    <row r="610" spans="1:13" ht="15">
      <c r="A610" s="81">
        <f t="shared" si="11"/>
        <v>608</v>
      </c>
      <c r="B610" s="199">
        <v>608</v>
      </c>
      <c r="C610" s="199" t="s">
        <v>16653</v>
      </c>
      <c r="D610" s="200">
        <v>127266</v>
      </c>
      <c r="E610" s="201" t="s">
        <v>16654</v>
      </c>
      <c r="F610" s="202" t="s">
        <v>59</v>
      </c>
      <c r="G610" s="203" t="s">
        <v>16655</v>
      </c>
      <c r="H610" s="204" t="s">
        <v>14908</v>
      </c>
      <c r="I610" s="201" t="s">
        <v>16202</v>
      </c>
      <c r="J610" s="201"/>
      <c r="K610" s="201"/>
      <c r="L610" s="201"/>
      <c r="M610" s="201"/>
    </row>
    <row r="611" spans="1:13" ht="15">
      <c r="A611" s="81">
        <f t="shared" si="11"/>
        <v>609</v>
      </c>
      <c r="B611" s="199">
        <v>609</v>
      </c>
      <c r="C611" s="199" t="s">
        <v>16656</v>
      </c>
      <c r="D611" s="200">
        <v>127280</v>
      </c>
      <c r="E611" s="201" t="s">
        <v>16657</v>
      </c>
      <c r="F611" s="202" t="s">
        <v>59</v>
      </c>
      <c r="G611" s="203" t="s">
        <v>16658</v>
      </c>
      <c r="H611" s="204" t="s">
        <v>14908</v>
      </c>
      <c r="I611" s="201" t="s">
        <v>16202</v>
      </c>
      <c r="J611" s="201"/>
      <c r="K611" s="201"/>
      <c r="L611" s="201"/>
      <c r="M611" s="201"/>
    </row>
    <row r="612" spans="1:13" ht="15">
      <c r="A612" s="81">
        <f t="shared" si="11"/>
        <v>610</v>
      </c>
      <c r="B612" s="199">
        <v>610</v>
      </c>
      <c r="C612" s="199" t="s">
        <v>16659</v>
      </c>
      <c r="D612" s="200">
        <v>127387</v>
      </c>
      <c r="E612" s="201" t="s">
        <v>16660</v>
      </c>
      <c r="F612" s="202" t="s">
        <v>59</v>
      </c>
      <c r="G612" s="203" t="s">
        <v>16661</v>
      </c>
      <c r="H612" s="204" t="s">
        <v>14908</v>
      </c>
      <c r="I612" s="201" t="s">
        <v>16202</v>
      </c>
      <c r="J612" s="201"/>
      <c r="K612" s="201"/>
      <c r="L612" s="201"/>
      <c r="M612" s="201"/>
    </row>
    <row r="613" spans="1:13" ht="15">
      <c r="A613" s="81">
        <f t="shared" si="11"/>
        <v>611</v>
      </c>
      <c r="B613" s="199">
        <v>611</v>
      </c>
      <c r="C613" s="199" t="s">
        <v>16662</v>
      </c>
      <c r="D613" s="200">
        <v>127394</v>
      </c>
      <c r="E613" s="201" t="s">
        <v>16663</v>
      </c>
      <c r="F613" s="202" t="s">
        <v>114</v>
      </c>
      <c r="G613" s="203" t="s">
        <v>16664</v>
      </c>
      <c r="H613" s="204" t="s">
        <v>14908</v>
      </c>
      <c r="I613" s="201" t="s">
        <v>16202</v>
      </c>
      <c r="J613" s="201"/>
      <c r="K613" s="201"/>
      <c r="L613" s="201"/>
      <c r="M613" s="201"/>
    </row>
    <row r="614" spans="1:13" ht="15">
      <c r="A614" s="81">
        <f t="shared" si="11"/>
        <v>612</v>
      </c>
      <c r="B614" s="199">
        <v>612</v>
      </c>
      <c r="C614" s="199" t="s">
        <v>16665</v>
      </c>
      <c r="D614" s="200">
        <v>127408</v>
      </c>
      <c r="E614" s="201" t="s">
        <v>16666</v>
      </c>
      <c r="F614" s="202" t="s">
        <v>59</v>
      </c>
      <c r="G614" s="203" t="s">
        <v>16667</v>
      </c>
      <c r="H614" s="204" t="s">
        <v>14908</v>
      </c>
      <c r="I614" s="201" t="s">
        <v>16202</v>
      </c>
      <c r="J614" s="201"/>
      <c r="K614" s="201"/>
      <c r="L614" s="201"/>
      <c r="M614" s="201"/>
    </row>
    <row r="615" spans="1:13" ht="15">
      <c r="A615" s="81">
        <f t="shared" si="11"/>
        <v>613</v>
      </c>
      <c r="B615" s="199">
        <v>613</v>
      </c>
      <c r="C615" s="199" t="s">
        <v>16668</v>
      </c>
      <c r="D615" s="200">
        <v>127415</v>
      </c>
      <c r="E615" s="201" t="s">
        <v>16669</v>
      </c>
      <c r="F615" s="202" t="s">
        <v>59</v>
      </c>
      <c r="G615" s="203" t="s">
        <v>16670</v>
      </c>
      <c r="H615" s="204" t="s">
        <v>14908</v>
      </c>
      <c r="I615" s="201" t="s">
        <v>16202</v>
      </c>
      <c r="J615" s="201"/>
      <c r="K615" s="201"/>
      <c r="L615" s="201"/>
      <c r="M615" s="201"/>
    </row>
    <row r="616" spans="1:13" ht="15">
      <c r="A616" s="81">
        <f t="shared" si="11"/>
        <v>614</v>
      </c>
      <c r="B616" s="199">
        <v>614</v>
      </c>
      <c r="C616" s="199" t="s">
        <v>16671</v>
      </c>
      <c r="D616" s="200">
        <v>127422</v>
      </c>
      <c r="E616" s="201" t="s">
        <v>12904</v>
      </c>
      <c r="F616" s="202" t="s">
        <v>59</v>
      </c>
      <c r="G616" s="203" t="s">
        <v>16672</v>
      </c>
      <c r="H616" s="204" t="s">
        <v>14908</v>
      </c>
      <c r="I616" s="201" t="s">
        <v>16202</v>
      </c>
      <c r="J616" s="201"/>
      <c r="K616" s="201"/>
      <c r="L616" s="201"/>
      <c r="M616" s="201"/>
    </row>
    <row r="617" spans="1:13" ht="15">
      <c r="A617" s="81">
        <f t="shared" si="11"/>
        <v>615</v>
      </c>
      <c r="B617" s="199">
        <v>615</v>
      </c>
      <c r="C617" s="199" t="s">
        <v>16673</v>
      </c>
      <c r="D617" s="200">
        <v>127536</v>
      </c>
      <c r="E617" s="201" t="s">
        <v>16674</v>
      </c>
      <c r="F617" s="202" t="s">
        <v>59</v>
      </c>
      <c r="G617" s="203" t="s">
        <v>16675</v>
      </c>
      <c r="H617" s="204" t="s">
        <v>14908</v>
      </c>
      <c r="I617" s="201" t="s">
        <v>16202</v>
      </c>
      <c r="J617" s="201"/>
      <c r="K617" s="201"/>
      <c r="L617" s="201"/>
      <c r="M617" s="201"/>
    </row>
    <row r="618" spans="1:13" ht="15">
      <c r="A618" s="81">
        <f t="shared" si="11"/>
        <v>616</v>
      </c>
      <c r="B618" s="199">
        <v>616</v>
      </c>
      <c r="C618" s="199" t="s">
        <v>16676</v>
      </c>
      <c r="D618" s="200">
        <v>127581</v>
      </c>
      <c r="E618" s="201" t="s">
        <v>16677</v>
      </c>
      <c r="F618" s="202" t="s">
        <v>59</v>
      </c>
      <c r="G618" s="203" t="s">
        <v>16678</v>
      </c>
      <c r="H618" s="204" t="s">
        <v>14908</v>
      </c>
      <c r="I618" s="201" t="s">
        <v>16202</v>
      </c>
      <c r="J618" s="201"/>
      <c r="K618" s="201"/>
      <c r="L618" s="201"/>
      <c r="M618" s="201"/>
    </row>
    <row r="619" spans="1:13" ht="15">
      <c r="A619" s="81">
        <f t="shared" si="11"/>
        <v>617</v>
      </c>
      <c r="B619" s="199">
        <v>617</v>
      </c>
      <c r="C619" s="199" t="s">
        <v>16679</v>
      </c>
      <c r="D619" s="200">
        <v>127640</v>
      </c>
      <c r="E619" s="201" t="s">
        <v>16680</v>
      </c>
      <c r="F619" s="202" t="s">
        <v>59</v>
      </c>
      <c r="G619" s="203" t="s">
        <v>16681</v>
      </c>
      <c r="H619" s="204" t="s">
        <v>14908</v>
      </c>
      <c r="I619" s="201" t="s">
        <v>16202</v>
      </c>
      <c r="J619" s="201"/>
      <c r="K619" s="201"/>
      <c r="L619" s="201"/>
      <c r="M619" s="201"/>
    </row>
    <row r="620" spans="1:13" ht="15">
      <c r="A620" s="81">
        <f t="shared" si="11"/>
        <v>618</v>
      </c>
      <c r="B620" s="199">
        <v>618</v>
      </c>
      <c r="C620" s="199" t="s">
        <v>16682</v>
      </c>
      <c r="D620" s="200">
        <v>127688</v>
      </c>
      <c r="E620" s="201" t="s">
        <v>5212</v>
      </c>
      <c r="F620" s="202" t="s">
        <v>59</v>
      </c>
      <c r="G620" s="203" t="s">
        <v>16683</v>
      </c>
      <c r="H620" s="204" t="s">
        <v>14908</v>
      </c>
      <c r="I620" s="201" t="s">
        <v>16202</v>
      </c>
      <c r="J620" s="201"/>
      <c r="K620" s="201"/>
      <c r="L620" s="201"/>
      <c r="M620" s="201"/>
    </row>
    <row r="621" spans="1:13" ht="15">
      <c r="A621" s="81">
        <f t="shared" si="11"/>
        <v>619</v>
      </c>
      <c r="B621" s="199">
        <v>619</v>
      </c>
      <c r="C621" s="199" t="s">
        <v>16684</v>
      </c>
      <c r="D621" s="200">
        <v>710367</v>
      </c>
      <c r="E621" s="201" t="s">
        <v>16685</v>
      </c>
      <c r="F621" s="202" t="s">
        <v>59</v>
      </c>
      <c r="G621" s="203" t="s">
        <v>16686</v>
      </c>
      <c r="H621" s="204" t="s">
        <v>14908</v>
      </c>
      <c r="I621" s="201" t="s">
        <v>16202</v>
      </c>
      <c r="J621" s="201"/>
      <c r="K621" s="201"/>
      <c r="L621" s="201"/>
      <c r="M621" s="201"/>
    </row>
    <row r="622" spans="1:13" ht="45">
      <c r="A622" s="81">
        <f t="shared" si="11"/>
        <v>620</v>
      </c>
      <c r="B622" s="199">
        <v>620</v>
      </c>
      <c r="C622" s="199" t="s">
        <v>16687</v>
      </c>
      <c r="D622" s="200">
        <v>100270</v>
      </c>
      <c r="E622" s="201" t="s">
        <v>16688</v>
      </c>
      <c r="F622" s="202" t="s">
        <v>59</v>
      </c>
      <c r="G622" s="203" t="s">
        <v>12659</v>
      </c>
      <c r="H622" s="204" t="s">
        <v>14908</v>
      </c>
      <c r="I622" s="201" t="s">
        <v>16689</v>
      </c>
      <c r="J622" s="201" t="s">
        <v>16690</v>
      </c>
      <c r="K622" s="201" t="s">
        <v>16691</v>
      </c>
      <c r="L622" s="201"/>
      <c r="M622" s="201"/>
    </row>
    <row r="623" spans="1:13" ht="15">
      <c r="A623" s="81">
        <f t="shared" si="11"/>
        <v>621</v>
      </c>
      <c r="B623" s="199">
        <v>621</v>
      </c>
      <c r="C623" s="199" t="s">
        <v>16692</v>
      </c>
      <c r="D623" s="200">
        <v>101727</v>
      </c>
      <c r="E623" s="201" t="s">
        <v>16693</v>
      </c>
      <c r="F623" s="202" t="s">
        <v>114</v>
      </c>
      <c r="G623" s="203" t="s">
        <v>9725</v>
      </c>
      <c r="H623" s="204" t="s">
        <v>14908</v>
      </c>
      <c r="I623" s="201" t="s">
        <v>16689</v>
      </c>
      <c r="J623" s="201" t="s">
        <v>151</v>
      </c>
      <c r="K623" s="201" t="s">
        <v>151</v>
      </c>
      <c r="L623" s="201" t="s">
        <v>151</v>
      </c>
      <c r="M623" s="201"/>
    </row>
    <row r="624" spans="1:13" ht="30">
      <c r="A624" s="81">
        <f t="shared" si="11"/>
        <v>622</v>
      </c>
      <c r="B624" s="199">
        <v>622</v>
      </c>
      <c r="C624" s="199" t="s">
        <v>16694</v>
      </c>
      <c r="D624" s="200">
        <v>101758</v>
      </c>
      <c r="E624" s="201" t="s">
        <v>16695</v>
      </c>
      <c r="F624" s="202" t="s">
        <v>59</v>
      </c>
      <c r="G624" s="203" t="s">
        <v>16696</v>
      </c>
      <c r="H624" s="204" t="s">
        <v>14908</v>
      </c>
      <c r="I624" s="201" t="s">
        <v>16689</v>
      </c>
      <c r="J624" s="201" t="s">
        <v>16697</v>
      </c>
      <c r="K624" s="201" t="s">
        <v>151</v>
      </c>
      <c r="L624" s="201"/>
      <c r="M624" s="201"/>
    </row>
    <row r="625" spans="1:13" ht="15">
      <c r="A625" s="81">
        <f t="shared" si="11"/>
        <v>623</v>
      </c>
      <c r="B625" s="199">
        <v>623</v>
      </c>
      <c r="C625" s="199" t="s">
        <v>16698</v>
      </c>
      <c r="D625" s="200">
        <v>101824</v>
      </c>
      <c r="E625" s="201" t="s">
        <v>16699</v>
      </c>
      <c r="F625" s="202" t="s">
        <v>114</v>
      </c>
      <c r="G625" s="203" t="s">
        <v>16700</v>
      </c>
      <c r="H625" s="204" t="s">
        <v>14908</v>
      </c>
      <c r="I625" s="201" t="s">
        <v>16689</v>
      </c>
      <c r="J625" s="201" t="s">
        <v>151</v>
      </c>
      <c r="K625" s="201" t="s">
        <v>151</v>
      </c>
      <c r="L625" s="201" t="s">
        <v>151</v>
      </c>
      <c r="M625" s="201"/>
    </row>
    <row r="626" spans="1:13" ht="30">
      <c r="A626" s="81">
        <f t="shared" si="11"/>
        <v>624</v>
      </c>
      <c r="B626" s="199">
        <v>624</v>
      </c>
      <c r="C626" s="199" t="s">
        <v>16701</v>
      </c>
      <c r="D626" s="200">
        <v>108041</v>
      </c>
      <c r="E626" s="201" t="s">
        <v>223</v>
      </c>
      <c r="F626" s="202" t="s">
        <v>114</v>
      </c>
      <c r="G626" s="203" t="s">
        <v>4656</v>
      </c>
      <c r="H626" s="204" t="s">
        <v>14908</v>
      </c>
      <c r="I626" s="201" t="s">
        <v>16689</v>
      </c>
      <c r="J626" s="201" t="s">
        <v>151</v>
      </c>
      <c r="K626" s="201" t="s">
        <v>16702</v>
      </c>
      <c r="L626" s="201" t="s">
        <v>151</v>
      </c>
      <c r="M626" s="201"/>
    </row>
    <row r="627" spans="1:13" ht="15">
      <c r="A627" s="81">
        <f t="shared" si="11"/>
        <v>625</v>
      </c>
      <c r="B627" s="199">
        <v>625</v>
      </c>
      <c r="C627" s="199" t="s">
        <v>16703</v>
      </c>
      <c r="D627" s="200">
        <v>109730</v>
      </c>
      <c r="E627" s="201" t="s">
        <v>16704</v>
      </c>
      <c r="F627" s="202" t="s">
        <v>59</v>
      </c>
      <c r="G627" s="203" t="s">
        <v>10247</v>
      </c>
      <c r="H627" s="204" t="s">
        <v>14908</v>
      </c>
      <c r="I627" s="201" t="s">
        <v>16689</v>
      </c>
      <c r="J627" s="201" t="s">
        <v>151</v>
      </c>
      <c r="K627" s="201" t="s">
        <v>151</v>
      </c>
      <c r="L627" s="201"/>
      <c r="M627" s="201"/>
    </row>
    <row r="628" spans="1:13" ht="15">
      <c r="A628" s="81">
        <f t="shared" si="11"/>
        <v>626</v>
      </c>
      <c r="B628" s="199">
        <v>626</v>
      </c>
      <c r="C628" s="199" t="s">
        <v>16705</v>
      </c>
      <c r="D628" s="200">
        <v>117591</v>
      </c>
      <c r="E628" s="201" t="s">
        <v>16706</v>
      </c>
      <c r="F628" s="202" t="s">
        <v>59</v>
      </c>
      <c r="G628" s="203" t="s">
        <v>16707</v>
      </c>
      <c r="H628" s="204" t="s">
        <v>14908</v>
      </c>
      <c r="I628" s="201" t="s">
        <v>16689</v>
      </c>
      <c r="J628" s="201" t="s">
        <v>16708</v>
      </c>
      <c r="K628" s="201" t="s">
        <v>151</v>
      </c>
      <c r="L628" s="201"/>
      <c r="M628" s="201"/>
    </row>
    <row r="629" spans="1:13" ht="30">
      <c r="A629" s="81">
        <f t="shared" si="11"/>
        <v>627</v>
      </c>
      <c r="B629" s="199">
        <v>627</v>
      </c>
      <c r="C629" s="199" t="s">
        <v>16709</v>
      </c>
      <c r="D629" s="200">
        <v>118138</v>
      </c>
      <c r="E629" s="201" t="s">
        <v>4830</v>
      </c>
      <c r="F629" s="202" t="s">
        <v>59</v>
      </c>
      <c r="G629" s="203" t="s">
        <v>16710</v>
      </c>
      <c r="H629" s="204" t="s">
        <v>14908</v>
      </c>
      <c r="I629" s="201" t="s">
        <v>16689</v>
      </c>
      <c r="J629" s="201" t="s">
        <v>16711</v>
      </c>
      <c r="K629" s="201" t="s">
        <v>151</v>
      </c>
      <c r="L629" s="201"/>
      <c r="M629" s="201"/>
    </row>
    <row r="630" spans="1:13" ht="15">
      <c r="A630" s="81">
        <f t="shared" si="11"/>
        <v>628</v>
      </c>
      <c r="B630" s="199">
        <v>628</v>
      </c>
      <c r="C630" s="199" t="s">
        <v>16712</v>
      </c>
      <c r="D630" s="200">
        <v>119294</v>
      </c>
      <c r="E630" s="201" t="s">
        <v>16713</v>
      </c>
      <c r="F630" s="202" t="s">
        <v>59</v>
      </c>
      <c r="G630" s="203" t="s">
        <v>10137</v>
      </c>
      <c r="H630" s="204" t="s">
        <v>14908</v>
      </c>
      <c r="I630" s="201" t="s">
        <v>16689</v>
      </c>
      <c r="J630" s="201" t="s">
        <v>151</v>
      </c>
      <c r="K630" s="201" t="s">
        <v>151</v>
      </c>
      <c r="L630" s="201"/>
      <c r="M630" s="201"/>
    </row>
    <row r="631" spans="1:13" ht="15">
      <c r="A631" s="81">
        <f t="shared" si="11"/>
        <v>629</v>
      </c>
      <c r="B631" s="199">
        <v>629</v>
      </c>
      <c r="C631" s="199" t="s">
        <v>16714</v>
      </c>
      <c r="D631" s="200">
        <v>119315</v>
      </c>
      <c r="E631" s="201" t="s">
        <v>16715</v>
      </c>
      <c r="F631" s="202" t="s">
        <v>114</v>
      </c>
      <c r="G631" s="203" t="s">
        <v>16716</v>
      </c>
      <c r="H631" s="204" t="s">
        <v>14908</v>
      </c>
      <c r="I631" s="201" t="s">
        <v>16689</v>
      </c>
      <c r="J631" s="201"/>
      <c r="K631" s="201"/>
      <c r="L631" s="201"/>
      <c r="M631" s="201"/>
    </row>
    <row r="632" spans="1:13" ht="30">
      <c r="A632" s="81">
        <f t="shared" si="11"/>
        <v>630</v>
      </c>
      <c r="B632" s="199">
        <v>630</v>
      </c>
      <c r="C632" s="199" t="s">
        <v>16717</v>
      </c>
      <c r="D632" s="200">
        <v>120731</v>
      </c>
      <c r="E632" s="201" t="s">
        <v>16718</v>
      </c>
      <c r="F632" s="202" t="s">
        <v>59</v>
      </c>
      <c r="G632" s="203" t="s">
        <v>13830</v>
      </c>
      <c r="H632" s="204" t="s">
        <v>14908</v>
      </c>
      <c r="I632" s="201" t="s">
        <v>16689</v>
      </c>
      <c r="J632" s="201" t="s">
        <v>16719</v>
      </c>
      <c r="K632" s="201" t="s">
        <v>151</v>
      </c>
      <c r="L632" s="201"/>
      <c r="M632" s="201"/>
    </row>
    <row r="633" spans="1:13" ht="30">
      <c r="A633" s="81">
        <f t="shared" si="11"/>
        <v>631</v>
      </c>
      <c r="B633" s="199">
        <v>631</v>
      </c>
      <c r="C633" s="199" t="s">
        <v>16720</v>
      </c>
      <c r="D633" s="200">
        <v>120748</v>
      </c>
      <c r="E633" s="201" t="s">
        <v>16721</v>
      </c>
      <c r="F633" s="202" t="s">
        <v>59</v>
      </c>
      <c r="G633" s="203" t="s">
        <v>1995</v>
      </c>
      <c r="H633" s="204" t="s">
        <v>14908</v>
      </c>
      <c r="I633" s="201" t="s">
        <v>16689</v>
      </c>
      <c r="J633" s="201" t="s">
        <v>16722</v>
      </c>
      <c r="K633" s="201" t="s">
        <v>151</v>
      </c>
      <c r="L633" s="201"/>
      <c r="M633" s="201"/>
    </row>
    <row r="634" spans="1:13" ht="30">
      <c r="A634" s="81">
        <f t="shared" si="11"/>
        <v>632</v>
      </c>
      <c r="B634" s="199">
        <v>632</v>
      </c>
      <c r="C634" s="199" t="s">
        <v>16723</v>
      </c>
      <c r="D634" s="200">
        <v>120821</v>
      </c>
      <c r="E634" s="201" t="s">
        <v>2711</v>
      </c>
      <c r="F634" s="202" t="s">
        <v>114</v>
      </c>
      <c r="G634" s="203" t="s">
        <v>16724</v>
      </c>
      <c r="H634" s="204" t="s">
        <v>14908</v>
      </c>
      <c r="I634" s="201" t="s">
        <v>16689</v>
      </c>
      <c r="J634" s="201" t="s">
        <v>16725</v>
      </c>
      <c r="K634" s="201" t="s">
        <v>151</v>
      </c>
      <c r="L634" s="201" t="s">
        <v>151</v>
      </c>
      <c r="M634" s="201"/>
    </row>
    <row r="635" spans="1:13" ht="30">
      <c r="A635" s="81">
        <f t="shared" si="11"/>
        <v>633</v>
      </c>
      <c r="B635" s="199">
        <v>633</v>
      </c>
      <c r="C635" s="199" t="s">
        <v>16726</v>
      </c>
      <c r="D635" s="200">
        <v>121136</v>
      </c>
      <c r="E635" s="201" t="s">
        <v>2955</v>
      </c>
      <c r="F635" s="202" t="s">
        <v>114</v>
      </c>
      <c r="G635" s="203" t="s">
        <v>16727</v>
      </c>
      <c r="H635" s="204" t="s">
        <v>14908</v>
      </c>
      <c r="I635" s="201" t="s">
        <v>16689</v>
      </c>
      <c r="J635" s="201" t="s">
        <v>16728</v>
      </c>
      <c r="K635" s="201" t="s">
        <v>151</v>
      </c>
      <c r="L635" s="201" t="s">
        <v>151</v>
      </c>
      <c r="M635" s="201"/>
    </row>
    <row r="636" spans="1:13" ht="75">
      <c r="A636" s="81">
        <f t="shared" si="11"/>
        <v>634</v>
      </c>
      <c r="B636" s="199">
        <v>634</v>
      </c>
      <c r="C636" s="199" t="s">
        <v>16729</v>
      </c>
      <c r="D636" s="200">
        <v>122292</v>
      </c>
      <c r="E636" s="201" t="s">
        <v>6535</v>
      </c>
      <c r="F636" s="202" t="s">
        <v>114</v>
      </c>
      <c r="G636" s="203" t="s">
        <v>12098</v>
      </c>
      <c r="H636" s="204" t="s">
        <v>14908</v>
      </c>
      <c r="I636" s="201" t="s">
        <v>16689</v>
      </c>
      <c r="J636" s="201" t="s">
        <v>15197</v>
      </c>
      <c r="K636" s="201" t="s">
        <v>16730</v>
      </c>
      <c r="L636" s="201" t="s">
        <v>16731</v>
      </c>
      <c r="M636" s="201"/>
    </row>
    <row r="637" spans="1:13" ht="30">
      <c r="A637" s="81">
        <f t="shared" si="11"/>
        <v>635</v>
      </c>
      <c r="B637" s="199">
        <v>635</v>
      </c>
      <c r="C637" s="199" t="s">
        <v>16732</v>
      </c>
      <c r="D637" s="200">
        <v>122410</v>
      </c>
      <c r="E637" s="201" t="s">
        <v>16733</v>
      </c>
      <c r="F637" s="202" t="s">
        <v>114</v>
      </c>
      <c r="G637" s="203" t="s">
        <v>16734</v>
      </c>
      <c r="H637" s="204" t="s">
        <v>14908</v>
      </c>
      <c r="I637" s="201" t="s">
        <v>16689</v>
      </c>
      <c r="J637" s="201" t="s">
        <v>16735</v>
      </c>
      <c r="K637" s="201" t="s">
        <v>151</v>
      </c>
      <c r="L637" s="201" t="s">
        <v>151</v>
      </c>
      <c r="M637" s="201"/>
    </row>
    <row r="638" spans="1:13" ht="75">
      <c r="A638" s="81">
        <f t="shared" si="11"/>
        <v>636</v>
      </c>
      <c r="B638" s="199">
        <v>636</v>
      </c>
      <c r="C638" s="199" t="s">
        <v>16736</v>
      </c>
      <c r="D638" s="200">
        <v>125404</v>
      </c>
      <c r="E638" s="201" t="s">
        <v>16737</v>
      </c>
      <c r="F638" s="202" t="s">
        <v>59</v>
      </c>
      <c r="G638" s="203" t="s">
        <v>16738</v>
      </c>
      <c r="H638" s="204" t="s">
        <v>14908</v>
      </c>
      <c r="I638" s="201" t="s">
        <v>16689</v>
      </c>
      <c r="J638" s="201" t="s">
        <v>16739</v>
      </c>
      <c r="K638" s="201" t="s">
        <v>16740</v>
      </c>
      <c r="L638" s="201"/>
      <c r="M638" s="201"/>
    </row>
    <row r="639" spans="1:13" ht="30">
      <c r="A639" s="81">
        <f t="shared" si="11"/>
        <v>637</v>
      </c>
      <c r="B639" s="199">
        <v>637</v>
      </c>
      <c r="C639" s="199" t="s">
        <v>16741</v>
      </c>
      <c r="D639" s="200">
        <v>125442</v>
      </c>
      <c r="E639" s="201" t="s">
        <v>16742</v>
      </c>
      <c r="F639" s="202" t="s">
        <v>59</v>
      </c>
      <c r="G639" s="203" t="s">
        <v>16743</v>
      </c>
      <c r="H639" s="204" t="s">
        <v>14908</v>
      </c>
      <c r="I639" s="201" t="s">
        <v>16689</v>
      </c>
      <c r="J639" s="201" t="s">
        <v>16744</v>
      </c>
      <c r="K639" s="201" t="s">
        <v>151</v>
      </c>
      <c r="L639" s="201"/>
      <c r="M639" s="201"/>
    </row>
    <row r="640" spans="1:13" ht="15">
      <c r="A640" s="81">
        <f t="shared" si="11"/>
        <v>638</v>
      </c>
      <c r="B640" s="199">
        <v>638</v>
      </c>
      <c r="C640" s="199" t="s">
        <v>16745</v>
      </c>
      <c r="D640" s="200">
        <v>125684</v>
      </c>
      <c r="E640" s="201" t="s">
        <v>16746</v>
      </c>
      <c r="F640" s="202" t="s">
        <v>114</v>
      </c>
      <c r="G640" s="203" t="s">
        <v>16747</v>
      </c>
      <c r="H640" s="204" t="s">
        <v>14908</v>
      </c>
      <c r="I640" s="201" t="s">
        <v>16689</v>
      </c>
      <c r="J640" s="201" t="s">
        <v>151</v>
      </c>
      <c r="K640" s="201" t="s">
        <v>151</v>
      </c>
      <c r="L640" s="201" t="s">
        <v>151</v>
      </c>
      <c r="M640" s="201"/>
    </row>
    <row r="641" spans="1:13" ht="15">
      <c r="A641" s="81">
        <f t="shared" si="11"/>
        <v>639</v>
      </c>
      <c r="B641" s="199">
        <v>639</v>
      </c>
      <c r="C641" s="199" t="s">
        <v>16748</v>
      </c>
      <c r="D641" s="200">
        <v>125705</v>
      </c>
      <c r="E641" s="201" t="s">
        <v>16749</v>
      </c>
      <c r="F641" s="202" t="s">
        <v>59</v>
      </c>
      <c r="G641" s="203" t="s">
        <v>11123</v>
      </c>
      <c r="H641" s="204" t="s">
        <v>14908</v>
      </c>
      <c r="I641" s="201" t="s">
        <v>16689</v>
      </c>
      <c r="J641" s="201" t="s">
        <v>151</v>
      </c>
      <c r="K641" s="201" t="s">
        <v>151</v>
      </c>
      <c r="L641" s="201"/>
      <c r="M641" s="201"/>
    </row>
    <row r="642" spans="1:13" ht="15">
      <c r="A642" s="81">
        <f t="shared" si="11"/>
        <v>640</v>
      </c>
      <c r="B642" s="199">
        <v>640</v>
      </c>
      <c r="C642" s="199" t="s">
        <v>16750</v>
      </c>
      <c r="D642" s="200">
        <v>126193</v>
      </c>
      <c r="E642" s="201" t="s">
        <v>16751</v>
      </c>
      <c r="F642" s="202" t="s">
        <v>59</v>
      </c>
      <c r="G642" s="203" t="s">
        <v>16752</v>
      </c>
      <c r="H642" s="204" t="s">
        <v>14908</v>
      </c>
      <c r="I642" s="201" t="s">
        <v>16689</v>
      </c>
      <c r="J642" s="201" t="s">
        <v>346</v>
      </c>
      <c r="K642" s="201" t="s">
        <v>151</v>
      </c>
      <c r="L642" s="201"/>
      <c r="M642" s="201"/>
    </row>
    <row r="643" spans="1:13" ht="45">
      <c r="A643" s="81">
        <f t="shared" si="11"/>
        <v>641</v>
      </c>
      <c r="B643" s="199">
        <v>641</v>
      </c>
      <c r="C643" s="199" t="s">
        <v>16753</v>
      </c>
      <c r="D643" s="200">
        <v>126207</v>
      </c>
      <c r="E643" s="201" t="s">
        <v>247</v>
      </c>
      <c r="F643" s="202" t="s">
        <v>114</v>
      </c>
      <c r="G643" s="203" t="s">
        <v>16754</v>
      </c>
      <c r="H643" s="204" t="s">
        <v>14908</v>
      </c>
      <c r="I643" s="201" t="s">
        <v>16689</v>
      </c>
      <c r="J643" s="201" t="s">
        <v>151</v>
      </c>
      <c r="K643" s="201" t="s">
        <v>16755</v>
      </c>
      <c r="L643" s="201" t="s">
        <v>151</v>
      </c>
      <c r="M643" s="201"/>
    </row>
    <row r="644" spans="1:13" ht="30">
      <c r="A644" s="81">
        <f t="shared" ref="A644:A707" si="12">IFERROR(VALUE(RIGHT(C644,4)),"")</f>
        <v>642</v>
      </c>
      <c r="B644" s="199">
        <v>642</v>
      </c>
      <c r="C644" s="199" t="s">
        <v>16756</v>
      </c>
      <c r="D644" s="200">
        <v>126304</v>
      </c>
      <c r="E644" s="201" t="s">
        <v>16757</v>
      </c>
      <c r="F644" s="202" t="s">
        <v>114</v>
      </c>
      <c r="G644" s="203" t="s">
        <v>16758</v>
      </c>
      <c r="H644" s="204" t="s">
        <v>14908</v>
      </c>
      <c r="I644" s="201" t="s">
        <v>16689</v>
      </c>
      <c r="J644" s="201" t="s">
        <v>151</v>
      </c>
      <c r="K644" s="201" t="s">
        <v>16759</v>
      </c>
      <c r="L644" s="201" t="s">
        <v>151</v>
      </c>
      <c r="M644" s="201"/>
    </row>
    <row r="645" spans="1:13" ht="15">
      <c r="A645" s="81">
        <f t="shared" si="12"/>
        <v>643</v>
      </c>
      <c r="B645" s="199">
        <v>643</v>
      </c>
      <c r="C645" s="199" t="s">
        <v>16760</v>
      </c>
      <c r="D645" s="200">
        <v>126311</v>
      </c>
      <c r="E645" s="201" t="s">
        <v>4174</v>
      </c>
      <c r="F645" s="202" t="s">
        <v>114</v>
      </c>
      <c r="G645" s="203" t="s">
        <v>16761</v>
      </c>
      <c r="H645" s="204" t="s">
        <v>14908</v>
      </c>
      <c r="I645" s="201" t="s">
        <v>16689</v>
      </c>
      <c r="J645" s="201" t="s">
        <v>151</v>
      </c>
      <c r="K645" s="201" t="s">
        <v>151</v>
      </c>
      <c r="L645" s="201" t="s">
        <v>151</v>
      </c>
      <c r="M645" s="201"/>
    </row>
    <row r="646" spans="1:13" ht="15">
      <c r="A646" s="81">
        <f t="shared" si="12"/>
        <v>644</v>
      </c>
      <c r="B646" s="199">
        <v>644</v>
      </c>
      <c r="C646" s="199" t="s">
        <v>16762</v>
      </c>
      <c r="D646" s="200">
        <v>126878</v>
      </c>
      <c r="E646" s="201" t="s">
        <v>16763</v>
      </c>
      <c r="F646" s="202" t="s">
        <v>114</v>
      </c>
      <c r="G646" s="203" t="s">
        <v>16764</v>
      </c>
      <c r="H646" s="204" t="s">
        <v>14908</v>
      </c>
      <c r="I646" s="201" t="s">
        <v>16689</v>
      </c>
      <c r="J646" s="201"/>
      <c r="K646" s="201"/>
      <c r="L646" s="201"/>
      <c r="M646" s="201"/>
    </row>
    <row r="647" spans="1:13" ht="15">
      <c r="A647" s="81">
        <f t="shared" si="12"/>
        <v>645</v>
      </c>
      <c r="B647" s="199">
        <v>645</v>
      </c>
      <c r="C647" s="199" t="s">
        <v>16765</v>
      </c>
      <c r="D647" s="200">
        <v>126885</v>
      </c>
      <c r="E647" s="201" t="s">
        <v>16766</v>
      </c>
      <c r="F647" s="202" t="s">
        <v>59</v>
      </c>
      <c r="G647" s="203" t="s">
        <v>16767</v>
      </c>
      <c r="H647" s="204" t="s">
        <v>14908</v>
      </c>
      <c r="I647" s="201" t="s">
        <v>16689</v>
      </c>
      <c r="J647" s="201"/>
      <c r="K647" s="201"/>
      <c r="L647" s="201"/>
      <c r="M647" s="201"/>
    </row>
    <row r="648" spans="1:13" ht="15">
      <c r="A648" s="81">
        <f t="shared" si="12"/>
        <v>646</v>
      </c>
      <c r="B648" s="199">
        <v>646</v>
      </c>
      <c r="C648" s="199" t="s">
        <v>16768</v>
      </c>
      <c r="D648" s="200">
        <v>126892</v>
      </c>
      <c r="E648" s="201" t="s">
        <v>16769</v>
      </c>
      <c r="F648" s="202" t="s">
        <v>114</v>
      </c>
      <c r="G648" s="203" t="s">
        <v>10606</v>
      </c>
      <c r="H648" s="204" t="s">
        <v>14908</v>
      </c>
      <c r="I648" s="201" t="s">
        <v>16689</v>
      </c>
      <c r="J648" s="201"/>
      <c r="K648" s="201"/>
      <c r="L648" s="201"/>
      <c r="M648" s="201"/>
    </row>
    <row r="649" spans="1:13" ht="15">
      <c r="A649" s="81">
        <f t="shared" si="12"/>
        <v>647</v>
      </c>
      <c r="B649" s="199">
        <v>647</v>
      </c>
      <c r="C649" s="199" t="s">
        <v>16770</v>
      </c>
      <c r="D649" s="200">
        <v>100661</v>
      </c>
      <c r="E649" s="201" t="s">
        <v>12874</v>
      </c>
      <c r="F649" s="202" t="s">
        <v>59</v>
      </c>
      <c r="G649" s="203" t="s">
        <v>4440</v>
      </c>
      <c r="H649" s="204" t="s">
        <v>14908</v>
      </c>
      <c r="I649" s="201" t="s">
        <v>16771</v>
      </c>
      <c r="J649" s="201" t="s">
        <v>346</v>
      </c>
      <c r="K649" s="201" t="s">
        <v>151</v>
      </c>
      <c r="L649" s="201"/>
      <c r="M649" s="201"/>
    </row>
    <row r="650" spans="1:13" ht="30">
      <c r="A650" s="81">
        <f t="shared" si="12"/>
        <v>648</v>
      </c>
      <c r="B650" s="199">
        <v>648</v>
      </c>
      <c r="C650" s="199" t="s">
        <v>16772</v>
      </c>
      <c r="D650" s="200">
        <v>101194</v>
      </c>
      <c r="E650" s="201" t="s">
        <v>16773</v>
      </c>
      <c r="F650" s="202" t="s">
        <v>59</v>
      </c>
      <c r="G650" s="203" t="s">
        <v>10282</v>
      </c>
      <c r="H650" s="204" t="s">
        <v>14908</v>
      </c>
      <c r="I650" s="201" t="s">
        <v>16771</v>
      </c>
      <c r="J650" s="201" t="s">
        <v>16774</v>
      </c>
      <c r="K650" s="201" t="s">
        <v>151</v>
      </c>
      <c r="L650" s="201"/>
      <c r="M650" s="201"/>
    </row>
    <row r="651" spans="1:13" ht="15">
      <c r="A651" s="81">
        <f t="shared" si="12"/>
        <v>649</v>
      </c>
      <c r="B651" s="199">
        <v>649</v>
      </c>
      <c r="C651" s="199" t="s">
        <v>16775</v>
      </c>
      <c r="D651" s="200">
        <v>106023</v>
      </c>
      <c r="E651" s="201" t="s">
        <v>1994</v>
      </c>
      <c r="F651" s="202" t="s">
        <v>114</v>
      </c>
      <c r="G651" s="203" t="s">
        <v>15095</v>
      </c>
      <c r="H651" s="204" t="s">
        <v>14908</v>
      </c>
      <c r="I651" s="201" t="s">
        <v>16771</v>
      </c>
      <c r="J651" s="201"/>
      <c r="K651" s="201"/>
      <c r="L651" s="201"/>
      <c r="M651" s="201"/>
    </row>
    <row r="652" spans="1:13" ht="15">
      <c r="A652" s="81">
        <f t="shared" si="12"/>
        <v>650</v>
      </c>
      <c r="B652" s="199">
        <v>650</v>
      </c>
      <c r="C652" s="199" t="s">
        <v>16776</v>
      </c>
      <c r="D652" s="200">
        <v>106047</v>
      </c>
      <c r="E652" s="201" t="s">
        <v>14855</v>
      </c>
      <c r="F652" s="202" t="s">
        <v>59</v>
      </c>
      <c r="G652" s="203" t="s">
        <v>16777</v>
      </c>
      <c r="H652" s="204" t="s">
        <v>14908</v>
      </c>
      <c r="I652" s="201" t="s">
        <v>16771</v>
      </c>
      <c r="J652" s="201" t="s">
        <v>151</v>
      </c>
      <c r="K652" s="201" t="s">
        <v>151</v>
      </c>
      <c r="L652" s="201"/>
      <c r="M652" s="201"/>
    </row>
    <row r="653" spans="1:13" ht="30">
      <c r="A653" s="81">
        <f t="shared" si="12"/>
        <v>651</v>
      </c>
      <c r="B653" s="199">
        <v>651</v>
      </c>
      <c r="C653" s="199" t="s">
        <v>16778</v>
      </c>
      <c r="D653" s="200">
        <v>109619</v>
      </c>
      <c r="E653" s="201" t="s">
        <v>311</v>
      </c>
      <c r="F653" s="202" t="s">
        <v>114</v>
      </c>
      <c r="G653" s="203" t="s">
        <v>3332</v>
      </c>
      <c r="H653" s="204" t="s">
        <v>14908</v>
      </c>
      <c r="I653" s="201" t="s">
        <v>16771</v>
      </c>
      <c r="J653" s="201" t="s">
        <v>151</v>
      </c>
      <c r="K653" s="201" t="s">
        <v>151</v>
      </c>
      <c r="L653" s="201" t="s">
        <v>16779</v>
      </c>
      <c r="M653" s="201"/>
    </row>
    <row r="654" spans="1:13" ht="45">
      <c r="A654" s="81">
        <f t="shared" si="12"/>
        <v>652</v>
      </c>
      <c r="B654" s="199">
        <v>652</v>
      </c>
      <c r="C654" s="199" t="s">
        <v>16780</v>
      </c>
      <c r="D654" s="200">
        <v>121738</v>
      </c>
      <c r="E654" s="201" t="s">
        <v>16781</v>
      </c>
      <c r="F654" s="202" t="s">
        <v>114</v>
      </c>
      <c r="G654" s="203" t="s">
        <v>16782</v>
      </c>
      <c r="H654" s="204" t="s">
        <v>14908</v>
      </c>
      <c r="I654" s="201" t="s">
        <v>16771</v>
      </c>
      <c r="J654" s="201" t="s">
        <v>16783</v>
      </c>
      <c r="K654" s="201" t="s">
        <v>151</v>
      </c>
      <c r="L654" s="201" t="s">
        <v>16784</v>
      </c>
      <c r="M654" s="201"/>
    </row>
    <row r="655" spans="1:13" ht="15">
      <c r="A655" s="81">
        <f t="shared" si="12"/>
        <v>653</v>
      </c>
      <c r="B655" s="199">
        <v>653</v>
      </c>
      <c r="C655" s="199" t="s">
        <v>16785</v>
      </c>
      <c r="D655" s="200">
        <v>121804</v>
      </c>
      <c r="E655" s="201" t="s">
        <v>16786</v>
      </c>
      <c r="F655" s="202" t="s">
        <v>59</v>
      </c>
      <c r="G655" s="203" t="s">
        <v>16787</v>
      </c>
      <c r="H655" s="204" t="s">
        <v>14908</v>
      </c>
      <c r="I655" s="201" t="s">
        <v>16771</v>
      </c>
      <c r="J655" s="201" t="s">
        <v>151</v>
      </c>
      <c r="K655" s="201" t="s">
        <v>151</v>
      </c>
      <c r="L655" s="201"/>
      <c r="M655" s="201"/>
    </row>
    <row r="656" spans="1:13" ht="15.75">
      <c r="A656" s="81">
        <f t="shared" si="12"/>
        <v>662</v>
      </c>
      <c r="B656" s="82">
        <v>662</v>
      </c>
      <c r="C656" s="82" t="s">
        <v>782</v>
      </c>
      <c r="D656" s="82">
        <v>6528</v>
      </c>
      <c r="E656" s="82" t="s">
        <v>783</v>
      </c>
      <c r="F656" s="82" t="s">
        <v>120</v>
      </c>
      <c r="G656" s="82" t="s">
        <v>246</v>
      </c>
      <c r="H656" s="83" t="s">
        <v>148</v>
      </c>
      <c r="I656" s="82" t="s">
        <v>149</v>
      </c>
      <c r="J656" s="84" t="s">
        <v>187</v>
      </c>
      <c r="K656" s="84"/>
      <c r="L656" s="84"/>
    </row>
    <row r="657" spans="1:12" ht="15.75">
      <c r="A657" s="81">
        <f t="shared" si="12"/>
        <v>663</v>
      </c>
      <c r="B657" s="82">
        <v>663</v>
      </c>
      <c r="C657" s="82" t="s">
        <v>784</v>
      </c>
      <c r="D657" s="82">
        <v>6539</v>
      </c>
      <c r="E657" s="82" t="s">
        <v>785</v>
      </c>
      <c r="F657" s="82" t="s">
        <v>120</v>
      </c>
      <c r="G657" s="82" t="s">
        <v>786</v>
      </c>
      <c r="H657" s="83" t="s">
        <v>148</v>
      </c>
      <c r="I657" s="82" t="s">
        <v>149</v>
      </c>
      <c r="J657" s="84" t="s">
        <v>187</v>
      </c>
      <c r="K657" s="84"/>
      <c r="L657" s="84"/>
    </row>
    <row r="658" spans="1:12" ht="30">
      <c r="A658" s="81">
        <f t="shared" si="12"/>
        <v>664</v>
      </c>
      <c r="B658" s="82">
        <v>664</v>
      </c>
      <c r="C658" s="82" t="s">
        <v>787</v>
      </c>
      <c r="D658" s="82">
        <v>6546</v>
      </c>
      <c r="E658" s="82" t="s">
        <v>788</v>
      </c>
      <c r="F658" s="82" t="s">
        <v>96</v>
      </c>
      <c r="G658" s="82" t="s">
        <v>789</v>
      </c>
      <c r="H658" s="83" t="s">
        <v>148</v>
      </c>
      <c r="I658" s="82" t="s">
        <v>230</v>
      </c>
      <c r="J658" s="84" t="s">
        <v>790</v>
      </c>
      <c r="K658" s="84"/>
      <c r="L658" s="84" t="s">
        <v>151</v>
      </c>
    </row>
    <row r="659" spans="1:12" ht="120">
      <c r="A659" s="81">
        <f t="shared" si="12"/>
        <v>665</v>
      </c>
      <c r="B659" s="82">
        <v>665</v>
      </c>
      <c r="C659" s="82" t="s">
        <v>791</v>
      </c>
      <c r="D659" s="82">
        <v>6548</v>
      </c>
      <c r="E659" s="82" t="s">
        <v>792</v>
      </c>
      <c r="F659" s="82" t="s">
        <v>96</v>
      </c>
      <c r="G659" s="82" t="s">
        <v>197</v>
      </c>
      <c r="H659" s="83" t="s">
        <v>148</v>
      </c>
      <c r="I659" s="82" t="s">
        <v>230</v>
      </c>
      <c r="J659" s="84" t="s">
        <v>793</v>
      </c>
      <c r="K659" s="84" t="s">
        <v>794</v>
      </c>
      <c r="L659" s="84" t="s">
        <v>795</v>
      </c>
    </row>
    <row r="660" spans="1:12" ht="45">
      <c r="A660" s="81">
        <f t="shared" si="12"/>
        <v>666</v>
      </c>
      <c r="B660" s="82">
        <v>666</v>
      </c>
      <c r="C660" s="82" t="s">
        <v>796</v>
      </c>
      <c r="D660" s="82">
        <v>6559</v>
      </c>
      <c r="E660" s="82" t="s">
        <v>797</v>
      </c>
      <c r="F660" s="82" t="s">
        <v>96</v>
      </c>
      <c r="G660" s="82" t="s">
        <v>798</v>
      </c>
      <c r="H660" s="83" t="s">
        <v>148</v>
      </c>
      <c r="I660" s="82" t="s">
        <v>194</v>
      </c>
      <c r="J660" s="84" t="s">
        <v>799</v>
      </c>
      <c r="K660" s="84"/>
      <c r="L660" s="84" t="s">
        <v>151</v>
      </c>
    </row>
    <row r="661" spans="1:12" ht="15.75">
      <c r="A661" s="81">
        <f t="shared" si="12"/>
        <v>667</v>
      </c>
      <c r="B661" s="82">
        <v>667</v>
      </c>
      <c r="C661" s="82" t="s">
        <v>800</v>
      </c>
      <c r="D661" s="82">
        <v>6561</v>
      </c>
      <c r="E661" s="82" t="s">
        <v>801</v>
      </c>
      <c r="F661" s="82" t="s">
        <v>96</v>
      </c>
      <c r="G661" s="82" t="s">
        <v>802</v>
      </c>
      <c r="H661" s="83" t="s">
        <v>148</v>
      </c>
      <c r="I661" s="82" t="s">
        <v>153</v>
      </c>
      <c r="J661" s="84" t="s">
        <v>151</v>
      </c>
      <c r="K661" s="84"/>
      <c r="L661" s="84" t="s">
        <v>151</v>
      </c>
    </row>
    <row r="662" spans="1:12" ht="30">
      <c r="A662" s="81">
        <f t="shared" si="12"/>
        <v>668</v>
      </c>
      <c r="B662" s="82">
        <v>668</v>
      </c>
      <c r="C662" s="82" t="s">
        <v>803</v>
      </c>
      <c r="D662" s="82">
        <v>6572</v>
      </c>
      <c r="E662" s="82" t="s">
        <v>804</v>
      </c>
      <c r="F662" s="82" t="s">
        <v>96</v>
      </c>
      <c r="G662" s="82" t="s">
        <v>805</v>
      </c>
      <c r="H662" s="83" t="s">
        <v>148</v>
      </c>
      <c r="I662" s="82" t="s">
        <v>149</v>
      </c>
      <c r="J662" s="84" t="s">
        <v>806</v>
      </c>
      <c r="K662" s="84"/>
      <c r="L662" s="84" t="s">
        <v>151</v>
      </c>
    </row>
    <row r="663" spans="1:12" ht="15.75">
      <c r="A663" s="81">
        <f t="shared" si="12"/>
        <v>669</v>
      </c>
      <c r="B663" s="82">
        <v>669</v>
      </c>
      <c r="C663" s="82" t="s">
        <v>807</v>
      </c>
      <c r="D663" s="82">
        <v>6573</v>
      </c>
      <c r="E663" s="82" t="s">
        <v>808</v>
      </c>
      <c r="F663" s="82" t="s">
        <v>96</v>
      </c>
      <c r="G663" s="82" t="s">
        <v>809</v>
      </c>
      <c r="H663" s="83" t="s">
        <v>148</v>
      </c>
      <c r="I663" s="82" t="s">
        <v>149</v>
      </c>
      <c r="J663" s="84" t="s">
        <v>151</v>
      </c>
      <c r="K663" s="84"/>
      <c r="L663" s="84" t="s">
        <v>151</v>
      </c>
    </row>
    <row r="664" spans="1:12" ht="15.75">
      <c r="A664" s="81">
        <f t="shared" si="12"/>
        <v>670</v>
      </c>
      <c r="B664" s="82">
        <v>670</v>
      </c>
      <c r="C664" s="82" t="s">
        <v>810</v>
      </c>
      <c r="D664" s="82">
        <v>6593</v>
      </c>
      <c r="E664" s="82" t="s">
        <v>811</v>
      </c>
      <c r="F664" s="82" t="s">
        <v>120</v>
      </c>
      <c r="G664" s="82" t="s">
        <v>812</v>
      </c>
      <c r="H664" s="83" t="s">
        <v>148</v>
      </c>
      <c r="I664" s="82" t="s">
        <v>149</v>
      </c>
      <c r="J664" s="84" t="s">
        <v>160</v>
      </c>
      <c r="K664" s="84"/>
      <c r="L664" s="84"/>
    </row>
    <row r="665" spans="1:12" ht="15.75">
      <c r="A665" s="81">
        <f t="shared" si="12"/>
        <v>671</v>
      </c>
      <c r="B665" s="82">
        <v>671</v>
      </c>
      <c r="C665" s="82" t="s">
        <v>813</v>
      </c>
      <c r="D665" s="82">
        <v>6613</v>
      </c>
      <c r="E665" s="82" t="s">
        <v>382</v>
      </c>
      <c r="F665" s="82" t="s">
        <v>96</v>
      </c>
      <c r="G665" s="82" t="s">
        <v>283</v>
      </c>
      <c r="H665" s="83" t="s">
        <v>148</v>
      </c>
      <c r="I665" s="82" t="s">
        <v>177</v>
      </c>
      <c r="J665" s="84" t="s">
        <v>151</v>
      </c>
      <c r="K665" s="84" t="s">
        <v>151</v>
      </c>
      <c r="L665" s="84" t="s">
        <v>151</v>
      </c>
    </row>
    <row r="666" spans="1:12" ht="60">
      <c r="A666" s="81">
        <f t="shared" si="12"/>
        <v>672</v>
      </c>
      <c r="B666" s="82">
        <v>672</v>
      </c>
      <c r="C666" s="82" t="s">
        <v>814</v>
      </c>
      <c r="D666" s="82">
        <v>6629</v>
      </c>
      <c r="E666" s="82" t="s">
        <v>410</v>
      </c>
      <c r="F666" s="82" t="s">
        <v>96</v>
      </c>
      <c r="G666" s="82" t="s">
        <v>815</v>
      </c>
      <c r="H666" s="83" t="s">
        <v>148</v>
      </c>
      <c r="I666" s="82" t="s">
        <v>153</v>
      </c>
      <c r="J666" s="84" t="s">
        <v>151</v>
      </c>
      <c r="K666" s="84" t="s">
        <v>816</v>
      </c>
      <c r="L666" s="84" t="s">
        <v>151</v>
      </c>
    </row>
    <row r="667" spans="1:12" ht="15.75">
      <c r="A667" s="81">
        <f t="shared" si="12"/>
        <v>673</v>
      </c>
      <c r="B667" s="82">
        <v>673</v>
      </c>
      <c r="C667" s="82" t="s">
        <v>817</v>
      </c>
      <c r="D667" s="82">
        <v>6633</v>
      </c>
      <c r="E667" s="82" t="s">
        <v>818</v>
      </c>
      <c r="F667" s="82" t="s">
        <v>96</v>
      </c>
      <c r="G667" s="82" t="s">
        <v>819</v>
      </c>
      <c r="H667" s="83" t="s">
        <v>148</v>
      </c>
      <c r="I667" s="82" t="s">
        <v>149</v>
      </c>
      <c r="J667" s="84" t="s">
        <v>151</v>
      </c>
      <c r="K667" s="84"/>
      <c r="L667" s="84" t="s">
        <v>151</v>
      </c>
    </row>
    <row r="668" spans="1:12" ht="45">
      <c r="A668" s="81">
        <f t="shared" si="12"/>
        <v>674</v>
      </c>
      <c r="B668" s="82">
        <v>674</v>
      </c>
      <c r="C668" s="82" t="s">
        <v>820</v>
      </c>
      <c r="D668" s="82">
        <v>6637</v>
      </c>
      <c r="E668" s="82" t="s">
        <v>821</v>
      </c>
      <c r="F668" s="82" t="s">
        <v>96</v>
      </c>
      <c r="G668" s="82" t="s">
        <v>822</v>
      </c>
      <c r="H668" s="83" t="s">
        <v>148</v>
      </c>
      <c r="I668" s="82" t="s">
        <v>149</v>
      </c>
      <c r="J668" s="84" t="s">
        <v>823</v>
      </c>
      <c r="K668" s="84"/>
      <c r="L668" s="84" t="s">
        <v>151</v>
      </c>
    </row>
    <row r="669" spans="1:12" ht="15.75">
      <c r="A669" s="81">
        <f t="shared" si="12"/>
        <v>675</v>
      </c>
      <c r="B669" s="82">
        <v>675</v>
      </c>
      <c r="C669" s="82" t="s">
        <v>824</v>
      </c>
      <c r="D669" s="82">
        <v>6638</v>
      </c>
      <c r="E669" s="82" t="s">
        <v>825</v>
      </c>
      <c r="F669" s="82" t="s">
        <v>96</v>
      </c>
      <c r="G669" s="82" t="s">
        <v>826</v>
      </c>
      <c r="H669" s="83" t="s">
        <v>148</v>
      </c>
      <c r="I669" s="82" t="s">
        <v>149</v>
      </c>
      <c r="J669" s="84" t="s">
        <v>151</v>
      </c>
      <c r="K669" s="84"/>
      <c r="L669" s="84" t="s">
        <v>151</v>
      </c>
    </row>
    <row r="670" spans="1:12" ht="30">
      <c r="A670" s="81">
        <f t="shared" si="12"/>
        <v>676</v>
      </c>
      <c r="B670" s="82">
        <v>676</v>
      </c>
      <c r="C670" s="82" t="s">
        <v>827</v>
      </c>
      <c r="D670" s="82">
        <v>6639</v>
      </c>
      <c r="E670" s="82" t="s">
        <v>828</v>
      </c>
      <c r="F670" s="82" t="s">
        <v>96</v>
      </c>
      <c r="G670" s="82" t="s">
        <v>829</v>
      </c>
      <c r="H670" s="83" t="s">
        <v>148</v>
      </c>
      <c r="I670" s="82" t="s">
        <v>153</v>
      </c>
      <c r="J670" s="84" t="s">
        <v>151</v>
      </c>
      <c r="K670" s="84" t="s">
        <v>151</v>
      </c>
      <c r="L670" s="84" t="s">
        <v>830</v>
      </c>
    </row>
    <row r="671" spans="1:12" ht="15.75">
      <c r="A671" s="81">
        <f t="shared" si="12"/>
        <v>677</v>
      </c>
      <c r="B671" s="82">
        <v>677</v>
      </c>
      <c r="C671" s="82" t="s">
        <v>831</v>
      </c>
      <c r="D671" s="82">
        <v>6672</v>
      </c>
      <c r="E671" s="82" t="s">
        <v>832</v>
      </c>
      <c r="F671" s="82" t="s">
        <v>96</v>
      </c>
      <c r="G671" s="82" t="s">
        <v>833</v>
      </c>
      <c r="H671" s="83" t="s">
        <v>148</v>
      </c>
      <c r="I671" s="82" t="s">
        <v>153</v>
      </c>
      <c r="J671" s="84" t="s">
        <v>151</v>
      </c>
      <c r="K671" s="84"/>
      <c r="L671" s="84" t="s">
        <v>151</v>
      </c>
    </row>
    <row r="672" spans="1:12" ht="15.75">
      <c r="A672" s="81">
        <f t="shared" si="12"/>
        <v>678</v>
      </c>
      <c r="B672" s="82">
        <v>678</v>
      </c>
      <c r="C672" s="82" t="s">
        <v>834</v>
      </c>
      <c r="D672" s="82">
        <v>6684</v>
      </c>
      <c r="E672" s="82" t="s">
        <v>270</v>
      </c>
      <c r="F672" s="82" t="s">
        <v>96</v>
      </c>
      <c r="G672" s="82" t="s">
        <v>835</v>
      </c>
      <c r="H672" s="83" t="s">
        <v>148</v>
      </c>
      <c r="I672" s="82" t="s">
        <v>149</v>
      </c>
      <c r="J672" s="84" t="s">
        <v>151</v>
      </c>
      <c r="K672" s="84"/>
      <c r="L672" s="84" t="s">
        <v>151</v>
      </c>
    </row>
    <row r="673" spans="1:12" ht="15.75">
      <c r="A673" s="81">
        <f t="shared" si="12"/>
        <v>679</v>
      </c>
      <c r="B673" s="82">
        <v>679</v>
      </c>
      <c r="C673" s="82" t="s">
        <v>836</v>
      </c>
      <c r="D673" s="82">
        <v>6686</v>
      </c>
      <c r="E673" s="82" t="s">
        <v>305</v>
      </c>
      <c r="F673" s="82" t="s">
        <v>96</v>
      </c>
      <c r="G673" s="82" t="s">
        <v>837</v>
      </c>
      <c r="H673" s="83" t="s">
        <v>148</v>
      </c>
      <c r="I673" s="82" t="s">
        <v>169</v>
      </c>
      <c r="J673" s="84" t="s">
        <v>151</v>
      </c>
      <c r="K673" s="84"/>
      <c r="L673" s="84" t="s">
        <v>151</v>
      </c>
    </row>
    <row r="674" spans="1:12" ht="15.75">
      <c r="A674" s="81">
        <f t="shared" si="12"/>
        <v>680</v>
      </c>
      <c r="B674" s="82">
        <v>680</v>
      </c>
      <c r="C674" s="82" t="s">
        <v>838</v>
      </c>
      <c r="D674" s="82">
        <v>6693</v>
      </c>
      <c r="E674" s="82" t="s">
        <v>839</v>
      </c>
      <c r="F674" s="82" t="s">
        <v>96</v>
      </c>
      <c r="G674" s="82" t="s">
        <v>840</v>
      </c>
      <c r="H674" s="83" t="s">
        <v>148</v>
      </c>
      <c r="I674" s="82" t="s">
        <v>149</v>
      </c>
      <c r="J674" s="84" t="s">
        <v>151</v>
      </c>
      <c r="K674" s="84"/>
      <c r="L674" s="84" t="s">
        <v>151</v>
      </c>
    </row>
    <row r="675" spans="1:12" ht="45">
      <c r="A675" s="81">
        <f t="shared" si="12"/>
        <v>681</v>
      </c>
      <c r="B675" s="82">
        <v>681</v>
      </c>
      <c r="C675" s="82" t="s">
        <v>841</v>
      </c>
      <c r="D675" s="82">
        <v>6697</v>
      </c>
      <c r="E675" s="82" t="s">
        <v>842</v>
      </c>
      <c r="F675" s="82" t="s">
        <v>120</v>
      </c>
      <c r="G675" s="82" t="s">
        <v>717</v>
      </c>
      <c r="H675" s="83" t="s">
        <v>148</v>
      </c>
      <c r="I675" s="82" t="s">
        <v>149</v>
      </c>
      <c r="J675" s="84" t="s">
        <v>151</v>
      </c>
      <c r="K675" s="84" t="s">
        <v>843</v>
      </c>
      <c r="L675" s="84"/>
    </row>
    <row r="676" spans="1:12" ht="15.75">
      <c r="A676" s="81">
        <f t="shared" si="12"/>
        <v>682</v>
      </c>
      <c r="B676" s="82">
        <v>682</v>
      </c>
      <c r="C676" s="82" t="s">
        <v>844</v>
      </c>
      <c r="D676" s="82" t="s">
        <v>845</v>
      </c>
      <c r="E676" s="82" t="s">
        <v>452</v>
      </c>
      <c r="F676" s="82" t="s">
        <v>96</v>
      </c>
      <c r="G676" s="82" t="s">
        <v>846</v>
      </c>
      <c r="H676" s="83" t="s">
        <v>148</v>
      </c>
      <c r="I676" s="82" t="s">
        <v>337</v>
      </c>
      <c r="J676" s="84" t="s">
        <v>151</v>
      </c>
      <c r="K676" s="84"/>
      <c r="L676" s="84" t="s">
        <v>151</v>
      </c>
    </row>
    <row r="677" spans="1:12" ht="15.75">
      <c r="A677" s="81">
        <f t="shared" si="12"/>
        <v>683</v>
      </c>
      <c r="B677" s="82">
        <v>683</v>
      </c>
      <c r="C677" s="82" t="s">
        <v>847</v>
      </c>
      <c r="D677" s="82">
        <v>6736</v>
      </c>
      <c r="E677" s="82" t="s">
        <v>848</v>
      </c>
      <c r="F677" s="82" t="s">
        <v>96</v>
      </c>
      <c r="G677" s="82" t="s">
        <v>849</v>
      </c>
      <c r="H677" s="83" t="s">
        <v>148</v>
      </c>
      <c r="I677" s="82" t="s">
        <v>153</v>
      </c>
      <c r="J677" s="84" t="s">
        <v>187</v>
      </c>
      <c r="K677" s="84" t="s">
        <v>151</v>
      </c>
      <c r="L677" s="84" t="s">
        <v>151</v>
      </c>
    </row>
    <row r="678" spans="1:12" ht="30">
      <c r="A678" s="81">
        <f t="shared" si="12"/>
        <v>684</v>
      </c>
      <c r="B678" s="82">
        <v>684</v>
      </c>
      <c r="C678" s="82" t="s">
        <v>850</v>
      </c>
      <c r="D678" s="82">
        <v>6739</v>
      </c>
      <c r="E678" s="82" t="s">
        <v>851</v>
      </c>
      <c r="F678" s="82" t="s">
        <v>96</v>
      </c>
      <c r="G678" s="82" t="s">
        <v>852</v>
      </c>
      <c r="H678" s="83" t="s">
        <v>148</v>
      </c>
      <c r="I678" s="82" t="s">
        <v>149</v>
      </c>
      <c r="J678" s="84" t="s">
        <v>696</v>
      </c>
      <c r="K678" s="84" t="s">
        <v>151</v>
      </c>
      <c r="L678" s="84" t="s">
        <v>151</v>
      </c>
    </row>
    <row r="679" spans="1:12" ht="15.75">
      <c r="A679" s="81">
        <f t="shared" si="12"/>
        <v>685</v>
      </c>
      <c r="B679" s="82">
        <v>685</v>
      </c>
      <c r="C679" s="82" t="s">
        <v>853</v>
      </c>
      <c r="D679" s="82">
        <v>6744</v>
      </c>
      <c r="E679" s="82" t="s">
        <v>854</v>
      </c>
      <c r="F679" s="82" t="s">
        <v>96</v>
      </c>
      <c r="G679" s="82" t="s">
        <v>855</v>
      </c>
      <c r="H679" s="83" t="s">
        <v>148</v>
      </c>
      <c r="I679" s="82" t="s">
        <v>149</v>
      </c>
      <c r="J679" s="84" t="s">
        <v>151</v>
      </c>
      <c r="K679" s="84"/>
      <c r="L679" s="84" t="s">
        <v>151</v>
      </c>
    </row>
    <row r="680" spans="1:12" ht="15.75">
      <c r="A680" s="81">
        <f t="shared" si="12"/>
        <v>686</v>
      </c>
      <c r="B680" s="82">
        <v>686</v>
      </c>
      <c r="C680" s="82" t="s">
        <v>856</v>
      </c>
      <c r="D680" s="82">
        <v>6764</v>
      </c>
      <c r="E680" s="82" t="s">
        <v>857</v>
      </c>
      <c r="F680" s="82" t="s">
        <v>96</v>
      </c>
      <c r="G680" s="82" t="s">
        <v>435</v>
      </c>
      <c r="H680" s="83" t="s">
        <v>148</v>
      </c>
      <c r="I680" s="82" t="s">
        <v>149</v>
      </c>
      <c r="J680" s="84" t="s">
        <v>160</v>
      </c>
      <c r="K680" s="84"/>
      <c r="L680" s="84" t="s">
        <v>151</v>
      </c>
    </row>
    <row r="681" spans="1:12" ht="45">
      <c r="A681" s="81">
        <f t="shared" si="12"/>
        <v>687</v>
      </c>
      <c r="B681" s="82">
        <v>687</v>
      </c>
      <c r="C681" s="82" t="s">
        <v>858</v>
      </c>
      <c r="D681" s="82">
        <v>6770</v>
      </c>
      <c r="E681" s="82" t="s">
        <v>859</v>
      </c>
      <c r="F681" s="82" t="s">
        <v>96</v>
      </c>
      <c r="G681" s="82" t="s">
        <v>860</v>
      </c>
      <c r="H681" s="83" t="s">
        <v>148</v>
      </c>
      <c r="I681" s="82" t="s">
        <v>149</v>
      </c>
      <c r="J681" s="84" t="s">
        <v>861</v>
      </c>
      <c r="K681" s="84"/>
      <c r="L681" s="84" t="s">
        <v>151</v>
      </c>
    </row>
    <row r="682" spans="1:12" ht="15.75">
      <c r="A682" s="81">
        <f t="shared" si="12"/>
        <v>688</v>
      </c>
      <c r="B682" s="82">
        <v>688</v>
      </c>
      <c r="C682" s="82" t="s">
        <v>862</v>
      </c>
      <c r="D682" s="82" t="s">
        <v>863</v>
      </c>
      <c r="E682" s="82" t="s">
        <v>864</v>
      </c>
      <c r="F682" s="82" t="s">
        <v>96</v>
      </c>
      <c r="G682" s="82" t="s">
        <v>865</v>
      </c>
      <c r="H682" s="83" t="s">
        <v>148</v>
      </c>
      <c r="I682" s="82" t="s">
        <v>337</v>
      </c>
      <c r="J682" s="84" t="s">
        <v>187</v>
      </c>
      <c r="K682" s="84" t="s">
        <v>151</v>
      </c>
      <c r="L682" s="84" t="s">
        <v>151</v>
      </c>
    </row>
    <row r="683" spans="1:12" ht="45">
      <c r="A683" s="81">
        <f t="shared" si="12"/>
        <v>689</v>
      </c>
      <c r="B683" s="82">
        <v>689</v>
      </c>
      <c r="C683" s="82" t="s">
        <v>866</v>
      </c>
      <c r="D683" s="82" t="s">
        <v>867</v>
      </c>
      <c r="E683" s="82" t="s">
        <v>868</v>
      </c>
      <c r="F683" s="82" t="s">
        <v>96</v>
      </c>
      <c r="G683" s="82" t="s">
        <v>869</v>
      </c>
      <c r="H683" s="83" t="s">
        <v>148</v>
      </c>
      <c r="I683" s="82" t="s">
        <v>337</v>
      </c>
      <c r="J683" s="84" t="s">
        <v>151</v>
      </c>
      <c r="K683" s="84" t="s">
        <v>151</v>
      </c>
      <c r="L683" s="84" t="s">
        <v>870</v>
      </c>
    </row>
    <row r="684" spans="1:12" ht="15.75">
      <c r="A684" s="81">
        <f t="shared" si="12"/>
        <v>690</v>
      </c>
      <c r="B684" s="82">
        <v>690</v>
      </c>
      <c r="C684" s="82" t="s">
        <v>871</v>
      </c>
      <c r="D684" s="82" t="s">
        <v>872</v>
      </c>
      <c r="E684" s="82" t="s">
        <v>522</v>
      </c>
      <c r="F684" s="82" t="s">
        <v>96</v>
      </c>
      <c r="G684" s="82" t="s">
        <v>598</v>
      </c>
      <c r="H684" s="83" t="s">
        <v>148</v>
      </c>
      <c r="I684" s="82" t="s">
        <v>337</v>
      </c>
      <c r="J684" s="84" t="s">
        <v>151</v>
      </c>
      <c r="K684" s="84" t="s">
        <v>151</v>
      </c>
      <c r="L684" s="84" t="s">
        <v>151</v>
      </c>
    </row>
    <row r="685" spans="1:12" ht="30">
      <c r="A685" s="81">
        <f t="shared" si="12"/>
        <v>691</v>
      </c>
      <c r="B685" s="82">
        <v>691</v>
      </c>
      <c r="C685" s="82" t="s">
        <v>873</v>
      </c>
      <c r="D685" s="82" t="s">
        <v>874</v>
      </c>
      <c r="E685" s="82" t="s">
        <v>875</v>
      </c>
      <c r="F685" s="82" t="s">
        <v>96</v>
      </c>
      <c r="G685" s="82" t="s">
        <v>876</v>
      </c>
      <c r="H685" s="83" t="s">
        <v>148</v>
      </c>
      <c r="I685" s="82" t="s">
        <v>337</v>
      </c>
      <c r="J685" s="84" t="s">
        <v>877</v>
      </c>
      <c r="K685" s="84"/>
      <c r="L685" s="84" t="s">
        <v>151</v>
      </c>
    </row>
    <row r="686" spans="1:12" ht="15.75">
      <c r="A686" s="81">
        <f t="shared" si="12"/>
        <v>692</v>
      </c>
      <c r="B686" s="82">
        <v>692</v>
      </c>
      <c r="C686" s="82" t="s">
        <v>878</v>
      </c>
      <c r="D686" s="82" t="s">
        <v>879</v>
      </c>
      <c r="E686" s="82" t="s">
        <v>880</v>
      </c>
      <c r="F686" s="82" t="s">
        <v>96</v>
      </c>
      <c r="G686" s="82" t="s">
        <v>881</v>
      </c>
      <c r="H686" s="83" t="s">
        <v>148</v>
      </c>
      <c r="I686" s="82" t="s">
        <v>337</v>
      </c>
      <c r="J686" s="84" t="s">
        <v>882</v>
      </c>
      <c r="K686" s="84" t="s">
        <v>151</v>
      </c>
      <c r="L686" s="84" t="s">
        <v>151</v>
      </c>
    </row>
    <row r="687" spans="1:12" ht="15.75">
      <c r="A687" s="81">
        <f t="shared" si="12"/>
        <v>693</v>
      </c>
      <c r="B687" s="82">
        <v>693</v>
      </c>
      <c r="C687" s="82" t="s">
        <v>883</v>
      </c>
      <c r="D687" s="82">
        <v>6805</v>
      </c>
      <c r="E687" s="82" t="s">
        <v>232</v>
      </c>
      <c r="F687" s="82" t="s">
        <v>96</v>
      </c>
      <c r="G687" s="82" t="s">
        <v>884</v>
      </c>
      <c r="H687" s="83" t="s">
        <v>148</v>
      </c>
      <c r="I687" s="82" t="s">
        <v>153</v>
      </c>
      <c r="J687" s="84" t="s">
        <v>151</v>
      </c>
      <c r="K687" s="84"/>
      <c r="L687" s="84" t="s">
        <v>151</v>
      </c>
    </row>
    <row r="688" spans="1:12" ht="30">
      <c r="A688" s="81">
        <f t="shared" si="12"/>
        <v>694</v>
      </c>
      <c r="B688" s="82">
        <v>694</v>
      </c>
      <c r="C688" s="82" t="s">
        <v>885</v>
      </c>
      <c r="D688" s="82" t="s">
        <v>886</v>
      </c>
      <c r="E688" s="82" t="s">
        <v>887</v>
      </c>
      <c r="F688" s="82" t="s">
        <v>96</v>
      </c>
      <c r="G688" s="82" t="s">
        <v>888</v>
      </c>
      <c r="H688" s="83" t="s">
        <v>148</v>
      </c>
      <c r="I688" s="82" t="s">
        <v>337</v>
      </c>
      <c r="J688" s="84" t="s">
        <v>151</v>
      </c>
      <c r="K688" s="84" t="s">
        <v>151</v>
      </c>
      <c r="L688" s="84" t="s">
        <v>889</v>
      </c>
    </row>
    <row r="689" spans="1:12" ht="30">
      <c r="A689" s="81">
        <f t="shared" si="12"/>
        <v>695</v>
      </c>
      <c r="B689" s="82">
        <v>695</v>
      </c>
      <c r="C689" s="82" t="s">
        <v>890</v>
      </c>
      <c r="D689" s="82">
        <v>6819</v>
      </c>
      <c r="E689" s="82" t="s">
        <v>891</v>
      </c>
      <c r="F689" s="82" t="s">
        <v>96</v>
      </c>
      <c r="G689" s="82" t="s">
        <v>892</v>
      </c>
      <c r="H689" s="83" t="s">
        <v>148</v>
      </c>
      <c r="I689" s="82" t="s">
        <v>149</v>
      </c>
      <c r="J689" s="84" t="s">
        <v>151</v>
      </c>
      <c r="K689" s="84"/>
      <c r="L689" s="84" t="s">
        <v>893</v>
      </c>
    </row>
    <row r="690" spans="1:12" ht="15.75">
      <c r="A690" s="81">
        <f t="shared" si="12"/>
        <v>696</v>
      </c>
      <c r="B690" s="82">
        <v>696</v>
      </c>
      <c r="C690" s="82" t="s">
        <v>894</v>
      </c>
      <c r="D690" s="82">
        <v>6822</v>
      </c>
      <c r="E690" s="82" t="s">
        <v>667</v>
      </c>
      <c r="F690" s="82" t="s">
        <v>96</v>
      </c>
      <c r="G690" s="82" t="s">
        <v>895</v>
      </c>
      <c r="H690" s="83" t="s">
        <v>148</v>
      </c>
      <c r="I690" s="82" t="s">
        <v>153</v>
      </c>
      <c r="J690" s="84" t="s">
        <v>160</v>
      </c>
      <c r="K690" s="84"/>
      <c r="L690" s="84" t="s">
        <v>151</v>
      </c>
    </row>
    <row r="691" spans="1:12" ht="30">
      <c r="A691" s="81">
        <f t="shared" si="12"/>
        <v>697</v>
      </c>
      <c r="B691" s="82">
        <v>697</v>
      </c>
      <c r="C691" s="82" t="s">
        <v>896</v>
      </c>
      <c r="D691" s="82">
        <v>6827</v>
      </c>
      <c r="E691" s="82" t="s">
        <v>897</v>
      </c>
      <c r="F691" s="82" t="s">
        <v>96</v>
      </c>
      <c r="G691" s="82" t="s">
        <v>898</v>
      </c>
      <c r="H691" s="83" t="s">
        <v>148</v>
      </c>
      <c r="I691" s="82" t="s">
        <v>149</v>
      </c>
      <c r="J691" s="84" t="s">
        <v>899</v>
      </c>
      <c r="K691" s="84"/>
      <c r="L691" s="84" t="s">
        <v>151</v>
      </c>
    </row>
    <row r="692" spans="1:12" ht="45">
      <c r="A692" s="81">
        <f t="shared" si="12"/>
        <v>698</v>
      </c>
      <c r="B692" s="82">
        <v>698</v>
      </c>
      <c r="C692" s="82" t="s">
        <v>900</v>
      </c>
      <c r="D692" s="82">
        <v>6838</v>
      </c>
      <c r="E692" s="82" t="s">
        <v>901</v>
      </c>
      <c r="F692" s="82" t="s">
        <v>96</v>
      </c>
      <c r="G692" s="82" t="s">
        <v>902</v>
      </c>
      <c r="H692" s="83" t="s">
        <v>148</v>
      </c>
      <c r="I692" s="82" t="s">
        <v>177</v>
      </c>
      <c r="J692" s="84" t="s">
        <v>151</v>
      </c>
      <c r="K692" s="84" t="s">
        <v>903</v>
      </c>
      <c r="L692" s="84" t="s">
        <v>151</v>
      </c>
    </row>
    <row r="693" spans="1:12" ht="45">
      <c r="A693" s="81">
        <f t="shared" si="12"/>
        <v>699</v>
      </c>
      <c r="B693" s="82">
        <v>699</v>
      </c>
      <c r="C693" s="82" t="s">
        <v>904</v>
      </c>
      <c r="D693" s="82">
        <v>6849</v>
      </c>
      <c r="E693" s="82" t="s">
        <v>905</v>
      </c>
      <c r="F693" s="82" t="s">
        <v>96</v>
      </c>
      <c r="G693" s="82" t="s">
        <v>629</v>
      </c>
      <c r="H693" s="83" t="s">
        <v>148</v>
      </c>
      <c r="I693" s="82" t="s">
        <v>177</v>
      </c>
      <c r="J693" s="84" t="s">
        <v>151</v>
      </c>
      <c r="K693" s="84" t="s">
        <v>906</v>
      </c>
      <c r="L693" s="84" t="s">
        <v>151</v>
      </c>
    </row>
    <row r="694" spans="1:12" ht="30">
      <c r="A694" s="81">
        <f t="shared" si="12"/>
        <v>700</v>
      </c>
      <c r="B694" s="82">
        <v>700</v>
      </c>
      <c r="C694" s="82" t="s">
        <v>907</v>
      </c>
      <c r="D694" s="82">
        <v>6852</v>
      </c>
      <c r="E694" s="82" t="s">
        <v>776</v>
      </c>
      <c r="F694" s="82" t="s">
        <v>96</v>
      </c>
      <c r="G694" s="82" t="s">
        <v>908</v>
      </c>
      <c r="H694" s="83" t="s">
        <v>148</v>
      </c>
      <c r="I694" s="82" t="s">
        <v>149</v>
      </c>
      <c r="J694" s="84" t="s">
        <v>909</v>
      </c>
      <c r="K694" s="84"/>
      <c r="L694" s="84" t="s">
        <v>151</v>
      </c>
    </row>
    <row r="695" spans="1:12" ht="15.75">
      <c r="A695" s="81">
        <f t="shared" si="12"/>
        <v>701</v>
      </c>
      <c r="B695" s="82">
        <v>701</v>
      </c>
      <c r="C695" s="82" t="s">
        <v>910</v>
      </c>
      <c r="D695" s="82">
        <v>6853</v>
      </c>
      <c r="E695" s="82" t="s">
        <v>911</v>
      </c>
      <c r="F695" s="82" t="s">
        <v>96</v>
      </c>
      <c r="G695" s="82" t="s">
        <v>912</v>
      </c>
      <c r="H695" s="83" t="s">
        <v>148</v>
      </c>
      <c r="I695" s="82" t="s">
        <v>149</v>
      </c>
      <c r="J695" s="84" t="s">
        <v>151</v>
      </c>
      <c r="K695" s="84" t="s">
        <v>151</v>
      </c>
      <c r="L695" s="84" t="s">
        <v>151</v>
      </c>
    </row>
    <row r="696" spans="1:12" ht="15.75">
      <c r="A696" s="81">
        <f t="shared" si="12"/>
        <v>702</v>
      </c>
      <c r="B696" s="82">
        <v>702</v>
      </c>
      <c r="C696" s="82" t="s">
        <v>913</v>
      </c>
      <c r="D696" s="82">
        <v>6858</v>
      </c>
      <c r="E696" s="82" t="s">
        <v>914</v>
      </c>
      <c r="F696" s="82" t="s">
        <v>96</v>
      </c>
      <c r="G696" s="82" t="s">
        <v>915</v>
      </c>
      <c r="H696" s="83" t="s">
        <v>148</v>
      </c>
      <c r="I696" s="82" t="s">
        <v>149</v>
      </c>
      <c r="J696" s="84" t="s">
        <v>151</v>
      </c>
      <c r="K696" s="84"/>
      <c r="L696" s="84" t="s">
        <v>151</v>
      </c>
    </row>
    <row r="697" spans="1:12" ht="15.75">
      <c r="A697" s="81">
        <f t="shared" si="12"/>
        <v>703</v>
      </c>
      <c r="B697" s="82">
        <v>703</v>
      </c>
      <c r="C697" s="82" t="s">
        <v>916</v>
      </c>
      <c r="D697" s="82">
        <v>6861</v>
      </c>
      <c r="E697" s="82" t="s">
        <v>917</v>
      </c>
      <c r="F697" s="82" t="s">
        <v>96</v>
      </c>
      <c r="G697" s="82" t="s">
        <v>918</v>
      </c>
      <c r="H697" s="83" t="s">
        <v>148</v>
      </c>
      <c r="I697" s="82" t="s">
        <v>149</v>
      </c>
      <c r="J697" s="84" t="s">
        <v>151</v>
      </c>
      <c r="K697" s="84"/>
      <c r="L697" s="84" t="s">
        <v>151</v>
      </c>
    </row>
    <row r="698" spans="1:12" ht="30">
      <c r="A698" s="81">
        <f t="shared" si="12"/>
        <v>705</v>
      </c>
      <c r="B698" s="82">
        <v>705</v>
      </c>
      <c r="C698" s="82" t="s">
        <v>919</v>
      </c>
      <c r="D698" s="82">
        <v>6874</v>
      </c>
      <c r="E698" s="82" t="s">
        <v>920</v>
      </c>
      <c r="F698" s="82" t="s">
        <v>96</v>
      </c>
      <c r="G698" s="82" t="s">
        <v>417</v>
      </c>
      <c r="H698" s="83" t="s">
        <v>148</v>
      </c>
      <c r="I698" s="82" t="s">
        <v>153</v>
      </c>
      <c r="J698" s="84" t="s">
        <v>921</v>
      </c>
      <c r="K698" s="84"/>
      <c r="L698" s="84" t="s">
        <v>151</v>
      </c>
    </row>
    <row r="699" spans="1:12" ht="30">
      <c r="A699" s="81">
        <f t="shared" si="12"/>
        <v>706</v>
      </c>
      <c r="B699" s="82">
        <v>706</v>
      </c>
      <c r="C699" s="82" t="s">
        <v>922</v>
      </c>
      <c r="D699" s="82">
        <v>6876</v>
      </c>
      <c r="E699" s="82" t="s">
        <v>923</v>
      </c>
      <c r="F699" s="82" t="s">
        <v>96</v>
      </c>
      <c r="G699" s="82" t="s">
        <v>924</v>
      </c>
      <c r="H699" s="83" t="s">
        <v>148</v>
      </c>
      <c r="I699" s="82" t="s">
        <v>230</v>
      </c>
      <c r="J699" s="84" t="s">
        <v>925</v>
      </c>
      <c r="K699" s="84" t="s">
        <v>151</v>
      </c>
      <c r="L699" s="84" t="s">
        <v>151</v>
      </c>
    </row>
    <row r="700" spans="1:12" ht="60">
      <c r="A700" s="81">
        <f t="shared" si="12"/>
        <v>707</v>
      </c>
      <c r="B700" s="82">
        <v>707</v>
      </c>
      <c r="C700" s="82" t="s">
        <v>926</v>
      </c>
      <c r="D700" s="82">
        <v>6883</v>
      </c>
      <c r="E700" s="82" t="s">
        <v>927</v>
      </c>
      <c r="F700" s="82" t="s">
        <v>96</v>
      </c>
      <c r="G700" s="82" t="s">
        <v>928</v>
      </c>
      <c r="H700" s="83" t="s">
        <v>148</v>
      </c>
      <c r="I700" s="82" t="s">
        <v>149</v>
      </c>
      <c r="J700" s="84" t="s">
        <v>929</v>
      </c>
      <c r="K700" s="84" t="s">
        <v>151</v>
      </c>
      <c r="L700" s="84" t="s">
        <v>930</v>
      </c>
    </row>
    <row r="701" spans="1:12" ht="15.75">
      <c r="A701" s="81">
        <f t="shared" si="12"/>
        <v>708</v>
      </c>
      <c r="B701" s="82">
        <v>708</v>
      </c>
      <c r="C701" s="82" t="s">
        <v>931</v>
      </c>
      <c r="D701" s="82" t="s">
        <v>932</v>
      </c>
      <c r="E701" s="82" t="s">
        <v>264</v>
      </c>
      <c r="F701" s="82" t="s">
        <v>96</v>
      </c>
      <c r="G701" s="82" t="s">
        <v>602</v>
      </c>
      <c r="H701" s="83" t="s">
        <v>148</v>
      </c>
      <c r="I701" s="82" t="s">
        <v>337</v>
      </c>
      <c r="J701" s="84" t="s">
        <v>151</v>
      </c>
      <c r="K701" s="84" t="s">
        <v>151</v>
      </c>
      <c r="L701" s="84" t="s">
        <v>151</v>
      </c>
    </row>
    <row r="702" spans="1:12" ht="30">
      <c r="A702" s="81">
        <f t="shared" si="12"/>
        <v>709</v>
      </c>
      <c r="B702" s="82">
        <v>709</v>
      </c>
      <c r="C702" s="82" t="s">
        <v>933</v>
      </c>
      <c r="D702" s="82">
        <v>6918</v>
      </c>
      <c r="E702" s="82" t="s">
        <v>562</v>
      </c>
      <c r="F702" s="82" t="s">
        <v>96</v>
      </c>
      <c r="G702" s="82" t="s">
        <v>475</v>
      </c>
      <c r="H702" s="83" t="s">
        <v>148</v>
      </c>
      <c r="I702" s="82" t="s">
        <v>149</v>
      </c>
      <c r="J702" s="84" t="s">
        <v>934</v>
      </c>
      <c r="K702" s="84" t="s">
        <v>151</v>
      </c>
      <c r="L702" s="84" t="s">
        <v>151</v>
      </c>
    </row>
    <row r="703" spans="1:12" ht="30">
      <c r="A703" s="81">
        <f t="shared" si="12"/>
        <v>710</v>
      </c>
      <c r="B703" s="82">
        <v>710</v>
      </c>
      <c r="C703" s="82" t="s">
        <v>935</v>
      </c>
      <c r="D703" s="82">
        <v>6919</v>
      </c>
      <c r="E703" s="82" t="s">
        <v>410</v>
      </c>
      <c r="F703" s="82" t="s">
        <v>96</v>
      </c>
      <c r="G703" s="82" t="s">
        <v>642</v>
      </c>
      <c r="H703" s="83" t="s">
        <v>148</v>
      </c>
      <c r="I703" s="82" t="s">
        <v>153</v>
      </c>
      <c r="J703" s="84" t="s">
        <v>447</v>
      </c>
      <c r="K703" s="84" t="s">
        <v>151</v>
      </c>
      <c r="L703" s="84" t="s">
        <v>151</v>
      </c>
    </row>
    <row r="704" spans="1:12" ht="15.75">
      <c r="A704" s="81">
        <f t="shared" si="12"/>
        <v>711</v>
      </c>
      <c r="B704" s="82">
        <v>711</v>
      </c>
      <c r="C704" s="82" t="s">
        <v>936</v>
      </c>
      <c r="D704" s="82">
        <v>6929</v>
      </c>
      <c r="E704" s="82" t="s">
        <v>172</v>
      </c>
      <c r="F704" s="82" t="s">
        <v>96</v>
      </c>
      <c r="G704" s="82" t="s">
        <v>937</v>
      </c>
      <c r="H704" s="83" t="s">
        <v>148</v>
      </c>
      <c r="I704" s="82" t="s">
        <v>230</v>
      </c>
      <c r="J704" s="84" t="s">
        <v>151</v>
      </c>
      <c r="K704" s="84"/>
      <c r="L704" s="84" t="s">
        <v>151</v>
      </c>
    </row>
    <row r="705" spans="1:12" ht="45">
      <c r="A705" s="81">
        <f t="shared" si="12"/>
        <v>712</v>
      </c>
      <c r="B705" s="82">
        <v>712</v>
      </c>
      <c r="C705" s="82" t="s">
        <v>938</v>
      </c>
      <c r="D705" s="82">
        <v>6931</v>
      </c>
      <c r="E705" s="82" t="s">
        <v>939</v>
      </c>
      <c r="F705" s="82" t="s">
        <v>96</v>
      </c>
      <c r="G705" s="82" t="s">
        <v>576</v>
      </c>
      <c r="H705" s="83" t="s">
        <v>148</v>
      </c>
      <c r="I705" s="82" t="s">
        <v>149</v>
      </c>
      <c r="J705" s="84" t="s">
        <v>940</v>
      </c>
      <c r="K705" s="84" t="s">
        <v>941</v>
      </c>
      <c r="L705" s="84" t="s">
        <v>151</v>
      </c>
    </row>
    <row r="706" spans="1:12" ht="30">
      <c r="A706" s="81">
        <f t="shared" si="12"/>
        <v>713</v>
      </c>
      <c r="B706" s="82">
        <v>713</v>
      </c>
      <c r="C706" s="82" t="s">
        <v>942</v>
      </c>
      <c r="D706" s="82">
        <v>6941</v>
      </c>
      <c r="E706" s="82" t="s">
        <v>172</v>
      </c>
      <c r="F706" s="82" t="s">
        <v>96</v>
      </c>
      <c r="G706" s="82" t="s">
        <v>943</v>
      </c>
      <c r="H706" s="83" t="s">
        <v>148</v>
      </c>
      <c r="I706" s="82" t="s">
        <v>177</v>
      </c>
      <c r="J706" s="84" t="s">
        <v>160</v>
      </c>
      <c r="K706" s="84"/>
      <c r="L706" s="84" t="s">
        <v>944</v>
      </c>
    </row>
    <row r="707" spans="1:12" ht="30">
      <c r="A707" s="81">
        <f t="shared" si="12"/>
        <v>714</v>
      </c>
      <c r="B707" s="82">
        <v>714</v>
      </c>
      <c r="C707" s="82" t="s">
        <v>945</v>
      </c>
      <c r="D707" s="82" t="s">
        <v>946</v>
      </c>
      <c r="E707" s="82" t="s">
        <v>452</v>
      </c>
      <c r="F707" s="82" t="s">
        <v>96</v>
      </c>
      <c r="G707" s="82" t="s">
        <v>947</v>
      </c>
      <c r="H707" s="83" t="s">
        <v>148</v>
      </c>
      <c r="I707" s="82" t="s">
        <v>337</v>
      </c>
      <c r="J707" s="84" t="s">
        <v>151</v>
      </c>
      <c r="K707" s="84" t="s">
        <v>948</v>
      </c>
      <c r="L707" s="84" t="s">
        <v>151</v>
      </c>
    </row>
    <row r="708" spans="1:12" ht="30">
      <c r="A708" s="81">
        <f t="shared" ref="A708:A771" si="13">IFERROR(VALUE(RIGHT(C708,4)),"")</f>
        <v>715</v>
      </c>
      <c r="B708" s="82">
        <v>715</v>
      </c>
      <c r="C708" s="82" t="s">
        <v>949</v>
      </c>
      <c r="D708" s="82">
        <v>6945</v>
      </c>
      <c r="E708" s="82" t="s">
        <v>950</v>
      </c>
      <c r="F708" s="82" t="s">
        <v>96</v>
      </c>
      <c r="G708" s="82" t="s">
        <v>951</v>
      </c>
      <c r="H708" s="83" t="s">
        <v>148</v>
      </c>
      <c r="I708" s="82" t="s">
        <v>149</v>
      </c>
      <c r="J708" s="84" t="s">
        <v>952</v>
      </c>
      <c r="K708" s="84"/>
      <c r="L708" s="84" t="s">
        <v>151</v>
      </c>
    </row>
    <row r="709" spans="1:12" ht="60">
      <c r="A709" s="81">
        <f t="shared" si="13"/>
        <v>716</v>
      </c>
      <c r="B709" s="82">
        <v>716</v>
      </c>
      <c r="C709" s="82" t="s">
        <v>953</v>
      </c>
      <c r="D709" s="82" t="s">
        <v>954</v>
      </c>
      <c r="E709" s="82" t="s">
        <v>955</v>
      </c>
      <c r="F709" s="82" t="s">
        <v>96</v>
      </c>
      <c r="G709" s="82" t="s">
        <v>956</v>
      </c>
      <c r="H709" s="83" t="s">
        <v>148</v>
      </c>
      <c r="I709" s="82" t="s">
        <v>337</v>
      </c>
      <c r="J709" s="84" t="s">
        <v>957</v>
      </c>
      <c r="K709" s="84" t="s">
        <v>958</v>
      </c>
      <c r="L709" s="84" t="s">
        <v>959</v>
      </c>
    </row>
    <row r="710" spans="1:12" ht="15.75">
      <c r="A710" s="81">
        <f t="shared" si="13"/>
        <v>717</v>
      </c>
      <c r="B710" s="82">
        <v>717</v>
      </c>
      <c r="C710" s="82" t="s">
        <v>960</v>
      </c>
      <c r="D710" s="82">
        <v>6965</v>
      </c>
      <c r="E710" s="82" t="s">
        <v>961</v>
      </c>
      <c r="F710" s="82" t="s">
        <v>120</v>
      </c>
      <c r="G710" s="82" t="s">
        <v>962</v>
      </c>
      <c r="H710" s="83" t="s">
        <v>148</v>
      </c>
      <c r="I710" s="82" t="s">
        <v>155</v>
      </c>
      <c r="J710" s="84" t="s">
        <v>151</v>
      </c>
      <c r="K710" s="84"/>
      <c r="L710" s="84"/>
    </row>
    <row r="711" spans="1:12" ht="30">
      <c r="A711" s="81">
        <f t="shared" si="13"/>
        <v>718</v>
      </c>
      <c r="B711" s="82">
        <v>718</v>
      </c>
      <c r="C711" s="82" t="s">
        <v>963</v>
      </c>
      <c r="D711" s="82">
        <v>6973</v>
      </c>
      <c r="E711" s="82" t="s">
        <v>964</v>
      </c>
      <c r="F711" s="82" t="s">
        <v>120</v>
      </c>
      <c r="G711" s="82" t="s">
        <v>965</v>
      </c>
      <c r="H711" s="83" t="s">
        <v>148</v>
      </c>
      <c r="I711" s="82" t="s">
        <v>155</v>
      </c>
      <c r="J711" s="84" t="s">
        <v>966</v>
      </c>
      <c r="K711" s="84"/>
      <c r="L711" s="84"/>
    </row>
    <row r="712" spans="1:12" ht="15.75">
      <c r="A712" s="81">
        <f t="shared" si="13"/>
        <v>719</v>
      </c>
      <c r="B712" s="82">
        <v>719</v>
      </c>
      <c r="C712" s="82" t="s">
        <v>967</v>
      </c>
      <c r="D712" s="82" t="s">
        <v>968</v>
      </c>
      <c r="E712" s="82" t="s">
        <v>969</v>
      </c>
      <c r="F712" s="82" t="s">
        <v>120</v>
      </c>
      <c r="G712" s="82" t="s">
        <v>970</v>
      </c>
      <c r="H712" s="83" t="s">
        <v>148</v>
      </c>
      <c r="I712" s="82" t="s">
        <v>169</v>
      </c>
      <c r="J712" s="84" t="s">
        <v>151</v>
      </c>
      <c r="K712" s="84"/>
      <c r="L712" s="84"/>
    </row>
    <row r="713" spans="1:12" ht="30">
      <c r="A713" s="81">
        <f t="shared" si="13"/>
        <v>720</v>
      </c>
      <c r="B713" s="82">
        <v>720</v>
      </c>
      <c r="C713" s="82" t="s">
        <v>971</v>
      </c>
      <c r="D713" s="82">
        <v>6981</v>
      </c>
      <c r="E713" s="82" t="s">
        <v>972</v>
      </c>
      <c r="F713" s="82" t="s">
        <v>120</v>
      </c>
      <c r="G713" s="82" t="s">
        <v>973</v>
      </c>
      <c r="H713" s="83" t="s">
        <v>148</v>
      </c>
      <c r="I713" s="82" t="s">
        <v>169</v>
      </c>
      <c r="J713" s="84" t="s">
        <v>974</v>
      </c>
      <c r="K713" s="84"/>
      <c r="L713" s="84"/>
    </row>
    <row r="714" spans="1:12" ht="15.75">
      <c r="A714" s="81">
        <f t="shared" si="13"/>
        <v>721</v>
      </c>
      <c r="B714" s="82">
        <v>721</v>
      </c>
      <c r="C714" s="82" t="s">
        <v>975</v>
      </c>
      <c r="D714" s="82" t="s">
        <v>976</v>
      </c>
      <c r="E714" s="82" t="s">
        <v>977</v>
      </c>
      <c r="F714" s="82" t="s">
        <v>120</v>
      </c>
      <c r="G714" s="82" t="s">
        <v>978</v>
      </c>
      <c r="H714" s="83" t="s">
        <v>148</v>
      </c>
      <c r="I714" s="82" t="s">
        <v>155</v>
      </c>
      <c r="J714" s="84" t="s">
        <v>151</v>
      </c>
      <c r="K714" s="84"/>
      <c r="L714" s="84"/>
    </row>
    <row r="715" spans="1:12" ht="15.75">
      <c r="A715" s="81">
        <f t="shared" si="13"/>
        <v>722</v>
      </c>
      <c r="B715" s="82">
        <v>722</v>
      </c>
      <c r="C715" s="82" t="s">
        <v>979</v>
      </c>
      <c r="D715" s="82">
        <v>6984</v>
      </c>
      <c r="E715" s="82" t="s">
        <v>980</v>
      </c>
      <c r="F715" s="82" t="s">
        <v>96</v>
      </c>
      <c r="G715" s="82" t="s">
        <v>981</v>
      </c>
      <c r="H715" s="83" t="s">
        <v>148</v>
      </c>
      <c r="I715" s="82" t="s">
        <v>230</v>
      </c>
      <c r="J715" s="84" t="s">
        <v>151</v>
      </c>
      <c r="K715" s="84" t="s">
        <v>151</v>
      </c>
      <c r="L715" s="84" t="s">
        <v>151</v>
      </c>
    </row>
    <row r="716" spans="1:12" ht="15.75">
      <c r="A716" s="81">
        <f t="shared" si="13"/>
        <v>723</v>
      </c>
      <c r="B716" s="82">
        <v>723</v>
      </c>
      <c r="C716" s="82" t="s">
        <v>982</v>
      </c>
      <c r="D716" s="82" t="s">
        <v>983</v>
      </c>
      <c r="E716" s="82" t="s">
        <v>984</v>
      </c>
      <c r="F716" s="82" t="s">
        <v>96</v>
      </c>
      <c r="G716" s="82" t="s">
        <v>985</v>
      </c>
      <c r="H716" s="83" t="s">
        <v>148</v>
      </c>
      <c r="I716" s="82" t="s">
        <v>164</v>
      </c>
      <c r="J716" s="84" t="s">
        <v>151</v>
      </c>
      <c r="K716" s="84"/>
      <c r="L716" s="84" t="s">
        <v>151</v>
      </c>
    </row>
    <row r="717" spans="1:12" ht="45">
      <c r="A717" s="81">
        <f t="shared" si="13"/>
        <v>724</v>
      </c>
      <c r="B717" s="82">
        <v>724</v>
      </c>
      <c r="C717" s="82" t="s">
        <v>986</v>
      </c>
      <c r="D717" s="82">
        <v>6999</v>
      </c>
      <c r="E717" s="82" t="s">
        <v>349</v>
      </c>
      <c r="F717" s="82" t="s">
        <v>96</v>
      </c>
      <c r="G717" s="82" t="s">
        <v>987</v>
      </c>
      <c r="H717" s="83" t="s">
        <v>148</v>
      </c>
      <c r="I717" s="82" t="s">
        <v>194</v>
      </c>
      <c r="J717" s="84" t="s">
        <v>151</v>
      </c>
      <c r="K717" s="84"/>
      <c r="L717" s="84" t="s">
        <v>988</v>
      </c>
    </row>
    <row r="718" spans="1:12" ht="75">
      <c r="A718" s="81">
        <f t="shared" si="13"/>
        <v>725</v>
      </c>
      <c r="B718" s="82">
        <v>725</v>
      </c>
      <c r="C718" s="82" t="s">
        <v>989</v>
      </c>
      <c r="D718" s="82">
        <v>7000</v>
      </c>
      <c r="E718" s="82" t="s">
        <v>605</v>
      </c>
      <c r="F718" s="82" t="s">
        <v>96</v>
      </c>
      <c r="G718" s="82" t="s">
        <v>990</v>
      </c>
      <c r="H718" s="83" t="s">
        <v>148</v>
      </c>
      <c r="I718" s="82" t="s">
        <v>194</v>
      </c>
      <c r="J718" s="84" t="s">
        <v>151</v>
      </c>
      <c r="K718" s="84"/>
      <c r="L718" s="84" t="s">
        <v>991</v>
      </c>
    </row>
    <row r="719" spans="1:12" ht="15.75">
      <c r="A719" s="81">
        <f t="shared" si="13"/>
        <v>726</v>
      </c>
      <c r="B719" s="82">
        <v>726</v>
      </c>
      <c r="C719" s="82" t="s">
        <v>992</v>
      </c>
      <c r="D719" s="82">
        <v>7002</v>
      </c>
      <c r="E719" s="82" t="s">
        <v>993</v>
      </c>
      <c r="F719" s="82" t="s">
        <v>96</v>
      </c>
      <c r="G719" s="82" t="s">
        <v>743</v>
      </c>
      <c r="H719" s="83" t="s">
        <v>148</v>
      </c>
      <c r="I719" s="82" t="s">
        <v>153</v>
      </c>
      <c r="J719" s="84" t="s">
        <v>151</v>
      </c>
      <c r="K719" s="84"/>
      <c r="L719" s="84" t="s">
        <v>151</v>
      </c>
    </row>
    <row r="720" spans="1:12" ht="15.75">
      <c r="A720" s="81">
        <f t="shared" si="13"/>
        <v>728</v>
      </c>
      <c r="B720" s="82">
        <v>728</v>
      </c>
      <c r="C720" s="82" t="s">
        <v>994</v>
      </c>
      <c r="D720" s="82">
        <v>7011</v>
      </c>
      <c r="E720" s="82" t="s">
        <v>995</v>
      </c>
      <c r="F720" s="82" t="s">
        <v>96</v>
      </c>
      <c r="G720" s="82" t="s">
        <v>996</v>
      </c>
      <c r="H720" s="83" t="s">
        <v>148</v>
      </c>
      <c r="I720" s="82" t="s">
        <v>153</v>
      </c>
      <c r="J720" s="84" t="s">
        <v>151</v>
      </c>
      <c r="K720" s="84"/>
      <c r="L720" s="84" t="s">
        <v>151</v>
      </c>
    </row>
    <row r="721" spans="1:12" ht="30">
      <c r="A721" s="81">
        <f t="shared" si="13"/>
        <v>729</v>
      </c>
      <c r="B721" s="82">
        <v>729</v>
      </c>
      <c r="C721" s="82" t="s">
        <v>997</v>
      </c>
      <c r="D721" s="82">
        <v>7031</v>
      </c>
      <c r="E721" s="82" t="s">
        <v>998</v>
      </c>
      <c r="F721" s="82" t="s">
        <v>96</v>
      </c>
      <c r="G721" s="82" t="s">
        <v>999</v>
      </c>
      <c r="H721" s="83" t="s">
        <v>148</v>
      </c>
      <c r="I721" s="82" t="s">
        <v>149</v>
      </c>
      <c r="J721" s="84" t="s">
        <v>1000</v>
      </c>
      <c r="K721" s="84" t="s">
        <v>151</v>
      </c>
      <c r="L721" s="84" t="s">
        <v>151</v>
      </c>
    </row>
    <row r="722" spans="1:12" ht="15.75">
      <c r="A722" s="81">
        <f t="shared" si="13"/>
        <v>730</v>
      </c>
      <c r="B722" s="82">
        <v>730</v>
      </c>
      <c r="C722" s="82" t="s">
        <v>1001</v>
      </c>
      <c r="D722" s="82">
        <v>7035</v>
      </c>
      <c r="E722" s="82" t="s">
        <v>247</v>
      </c>
      <c r="F722" s="82" t="s">
        <v>96</v>
      </c>
      <c r="G722" s="82" t="s">
        <v>1002</v>
      </c>
      <c r="H722" s="83" t="s">
        <v>148</v>
      </c>
      <c r="I722" s="82" t="s">
        <v>149</v>
      </c>
      <c r="J722" s="84" t="s">
        <v>151</v>
      </c>
      <c r="K722" s="84"/>
      <c r="L722" s="84" t="s">
        <v>151</v>
      </c>
    </row>
    <row r="723" spans="1:12" ht="45">
      <c r="A723" s="81">
        <f t="shared" si="13"/>
        <v>731</v>
      </c>
      <c r="B723" s="82">
        <v>731</v>
      </c>
      <c r="C723" s="82" t="s">
        <v>1003</v>
      </c>
      <c r="D723" s="82" t="s">
        <v>1004</v>
      </c>
      <c r="E723" s="82" t="s">
        <v>134</v>
      </c>
      <c r="F723" s="82" t="s">
        <v>96</v>
      </c>
      <c r="G723" s="82" t="s">
        <v>1005</v>
      </c>
      <c r="H723" s="83" t="s">
        <v>148</v>
      </c>
      <c r="I723" s="82" t="s">
        <v>337</v>
      </c>
      <c r="J723" s="84" t="s">
        <v>160</v>
      </c>
      <c r="K723" s="84" t="s">
        <v>1006</v>
      </c>
      <c r="L723" s="84" t="s">
        <v>151</v>
      </c>
    </row>
    <row r="724" spans="1:12" ht="120">
      <c r="A724" s="81">
        <f t="shared" si="13"/>
        <v>732</v>
      </c>
      <c r="B724" s="82">
        <v>732</v>
      </c>
      <c r="C724" s="82" t="s">
        <v>1007</v>
      </c>
      <c r="D724" s="82">
        <v>7042</v>
      </c>
      <c r="E724" s="82" t="s">
        <v>271</v>
      </c>
      <c r="F724" s="82" t="s">
        <v>96</v>
      </c>
      <c r="G724" s="82" t="s">
        <v>1008</v>
      </c>
      <c r="H724" s="83" t="s">
        <v>148</v>
      </c>
      <c r="I724" s="82" t="s">
        <v>177</v>
      </c>
      <c r="J724" s="84" t="s">
        <v>151</v>
      </c>
      <c r="K724" s="84" t="s">
        <v>1009</v>
      </c>
      <c r="L724" s="84" t="s">
        <v>151</v>
      </c>
    </row>
    <row r="725" spans="1:12" ht="15.75">
      <c r="A725" s="81">
        <f t="shared" si="13"/>
        <v>733</v>
      </c>
      <c r="B725" s="82">
        <v>733</v>
      </c>
      <c r="C725" s="82" t="s">
        <v>1010</v>
      </c>
      <c r="D725" s="82" t="s">
        <v>1011</v>
      </c>
      <c r="E725" s="82" t="s">
        <v>1012</v>
      </c>
      <c r="F725" s="82" t="s">
        <v>96</v>
      </c>
      <c r="G725" s="82" t="s">
        <v>649</v>
      </c>
      <c r="H725" s="83" t="s">
        <v>148</v>
      </c>
      <c r="I725" s="82" t="s">
        <v>337</v>
      </c>
      <c r="J725" s="84" t="s">
        <v>151</v>
      </c>
      <c r="K725" s="84"/>
      <c r="L725" s="84" t="s">
        <v>151</v>
      </c>
    </row>
    <row r="726" spans="1:12" ht="15.75">
      <c r="A726" s="81">
        <f t="shared" si="13"/>
        <v>734</v>
      </c>
      <c r="B726" s="82">
        <v>734</v>
      </c>
      <c r="C726" s="82" t="s">
        <v>1013</v>
      </c>
      <c r="D726" s="82" t="s">
        <v>1014</v>
      </c>
      <c r="E726" s="82" t="s">
        <v>351</v>
      </c>
      <c r="F726" s="82" t="s">
        <v>96</v>
      </c>
      <c r="G726" s="82" t="s">
        <v>1015</v>
      </c>
      <c r="H726" s="83" t="s">
        <v>148</v>
      </c>
      <c r="I726" s="82" t="s">
        <v>337</v>
      </c>
      <c r="J726" s="84" t="s">
        <v>151</v>
      </c>
      <c r="K726" s="84"/>
      <c r="L726" s="84" t="s">
        <v>151</v>
      </c>
    </row>
    <row r="727" spans="1:12" ht="30">
      <c r="A727" s="81">
        <f t="shared" si="13"/>
        <v>735</v>
      </c>
      <c r="B727" s="82">
        <v>735</v>
      </c>
      <c r="C727" s="82" t="s">
        <v>1016</v>
      </c>
      <c r="D727" s="82" t="s">
        <v>1017</v>
      </c>
      <c r="E727" s="82" t="s">
        <v>1018</v>
      </c>
      <c r="F727" s="82" t="s">
        <v>96</v>
      </c>
      <c r="G727" s="82" t="s">
        <v>1019</v>
      </c>
      <c r="H727" s="83" t="s">
        <v>148</v>
      </c>
      <c r="I727" s="82" t="s">
        <v>230</v>
      </c>
      <c r="J727" s="84" t="s">
        <v>1020</v>
      </c>
      <c r="K727" s="84" t="s">
        <v>151</v>
      </c>
      <c r="L727" s="84" t="s">
        <v>151</v>
      </c>
    </row>
    <row r="728" spans="1:12" ht="15.75">
      <c r="A728" s="81">
        <f t="shared" si="13"/>
        <v>736</v>
      </c>
      <c r="B728" s="82">
        <v>736</v>
      </c>
      <c r="C728" s="82" t="s">
        <v>1021</v>
      </c>
      <c r="D728" s="82">
        <v>7088</v>
      </c>
      <c r="E728" s="82" t="s">
        <v>1022</v>
      </c>
      <c r="F728" s="82" t="s">
        <v>96</v>
      </c>
      <c r="G728" s="82" t="s">
        <v>1023</v>
      </c>
      <c r="H728" s="83" t="s">
        <v>148</v>
      </c>
      <c r="I728" s="82" t="s">
        <v>771</v>
      </c>
      <c r="J728" s="84" t="s">
        <v>151</v>
      </c>
      <c r="K728" s="84"/>
      <c r="L728" s="84" t="s">
        <v>151</v>
      </c>
    </row>
    <row r="729" spans="1:12" ht="15.75">
      <c r="A729" s="81">
        <f t="shared" si="13"/>
        <v>737</v>
      </c>
      <c r="B729" s="82">
        <v>737</v>
      </c>
      <c r="C729" s="82" t="s">
        <v>1024</v>
      </c>
      <c r="D729" s="82" t="s">
        <v>1025</v>
      </c>
      <c r="E729" s="82" t="s">
        <v>1026</v>
      </c>
      <c r="F729" s="82" t="s">
        <v>96</v>
      </c>
      <c r="G729" s="82" t="s">
        <v>1027</v>
      </c>
      <c r="H729" s="83" t="s">
        <v>148</v>
      </c>
      <c r="I729" s="82" t="s">
        <v>230</v>
      </c>
      <c r="J729" s="84" t="s">
        <v>151</v>
      </c>
      <c r="K729" s="84"/>
      <c r="L729" s="84" t="s">
        <v>151</v>
      </c>
    </row>
    <row r="730" spans="1:12" ht="15.75">
      <c r="A730" s="81">
        <f t="shared" si="13"/>
        <v>738</v>
      </c>
      <c r="B730" s="82">
        <v>738</v>
      </c>
      <c r="C730" s="82" t="s">
        <v>1028</v>
      </c>
      <c r="D730" s="82" t="s">
        <v>1029</v>
      </c>
      <c r="E730" s="82" t="s">
        <v>1030</v>
      </c>
      <c r="F730" s="82" t="s">
        <v>96</v>
      </c>
      <c r="G730" s="82" t="s">
        <v>1031</v>
      </c>
      <c r="H730" s="83" t="s">
        <v>148</v>
      </c>
      <c r="I730" s="82" t="s">
        <v>230</v>
      </c>
      <c r="J730" s="84" t="s">
        <v>151</v>
      </c>
      <c r="K730" s="84" t="s">
        <v>151</v>
      </c>
      <c r="L730" s="84" t="s">
        <v>151</v>
      </c>
    </row>
    <row r="731" spans="1:12" ht="30">
      <c r="A731" s="81">
        <f t="shared" si="13"/>
        <v>739</v>
      </c>
      <c r="B731" s="82">
        <v>739</v>
      </c>
      <c r="C731" s="82" t="s">
        <v>1032</v>
      </c>
      <c r="D731" s="82" t="s">
        <v>1033</v>
      </c>
      <c r="E731" s="82" t="s">
        <v>1034</v>
      </c>
      <c r="F731" s="82" t="s">
        <v>96</v>
      </c>
      <c r="G731" s="82" t="s">
        <v>1035</v>
      </c>
      <c r="H731" s="83" t="s">
        <v>148</v>
      </c>
      <c r="I731" s="82" t="s">
        <v>337</v>
      </c>
      <c r="J731" s="84" t="s">
        <v>1036</v>
      </c>
      <c r="K731" s="84"/>
      <c r="L731" s="84" t="s">
        <v>151</v>
      </c>
    </row>
    <row r="732" spans="1:12" ht="30">
      <c r="A732" s="81">
        <f t="shared" si="13"/>
        <v>740</v>
      </c>
      <c r="B732" s="82">
        <v>740</v>
      </c>
      <c r="C732" s="82" t="s">
        <v>1037</v>
      </c>
      <c r="D732" s="82" t="s">
        <v>1038</v>
      </c>
      <c r="E732" s="82" t="s">
        <v>1039</v>
      </c>
      <c r="F732" s="82" t="s">
        <v>96</v>
      </c>
      <c r="G732" s="82" t="s">
        <v>1040</v>
      </c>
      <c r="H732" s="83" t="s">
        <v>148</v>
      </c>
      <c r="I732" s="82" t="s">
        <v>337</v>
      </c>
      <c r="J732" s="84" t="s">
        <v>696</v>
      </c>
      <c r="K732" s="84"/>
      <c r="L732" s="84" t="s">
        <v>151</v>
      </c>
    </row>
    <row r="733" spans="1:12" ht="45">
      <c r="A733" s="81">
        <f t="shared" si="13"/>
        <v>741</v>
      </c>
      <c r="B733" s="82">
        <v>741</v>
      </c>
      <c r="C733" s="82" t="s">
        <v>1041</v>
      </c>
      <c r="D733" s="82" t="s">
        <v>1042</v>
      </c>
      <c r="E733" s="82" t="s">
        <v>1043</v>
      </c>
      <c r="F733" s="82" t="s">
        <v>96</v>
      </c>
      <c r="G733" s="82" t="s">
        <v>1044</v>
      </c>
      <c r="H733" s="83" t="s">
        <v>148</v>
      </c>
      <c r="I733" s="82" t="s">
        <v>337</v>
      </c>
      <c r="J733" s="84" t="s">
        <v>1045</v>
      </c>
      <c r="K733" s="84" t="s">
        <v>1046</v>
      </c>
      <c r="L733" s="84" t="s">
        <v>151</v>
      </c>
    </row>
    <row r="734" spans="1:12" ht="15.75">
      <c r="A734" s="81">
        <f t="shared" si="13"/>
        <v>742</v>
      </c>
      <c r="B734" s="82">
        <v>742</v>
      </c>
      <c r="C734" s="82" t="s">
        <v>1047</v>
      </c>
      <c r="D734" s="82" t="s">
        <v>1048</v>
      </c>
      <c r="E734" s="82" t="s">
        <v>1049</v>
      </c>
      <c r="F734" s="82" t="s">
        <v>96</v>
      </c>
      <c r="G734" s="82" t="s">
        <v>622</v>
      </c>
      <c r="H734" s="83" t="s">
        <v>148</v>
      </c>
      <c r="I734" s="82" t="s">
        <v>337</v>
      </c>
      <c r="J734" s="84" t="s">
        <v>187</v>
      </c>
      <c r="K734" s="84" t="s">
        <v>151</v>
      </c>
      <c r="L734" s="84" t="s">
        <v>151</v>
      </c>
    </row>
    <row r="735" spans="1:12" ht="15.75">
      <c r="A735" s="81">
        <f t="shared" si="13"/>
        <v>743</v>
      </c>
      <c r="B735" s="82">
        <v>743</v>
      </c>
      <c r="C735" s="82" t="s">
        <v>1050</v>
      </c>
      <c r="D735" s="82" t="s">
        <v>1051</v>
      </c>
      <c r="E735" s="82" t="s">
        <v>1052</v>
      </c>
      <c r="F735" s="82" t="s">
        <v>96</v>
      </c>
      <c r="G735" s="82" t="s">
        <v>1053</v>
      </c>
      <c r="H735" s="83" t="s">
        <v>148</v>
      </c>
      <c r="I735" s="82" t="s">
        <v>337</v>
      </c>
      <c r="J735" s="84" t="s">
        <v>151</v>
      </c>
      <c r="K735" s="84" t="s">
        <v>151</v>
      </c>
      <c r="L735" s="84" t="s">
        <v>151</v>
      </c>
    </row>
    <row r="736" spans="1:12" ht="15.75">
      <c r="A736" s="81">
        <f t="shared" si="13"/>
        <v>744</v>
      </c>
      <c r="B736" s="82">
        <v>744</v>
      </c>
      <c r="C736" s="82" t="s">
        <v>1054</v>
      </c>
      <c r="D736" s="82">
        <v>7172</v>
      </c>
      <c r="E736" s="82" t="s">
        <v>1055</v>
      </c>
      <c r="F736" s="82" t="s">
        <v>120</v>
      </c>
      <c r="G736" s="82" t="s">
        <v>1056</v>
      </c>
      <c r="H736" s="83" t="s">
        <v>148</v>
      </c>
      <c r="I736" s="82" t="s">
        <v>153</v>
      </c>
      <c r="J736" s="84" t="s">
        <v>160</v>
      </c>
      <c r="K736" s="84"/>
      <c r="L736" s="84"/>
    </row>
    <row r="737" spans="1:12" ht="15.75">
      <c r="A737" s="81">
        <f t="shared" si="13"/>
        <v>745</v>
      </c>
      <c r="B737" s="82">
        <v>745</v>
      </c>
      <c r="C737" s="82" t="s">
        <v>1057</v>
      </c>
      <c r="D737" s="82">
        <v>7180</v>
      </c>
      <c r="E737" s="82" t="s">
        <v>1058</v>
      </c>
      <c r="F737" s="82" t="s">
        <v>96</v>
      </c>
      <c r="G737" s="82" t="s">
        <v>1059</v>
      </c>
      <c r="H737" s="83" t="s">
        <v>148</v>
      </c>
      <c r="I737" s="82" t="s">
        <v>194</v>
      </c>
      <c r="J737" s="84" t="s">
        <v>151</v>
      </c>
      <c r="K737" s="84"/>
      <c r="L737" s="84" t="s">
        <v>151</v>
      </c>
    </row>
    <row r="738" spans="1:12" ht="15.75">
      <c r="A738" s="81">
        <f t="shared" si="13"/>
        <v>746</v>
      </c>
      <c r="B738" s="82">
        <v>746</v>
      </c>
      <c r="C738" s="82" t="s">
        <v>1060</v>
      </c>
      <c r="D738" s="82">
        <v>7185</v>
      </c>
      <c r="E738" s="82" t="s">
        <v>1061</v>
      </c>
      <c r="F738" s="82" t="s">
        <v>96</v>
      </c>
      <c r="G738" s="82" t="s">
        <v>330</v>
      </c>
      <c r="H738" s="83" t="s">
        <v>148</v>
      </c>
      <c r="I738" s="82" t="s">
        <v>153</v>
      </c>
      <c r="J738" s="84" t="s">
        <v>151</v>
      </c>
      <c r="K738" s="84"/>
      <c r="L738" s="84" t="s">
        <v>151</v>
      </c>
    </row>
    <row r="739" spans="1:12" ht="30">
      <c r="A739" s="81">
        <f t="shared" si="13"/>
        <v>747</v>
      </c>
      <c r="B739" s="82">
        <v>747</v>
      </c>
      <c r="C739" s="82" t="s">
        <v>1062</v>
      </c>
      <c r="D739" s="82" t="s">
        <v>1063</v>
      </c>
      <c r="E739" s="82" t="s">
        <v>1064</v>
      </c>
      <c r="F739" s="82" t="s">
        <v>120</v>
      </c>
      <c r="G739" s="82" t="s">
        <v>1065</v>
      </c>
      <c r="H739" s="83" t="s">
        <v>148</v>
      </c>
      <c r="I739" s="82" t="s">
        <v>155</v>
      </c>
      <c r="J739" s="84" t="s">
        <v>1066</v>
      </c>
      <c r="K739" s="84" t="s">
        <v>151</v>
      </c>
      <c r="L739" s="84"/>
    </row>
    <row r="740" spans="1:12" ht="15.75">
      <c r="A740" s="81">
        <f t="shared" si="13"/>
        <v>748</v>
      </c>
      <c r="B740" s="82">
        <v>748</v>
      </c>
      <c r="C740" s="82" t="s">
        <v>1067</v>
      </c>
      <c r="D740" s="82">
        <v>7199</v>
      </c>
      <c r="E740" s="82" t="s">
        <v>1068</v>
      </c>
      <c r="F740" s="82" t="s">
        <v>120</v>
      </c>
      <c r="G740" s="82" t="s">
        <v>1069</v>
      </c>
      <c r="H740" s="83" t="s">
        <v>148</v>
      </c>
      <c r="I740" s="82" t="s">
        <v>155</v>
      </c>
      <c r="J740" s="84" t="s">
        <v>151</v>
      </c>
      <c r="K740" s="84"/>
      <c r="L740" s="84"/>
    </row>
    <row r="741" spans="1:12" ht="15.75">
      <c r="A741" s="81">
        <f t="shared" si="13"/>
        <v>749</v>
      </c>
      <c r="B741" s="82">
        <v>749</v>
      </c>
      <c r="C741" s="82" t="s">
        <v>1070</v>
      </c>
      <c r="D741" s="82">
        <v>7212</v>
      </c>
      <c r="E741" s="82" t="s">
        <v>1071</v>
      </c>
      <c r="F741" s="82" t="s">
        <v>96</v>
      </c>
      <c r="G741" s="82" t="s">
        <v>1072</v>
      </c>
      <c r="H741" s="83" t="s">
        <v>148</v>
      </c>
      <c r="I741" s="82" t="s">
        <v>153</v>
      </c>
      <c r="J741" s="84" t="s">
        <v>151</v>
      </c>
      <c r="K741" s="84" t="s">
        <v>151</v>
      </c>
      <c r="L741" s="84" t="s">
        <v>151</v>
      </c>
    </row>
    <row r="742" spans="1:12" ht="15.75">
      <c r="A742" s="81">
        <f t="shared" si="13"/>
        <v>750</v>
      </c>
      <c r="B742" s="82">
        <v>750</v>
      </c>
      <c r="C742" s="82" t="s">
        <v>1073</v>
      </c>
      <c r="D742" s="82">
        <v>7236</v>
      </c>
      <c r="E742" s="82" t="s">
        <v>255</v>
      </c>
      <c r="F742" s="82" t="s">
        <v>96</v>
      </c>
      <c r="G742" s="82" t="s">
        <v>299</v>
      </c>
      <c r="H742" s="83" t="s">
        <v>148</v>
      </c>
      <c r="I742" s="82" t="s">
        <v>230</v>
      </c>
      <c r="J742" s="84" t="s">
        <v>151</v>
      </c>
      <c r="K742" s="84" t="s">
        <v>151</v>
      </c>
      <c r="L742" s="84" t="s">
        <v>151</v>
      </c>
    </row>
    <row r="743" spans="1:12" ht="45">
      <c r="A743" s="81">
        <f t="shared" si="13"/>
        <v>751</v>
      </c>
      <c r="B743" s="82">
        <v>751</v>
      </c>
      <c r="C743" s="82" t="s">
        <v>1074</v>
      </c>
      <c r="D743" s="82">
        <v>7238</v>
      </c>
      <c r="E743" s="82" t="s">
        <v>1075</v>
      </c>
      <c r="F743" s="82" t="s">
        <v>96</v>
      </c>
      <c r="G743" s="82" t="s">
        <v>209</v>
      </c>
      <c r="H743" s="83" t="s">
        <v>148</v>
      </c>
      <c r="I743" s="82" t="s">
        <v>149</v>
      </c>
      <c r="J743" s="84" t="s">
        <v>1076</v>
      </c>
      <c r="K743" s="84"/>
      <c r="L743" s="84" t="s">
        <v>1077</v>
      </c>
    </row>
    <row r="744" spans="1:12" ht="45">
      <c r="A744" s="81">
        <f t="shared" si="13"/>
        <v>752</v>
      </c>
      <c r="B744" s="82">
        <v>752</v>
      </c>
      <c r="C744" s="82" t="s">
        <v>1078</v>
      </c>
      <c r="D744" s="82" t="s">
        <v>1079</v>
      </c>
      <c r="E744" s="82" t="s">
        <v>1080</v>
      </c>
      <c r="F744" s="82" t="s">
        <v>120</v>
      </c>
      <c r="G744" s="82" t="s">
        <v>1081</v>
      </c>
      <c r="H744" s="83" t="s">
        <v>148</v>
      </c>
      <c r="I744" s="82" t="s">
        <v>164</v>
      </c>
      <c r="J744" s="84" t="s">
        <v>1082</v>
      </c>
      <c r="K744" s="84" t="s">
        <v>1083</v>
      </c>
      <c r="L744" s="84"/>
    </row>
    <row r="745" spans="1:12" ht="15.75">
      <c r="A745" s="81">
        <f t="shared" si="13"/>
        <v>753</v>
      </c>
      <c r="B745" s="82">
        <v>753</v>
      </c>
      <c r="C745" s="82" t="s">
        <v>1084</v>
      </c>
      <c r="D745" s="82" t="s">
        <v>1085</v>
      </c>
      <c r="E745" s="82" t="s">
        <v>410</v>
      </c>
      <c r="F745" s="82" t="s">
        <v>96</v>
      </c>
      <c r="G745" s="82" t="s">
        <v>1086</v>
      </c>
      <c r="H745" s="83" t="s">
        <v>148</v>
      </c>
      <c r="I745" s="82" t="s">
        <v>230</v>
      </c>
      <c r="J745" s="84" t="s">
        <v>151</v>
      </c>
      <c r="K745" s="84"/>
      <c r="L745" s="84" t="s">
        <v>151</v>
      </c>
    </row>
    <row r="746" spans="1:12" ht="30">
      <c r="A746" s="81">
        <f t="shared" si="13"/>
        <v>754</v>
      </c>
      <c r="B746" s="82">
        <v>754</v>
      </c>
      <c r="C746" s="82" t="s">
        <v>1087</v>
      </c>
      <c r="D746" s="82">
        <v>7260</v>
      </c>
      <c r="E746" s="82" t="s">
        <v>1088</v>
      </c>
      <c r="F746" s="82" t="s">
        <v>120</v>
      </c>
      <c r="G746" s="82" t="s">
        <v>1089</v>
      </c>
      <c r="H746" s="83" t="s">
        <v>148</v>
      </c>
      <c r="I746" s="82" t="s">
        <v>155</v>
      </c>
      <c r="J746" s="84" t="s">
        <v>1090</v>
      </c>
      <c r="K746" s="84" t="s">
        <v>151</v>
      </c>
      <c r="L746" s="84"/>
    </row>
    <row r="747" spans="1:12" ht="15.75">
      <c r="A747" s="81">
        <f t="shared" si="13"/>
        <v>755</v>
      </c>
      <c r="B747" s="82">
        <v>755</v>
      </c>
      <c r="C747" s="82" t="s">
        <v>1091</v>
      </c>
      <c r="D747" s="82">
        <v>7274</v>
      </c>
      <c r="E747" s="82" t="s">
        <v>1092</v>
      </c>
      <c r="F747" s="82" t="s">
        <v>120</v>
      </c>
      <c r="G747" s="82" t="s">
        <v>677</v>
      </c>
      <c r="H747" s="83" t="s">
        <v>148</v>
      </c>
      <c r="I747" s="82" t="s">
        <v>155</v>
      </c>
      <c r="J747" s="84" t="s">
        <v>151</v>
      </c>
      <c r="K747" s="84"/>
      <c r="L747" s="84"/>
    </row>
    <row r="748" spans="1:12" ht="30">
      <c r="A748" s="81">
        <f t="shared" si="13"/>
        <v>756</v>
      </c>
      <c r="B748" s="82">
        <v>756</v>
      </c>
      <c r="C748" s="82" t="s">
        <v>1093</v>
      </c>
      <c r="D748" s="82" t="s">
        <v>1094</v>
      </c>
      <c r="E748" s="82" t="s">
        <v>1095</v>
      </c>
      <c r="F748" s="82" t="s">
        <v>120</v>
      </c>
      <c r="G748" s="82" t="s">
        <v>1096</v>
      </c>
      <c r="H748" s="83" t="s">
        <v>148</v>
      </c>
      <c r="I748" s="82" t="s">
        <v>155</v>
      </c>
      <c r="J748" s="84" t="s">
        <v>1097</v>
      </c>
      <c r="K748" s="84"/>
      <c r="L748" s="84"/>
    </row>
    <row r="749" spans="1:12" ht="30">
      <c r="A749" s="81">
        <f t="shared" si="13"/>
        <v>757</v>
      </c>
      <c r="B749" s="82">
        <v>757</v>
      </c>
      <c r="C749" s="82" t="s">
        <v>1098</v>
      </c>
      <c r="D749" s="82" t="s">
        <v>1099</v>
      </c>
      <c r="E749" s="82" t="s">
        <v>1100</v>
      </c>
      <c r="F749" s="82" t="s">
        <v>96</v>
      </c>
      <c r="G749" s="82" t="s">
        <v>1101</v>
      </c>
      <c r="H749" s="83" t="s">
        <v>148</v>
      </c>
      <c r="I749" s="82" t="s">
        <v>194</v>
      </c>
      <c r="J749" s="84" t="s">
        <v>1102</v>
      </c>
      <c r="K749" s="84" t="s">
        <v>151</v>
      </c>
      <c r="L749" s="84" t="s">
        <v>151</v>
      </c>
    </row>
    <row r="750" spans="1:12" ht="15.75">
      <c r="A750" s="81">
        <f t="shared" si="13"/>
        <v>758</v>
      </c>
      <c r="B750" s="82">
        <v>758</v>
      </c>
      <c r="C750" s="82" t="s">
        <v>1103</v>
      </c>
      <c r="D750" s="82">
        <v>7303</v>
      </c>
      <c r="E750" s="82" t="s">
        <v>1104</v>
      </c>
      <c r="F750" s="82" t="s">
        <v>96</v>
      </c>
      <c r="G750" s="82" t="s">
        <v>1105</v>
      </c>
      <c r="H750" s="83" t="s">
        <v>148</v>
      </c>
      <c r="I750" s="82" t="s">
        <v>149</v>
      </c>
      <c r="J750" s="84" t="s">
        <v>151</v>
      </c>
      <c r="K750" s="84" t="s">
        <v>151</v>
      </c>
      <c r="L750" s="84" t="s">
        <v>151</v>
      </c>
    </row>
    <row r="751" spans="1:12" ht="45">
      <c r="A751" s="81">
        <f t="shared" si="13"/>
        <v>759</v>
      </c>
      <c r="B751" s="82">
        <v>759</v>
      </c>
      <c r="C751" s="82" t="s">
        <v>1106</v>
      </c>
      <c r="D751" s="82" t="s">
        <v>1107</v>
      </c>
      <c r="E751" s="82" t="s">
        <v>1108</v>
      </c>
      <c r="F751" s="82" t="s">
        <v>96</v>
      </c>
      <c r="G751" s="82" t="s">
        <v>1109</v>
      </c>
      <c r="H751" s="83" t="s">
        <v>148</v>
      </c>
      <c r="I751" s="82" t="s">
        <v>230</v>
      </c>
      <c r="J751" s="84" t="s">
        <v>1110</v>
      </c>
      <c r="K751" s="84"/>
      <c r="L751" s="84" t="s">
        <v>151</v>
      </c>
    </row>
    <row r="752" spans="1:12" ht="15.75">
      <c r="A752" s="81">
        <f t="shared" si="13"/>
        <v>760</v>
      </c>
      <c r="B752" s="82">
        <v>760</v>
      </c>
      <c r="C752" s="82" t="s">
        <v>1111</v>
      </c>
      <c r="D752" s="82" t="s">
        <v>1112</v>
      </c>
      <c r="E752" s="82" t="s">
        <v>1113</v>
      </c>
      <c r="F752" s="82" t="s">
        <v>96</v>
      </c>
      <c r="G752" s="82" t="s">
        <v>1114</v>
      </c>
      <c r="H752" s="83" t="s">
        <v>148</v>
      </c>
      <c r="I752" s="82" t="s">
        <v>230</v>
      </c>
      <c r="J752" s="84" t="s">
        <v>151</v>
      </c>
      <c r="K752" s="84"/>
      <c r="L752" s="84" t="s">
        <v>151</v>
      </c>
    </row>
    <row r="753" spans="1:12" ht="30">
      <c r="A753" s="81">
        <f t="shared" si="13"/>
        <v>761</v>
      </c>
      <c r="B753" s="82">
        <v>761</v>
      </c>
      <c r="C753" s="82" t="s">
        <v>1115</v>
      </c>
      <c r="D753" s="82">
        <v>7393</v>
      </c>
      <c r="E753" s="82" t="s">
        <v>392</v>
      </c>
      <c r="F753" s="82" t="s">
        <v>96</v>
      </c>
      <c r="G753" s="82" t="s">
        <v>826</v>
      </c>
      <c r="H753" s="83" t="s">
        <v>148</v>
      </c>
      <c r="I753" s="82" t="s">
        <v>149</v>
      </c>
      <c r="J753" s="84" t="s">
        <v>151</v>
      </c>
      <c r="K753" s="84"/>
      <c r="L753" s="84" t="s">
        <v>1116</v>
      </c>
    </row>
    <row r="754" spans="1:12" ht="15.75">
      <c r="A754" s="81">
        <f t="shared" si="13"/>
        <v>762</v>
      </c>
      <c r="B754" s="82">
        <v>762</v>
      </c>
      <c r="C754" s="82" t="s">
        <v>1117</v>
      </c>
      <c r="D754" s="82">
        <v>7396</v>
      </c>
      <c r="E754" s="82" t="s">
        <v>667</v>
      </c>
      <c r="F754" s="82" t="s">
        <v>96</v>
      </c>
      <c r="G754" s="82" t="s">
        <v>1118</v>
      </c>
      <c r="H754" s="83" t="s">
        <v>148</v>
      </c>
      <c r="I754" s="82" t="s">
        <v>149</v>
      </c>
      <c r="J754" s="84" t="s">
        <v>151</v>
      </c>
      <c r="K754" s="84"/>
      <c r="L754" s="84" t="s">
        <v>151</v>
      </c>
    </row>
    <row r="755" spans="1:12" ht="15.75">
      <c r="A755" s="81">
        <f t="shared" si="13"/>
        <v>763</v>
      </c>
      <c r="B755" s="82">
        <v>763</v>
      </c>
      <c r="C755" s="82" t="s">
        <v>1119</v>
      </c>
      <c r="D755" s="82" t="s">
        <v>1120</v>
      </c>
      <c r="E755" s="82" t="s">
        <v>372</v>
      </c>
      <c r="F755" s="82" t="s">
        <v>96</v>
      </c>
      <c r="G755" s="82" t="s">
        <v>1121</v>
      </c>
      <c r="H755" s="83" t="s">
        <v>148</v>
      </c>
      <c r="I755" s="82" t="s">
        <v>230</v>
      </c>
      <c r="J755" s="84" t="s">
        <v>151</v>
      </c>
      <c r="K755" s="84"/>
      <c r="L755" s="84" t="s">
        <v>151</v>
      </c>
    </row>
    <row r="756" spans="1:12" ht="75">
      <c r="A756" s="81">
        <f t="shared" si="13"/>
        <v>764</v>
      </c>
      <c r="B756" s="82">
        <v>764</v>
      </c>
      <c r="C756" s="82" t="s">
        <v>1122</v>
      </c>
      <c r="D756" s="82" t="s">
        <v>1123</v>
      </c>
      <c r="E756" s="82" t="s">
        <v>1124</v>
      </c>
      <c r="F756" s="82" t="s">
        <v>96</v>
      </c>
      <c r="G756" s="82" t="s">
        <v>1125</v>
      </c>
      <c r="H756" s="83" t="s">
        <v>148</v>
      </c>
      <c r="I756" s="82" t="s">
        <v>164</v>
      </c>
      <c r="J756" s="84" t="s">
        <v>1126</v>
      </c>
      <c r="K756" s="84" t="s">
        <v>151</v>
      </c>
      <c r="L756" s="84" t="s">
        <v>1127</v>
      </c>
    </row>
    <row r="757" spans="1:12" ht="15.75">
      <c r="A757" s="81">
        <f t="shared" si="13"/>
        <v>765</v>
      </c>
      <c r="B757" s="82">
        <v>765</v>
      </c>
      <c r="C757" s="82" t="s">
        <v>1128</v>
      </c>
      <c r="D757" s="82" t="s">
        <v>1129</v>
      </c>
      <c r="E757" s="82" t="s">
        <v>1130</v>
      </c>
      <c r="F757" s="82" t="s">
        <v>96</v>
      </c>
      <c r="G757" s="82" t="s">
        <v>1131</v>
      </c>
      <c r="H757" s="83" t="s">
        <v>148</v>
      </c>
      <c r="I757" s="82" t="s">
        <v>164</v>
      </c>
      <c r="J757" s="84" t="s">
        <v>151</v>
      </c>
      <c r="K757" s="84" t="s">
        <v>151</v>
      </c>
      <c r="L757" s="84" t="s">
        <v>151</v>
      </c>
    </row>
    <row r="758" spans="1:12" ht="45">
      <c r="A758" s="81">
        <f t="shared" si="13"/>
        <v>766</v>
      </c>
      <c r="B758" s="82">
        <v>766</v>
      </c>
      <c r="C758" s="82" t="s">
        <v>1132</v>
      </c>
      <c r="D758" s="82">
        <v>7477</v>
      </c>
      <c r="E758" s="82" t="s">
        <v>424</v>
      </c>
      <c r="F758" s="82" t="s">
        <v>96</v>
      </c>
      <c r="G758" s="82" t="s">
        <v>1133</v>
      </c>
      <c r="H758" s="83" t="s">
        <v>148</v>
      </c>
      <c r="I758" s="82" t="s">
        <v>169</v>
      </c>
      <c r="J758" s="84" t="s">
        <v>297</v>
      </c>
      <c r="K758" s="84"/>
      <c r="L758" s="84" t="s">
        <v>1134</v>
      </c>
    </row>
    <row r="759" spans="1:12" ht="30">
      <c r="A759" s="81">
        <f t="shared" si="13"/>
        <v>767</v>
      </c>
      <c r="B759" s="82">
        <v>767</v>
      </c>
      <c r="C759" s="82" t="s">
        <v>1135</v>
      </c>
      <c r="D759" s="82" t="s">
        <v>1136</v>
      </c>
      <c r="E759" s="82" t="s">
        <v>1137</v>
      </c>
      <c r="F759" s="82" t="s">
        <v>120</v>
      </c>
      <c r="G759" s="82" t="s">
        <v>1138</v>
      </c>
      <c r="H759" s="83" t="s">
        <v>148</v>
      </c>
      <c r="I759" s="82" t="s">
        <v>155</v>
      </c>
      <c r="J759" s="84" t="s">
        <v>1139</v>
      </c>
      <c r="K759" s="84"/>
      <c r="L759" s="84"/>
    </row>
    <row r="760" spans="1:12" ht="45">
      <c r="A760" s="81">
        <f t="shared" si="13"/>
        <v>768</v>
      </c>
      <c r="B760" s="82">
        <v>768</v>
      </c>
      <c r="C760" s="82" t="s">
        <v>1140</v>
      </c>
      <c r="D760" s="82" t="s">
        <v>1141</v>
      </c>
      <c r="E760" s="82" t="s">
        <v>1142</v>
      </c>
      <c r="F760" s="82" t="s">
        <v>120</v>
      </c>
      <c r="G760" s="82" t="s">
        <v>1143</v>
      </c>
      <c r="H760" s="83" t="s">
        <v>148</v>
      </c>
      <c r="I760" s="82" t="s">
        <v>164</v>
      </c>
      <c r="J760" s="84" t="s">
        <v>1144</v>
      </c>
      <c r="K760" s="84" t="s">
        <v>1145</v>
      </c>
      <c r="L760" s="84"/>
    </row>
    <row r="761" spans="1:12" ht="15.75">
      <c r="A761" s="81">
        <f t="shared" si="13"/>
        <v>769</v>
      </c>
      <c r="B761" s="82">
        <v>769</v>
      </c>
      <c r="C761" s="82" t="s">
        <v>1146</v>
      </c>
      <c r="D761" s="82">
        <v>7490</v>
      </c>
      <c r="E761" s="82" t="s">
        <v>1147</v>
      </c>
      <c r="F761" s="82" t="s">
        <v>96</v>
      </c>
      <c r="G761" s="82" t="s">
        <v>465</v>
      </c>
      <c r="H761" s="83" t="s">
        <v>148</v>
      </c>
      <c r="I761" s="82" t="s">
        <v>169</v>
      </c>
      <c r="J761" s="84" t="s">
        <v>151</v>
      </c>
      <c r="K761" s="84" t="s">
        <v>151</v>
      </c>
      <c r="L761" s="84" t="s">
        <v>151</v>
      </c>
    </row>
    <row r="762" spans="1:12" ht="15.75">
      <c r="A762" s="81">
        <f t="shared" si="13"/>
        <v>770</v>
      </c>
      <c r="B762" s="82">
        <v>770</v>
      </c>
      <c r="C762" s="82" t="s">
        <v>1148</v>
      </c>
      <c r="D762" s="82">
        <v>7507</v>
      </c>
      <c r="E762" s="82" t="s">
        <v>1149</v>
      </c>
      <c r="F762" s="82" t="s">
        <v>120</v>
      </c>
      <c r="G762" s="82" t="s">
        <v>1150</v>
      </c>
      <c r="H762" s="83" t="s">
        <v>148</v>
      </c>
      <c r="I762" s="82" t="s">
        <v>153</v>
      </c>
      <c r="J762" s="84" t="s">
        <v>151</v>
      </c>
      <c r="K762" s="84"/>
      <c r="L762" s="84"/>
    </row>
    <row r="763" spans="1:12" ht="15.75">
      <c r="A763" s="81">
        <f t="shared" si="13"/>
        <v>771</v>
      </c>
      <c r="B763" s="82">
        <v>771</v>
      </c>
      <c r="C763" s="82" t="s">
        <v>1151</v>
      </c>
      <c r="D763" s="82">
        <v>7512</v>
      </c>
      <c r="E763" s="82" t="s">
        <v>1152</v>
      </c>
      <c r="F763" s="82" t="s">
        <v>120</v>
      </c>
      <c r="G763" s="82" t="s">
        <v>1153</v>
      </c>
      <c r="H763" s="83" t="s">
        <v>148</v>
      </c>
      <c r="I763" s="82" t="s">
        <v>153</v>
      </c>
      <c r="J763" s="84" t="s">
        <v>151</v>
      </c>
      <c r="K763" s="84"/>
      <c r="L763" s="84"/>
    </row>
    <row r="764" spans="1:12" ht="30">
      <c r="A764" s="81">
        <f t="shared" si="13"/>
        <v>772</v>
      </c>
      <c r="B764" s="82">
        <v>772</v>
      </c>
      <c r="C764" s="82" t="s">
        <v>1154</v>
      </c>
      <c r="D764" s="82">
        <v>7529</v>
      </c>
      <c r="E764" s="82" t="s">
        <v>1155</v>
      </c>
      <c r="F764" s="82" t="s">
        <v>96</v>
      </c>
      <c r="G764" s="82" t="s">
        <v>1156</v>
      </c>
      <c r="H764" s="83" t="s">
        <v>148</v>
      </c>
      <c r="I764" s="82" t="s">
        <v>153</v>
      </c>
      <c r="J764" s="84" t="s">
        <v>1157</v>
      </c>
      <c r="K764" s="84"/>
      <c r="L764" s="84" t="s">
        <v>151</v>
      </c>
    </row>
    <row r="765" spans="1:12" ht="45">
      <c r="A765" s="81">
        <f t="shared" si="13"/>
        <v>773</v>
      </c>
      <c r="B765" s="82">
        <v>773</v>
      </c>
      <c r="C765" s="82" t="s">
        <v>1158</v>
      </c>
      <c r="D765" s="82">
        <v>7535</v>
      </c>
      <c r="E765" s="82" t="s">
        <v>1159</v>
      </c>
      <c r="F765" s="82" t="s">
        <v>96</v>
      </c>
      <c r="G765" s="82" t="s">
        <v>1160</v>
      </c>
      <c r="H765" s="83" t="s">
        <v>148</v>
      </c>
      <c r="I765" s="82" t="s">
        <v>177</v>
      </c>
      <c r="J765" s="84" t="s">
        <v>1161</v>
      </c>
      <c r="K765" s="84" t="s">
        <v>1162</v>
      </c>
      <c r="L765" s="84" t="s">
        <v>151</v>
      </c>
    </row>
    <row r="766" spans="1:12" ht="15.75">
      <c r="A766" s="81">
        <f t="shared" si="13"/>
        <v>774</v>
      </c>
      <c r="B766" s="82">
        <v>774</v>
      </c>
      <c r="C766" s="82" t="s">
        <v>1163</v>
      </c>
      <c r="D766" s="82" t="s">
        <v>1164</v>
      </c>
      <c r="E766" s="82" t="s">
        <v>1165</v>
      </c>
      <c r="F766" s="82" t="s">
        <v>120</v>
      </c>
      <c r="G766" s="82" t="s">
        <v>1166</v>
      </c>
      <c r="H766" s="83" t="s">
        <v>148</v>
      </c>
      <c r="I766" s="82" t="s">
        <v>155</v>
      </c>
      <c r="J766" s="84" t="s">
        <v>151</v>
      </c>
      <c r="K766" s="84"/>
      <c r="L766" s="84"/>
    </row>
    <row r="767" spans="1:12" ht="15.75">
      <c r="A767" s="81">
        <f t="shared" si="13"/>
        <v>775</v>
      </c>
      <c r="B767" s="82">
        <v>775</v>
      </c>
      <c r="C767" s="82" t="s">
        <v>1167</v>
      </c>
      <c r="D767" s="82">
        <v>7555</v>
      </c>
      <c r="E767" s="82" t="s">
        <v>1168</v>
      </c>
      <c r="F767" s="82" t="s">
        <v>120</v>
      </c>
      <c r="G767" s="82" t="s">
        <v>1169</v>
      </c>
      <c r="H767" s="83" t="s">
        <v>148</v>
      </c>
      <c r="I767" s="82" t="s">
        <v>155</v>
      </c>
      <c r="J767" s="84" t="s">
        <v>151</v>
      </c>
      <c r="K767" s="84"/>
      <c r="L767" s="84"/>
    </row>
    <row r="768" spans="1:12" ht="15.75">
      <c r="A768" s="81">
        <f t="shared" si="13"/>
        <v>776</v>
      </c>
      <c r="B768" s="82">
        <v>776</v>
      </c>
      <c r="C768" s="82" t="s">
        <v>1170</v>
      </c>
      <c r="D768" s="82">
        <v>7558</v>
      </c>
      <c r="E768" s="82" t="s">
        <v>1171</v>
      </c>
      <c r="F768" s="82" t="s">
        <v>120</v>
      </c>
      <c r="G768" s="82" t="s">
        <v>1172</v>
      </c>
      <c r="H768" s="83" t="s">
        <v>148</v>
      </c>
      <c r="I768" s="82" t="s">
        <v>155</v>
      </c>
      <c r="J768" s="84" t="s">
        <v>151</v>
      </c>
      <c r="K768" s="84"/>
      <c r="L768" s="84"/>
    </row>
    <row r="769" spans="1:12" ht="75">
      <c r="A769" s="81">
        <f t="shared" si="13"/>
        <v>777</v>
      </c>
      <c r="B769" s="82">
        <v>777</v>
      </c>
      <c r="C769" s="82" t="s">
        <v>1173</v>
      </c>
      <c r="D769" s="82">
        <v>7571</v>
      </c>
      <c r="E769" s="82" t="s">
        <v>1174</v>
      </c>
      <c r="F769" s="82" t="s">
        <v>96</v>
      </c>
      <c r="G769" s="82" t="s">
        <v>1175</v>
      </c>
      <c r="H769" s="83" t="s">
        <v>148</v>
      </c>
      <c r="I769" s="82" t="s">
        <v>149</v>
      </c>
      <c r="J769" s="84" t="s">
        <v>1176</v>
      </c>
      <c r="K769" s="84" t="s">
        <v>1177</v>
      </c>
      <c r="L769" s="84" t="s">
        <v>151</v>
      </c>
    </row>
    <row r="770" spans="1:12" ht="45">
      <c r="A770" s="81">
        <f t="shared" si="13"/>
        <v>778</v>
      </c>
      <c r="B770" s="82">
        <v>778</v>
      </c>
      <c r="C770" s="82" t="s">
        <v>1178</v>
      </c>
      <c r="D770" s="82">
        <v>7583</v>
      </c>
      <c r="E770" s="82" t="s">
        <v>1179</v>
      </c>
      <c r="F770" s="82" t="s">
        <v>96</v>
      </c>
      <c r="G770" s="82" t="s">
        <v>1180</v>
      </c>
      <c r="H770" s="83" t="s">
        <v>148</v>
      </c>
      <c r="I770" s="82" t="s">
        <v>149</v>
      </c>
      <c r="J770" s="84" t="s">
        <v>1181</v>
      </c>
      <c r="K770" s="84" t="s">
        <v>1182</v>
      </c>
      <c r="L770" s="84" t="s">
        <v>151</v>
      </c>
    </row>
    <row r="771" spans="1:12" ht="30">
      <c r="A771" s="81">
        <f t="shared" si="13"/>
        <v>779</v>
      </c>
      <c r="B771" s="82">
        <v>779</v>
      </c>
      <c r="C771" s="82" t="s">
        <v>1183</v>
      </c>
      <c r="D771" s="82">
        <v>7590</v>
      </c>
      <c r="E771" s="82" t="s">
        <v>1184</v>
      </c>
      <c r="F771" s="82" t="s">
        <v>96</v>
      </c>
      <c r="G771" s="82" t="s">
        <v>1185</v>
      </c>
      <c r="H771" s="83" t="s">
        <v>148</v>
      </c>
      <c r="I771" s="82" t="s">
        <v>230</v>
      </c>
      <c r="J771" s="84" t="s">
        <v>1186</v>
      </c>
      <c r="K771" s="84"/>
      <c r="L771" s="84" t="s">
        <v>151</v>
      </c>
    </row>
    <row r="772" spans="1:12" ht="30">
      <c r="A772" s="81">
        <f t="shared" ref="A772:A835" si="14">IFERROR(VALUE(RIGHT(C772,4)),"")</f>
        <v>780</v>
      </c>
      <c r="B772" s="82">
        <v>780</v>
      </c>
      <c r="C772" s="82" t="s">
        <v>1187</v>
      </c>
      <c r="D772" s="82">
        <v>7591</v>
      </c>
      <c r="E772" s="82" t="s">
        <v>1188</v>
      </c>
      <c r="F772" s="82" t="s">
        <v>96</v>
      </c>
      <c r="G772" s="82" t="s">
        <v>1189</v>
      </c>
      <c r="H772" s="83" t="s">
        <v>148</v>
      </c>
      <c r="I772" s="82" t="s">
        <v>149</v>
      </c>
      <c r="J772" s="84" t="s">
        <v>200</v>
      </c>
      <c r="K772" s="84"/>
      <c r="L772" s="84" t="s">
        <v>151</v>
      </c>
    </row>
    <row r="773" spans="1:12" ht="30">
      <c r="A773" s="81">
        <f t="shared" si="14"/>
        <v>781</v>
      </c>
      <c r="B773" s="82">
        <v>781</v>
      </c>
      <c r="C773" s="82" t="s">
        <v>1190</v>
      </c>
      <c r="D773" s="82">
        <v>7594</v>
      </c>
      <c r="E773" s="82" t="s">
        <v>1191</v>
      </c>
      <c r="F773" s="82" t="s">
        <v>96</v>
      </c>
      <c r="G773" s="82" t="s">
        <v>1192</v>
      </c>
      <c r="H773" s="83" t="s">
        <v>148</v>
      </c>
      <c r="I773" s="82" t="s">
        <v>230</v>
      </c>
      <c r="J773" s="84" t="s">
        <v>1193</v>
      </c>
      <c r="K773" s="84" t="s">
        <v>151</v>
      </c>
      <c r="L773" s="84" t="s">
        <v>151</v>
      </c>
    </row>
    <row r="774" spans="1:12" ht="15.75">
      <c r="A774" s="81">
        <f t="shared" si="14"/>
        <v>782</v>
      </c>
      <c r="B774" s="82">
        <v>782</v>
      </c>
      <c r="C774" s="82" t="s">
        <v>1194</v>
      </c>
      <c r="D774" s="82" t="s">
        <v>1195</v>
      </c>
      <c r="E774" s="82" t="s">
        <v>1039</v>
      </c>
      <c r="F774" s="82" t="s">
        <v>96</v>
      </c>
      <c r="G774" s="82" t="s">
        <v>1196</v>
      </c>
      <c r="H774" s="83" t="s">
        <v>148</v>
      </c>
      <c r="I774" s="82" t="s">
        <v>230</v>
      </c>
      <c r="J774" s="84" t="s">
        <v>151</v>
      </c>
      <c r="K774" s="84" t="s">
        <v>151</v>
      </c>
      <c r="L774" s="84" t="s">
        <v>151</v>
      </c>
    </row>
    <row r="775" spans="1:12" ht="45">
      <c r="A775" s="81">
        <f t="shared" si="14"/>
        <v>783</v>
      </c>
      <c r="B775" s="82">
        <v>783</v>
      </c>
      <c r="C775" s="82" t="s">
        <v>1197</v>
      </c>
      <c r="D775" s="82">
        <v>7606</v>
      </c>
      <c r="E775" s="82" t="s">
        <v>488</v>
      </c>
      <c r="F775" s="82" t="s">
        <v>96</v>
      </c>
      <c r="G775" s="82" t="s">
        <v>1198</v>
      </c>
      <c r="H775" s="83" t="s">
        <v>148</v>
      </c>
      <c r="I775" s="82" t="s">
        <v>177</v>
      </c>
      <c r="J775" s="84" t="s">
        <v>151</v>
      </c>
      <c r="K775" s="84" t="s">
        <v>1199</v>
      </c>
      <c r="L775" s="84" t="s">
        <v>151</v>
      </c>
    </row>
    <row r="776" spans="1:12" ht="60">
      <c r="A776" s="81">
        <f t="shared" si="14"/>
        <v>784</v>
      </c>
      <c r="B776" s="82">
        <v>784</v>
      </c>
      <c r="C776" s="82" t="s">
        <v>1200</v>
      </c>
      <c r="D776" s="82" t="s">
        <v>1201</v>
      </c>
      <c r="E776" s="82" t="s">
        <v>1202</v>
      </c>
      <c r="F776" s="82" t="s">
        <v>96</v>
      </c>
      <c r="G776" s="82" t="s">
        <v>1203</v>
      </c>
      <c r="H776" s="83" t="s">
        <v>148</v>
      </c>
      <c r="I776" s="82" t="s">
        <v>337</v>
      </c>
      <c r="J776" s="84" t="s">
        <v>151</v>
      </c>
      <c r="K776" s="84" t="s">
        <v>1204</v>
      </c>
      <c r="L776" s="84" t="s">
        <v>1205</v>
      </c>
    </row>
    <row r="777" spans="1:12" ht="30">
      <c r="A777" s="81">
        <f t="shared" si="14"/>
        <v>785</v>
      </c>
      <c r="B777" s="82">
        <v>785</v>
      </c>
      <c r="C777" s="82" t="s">
        <v>1206</v>
      </c>
      <c r="D777" s="82" t="s">
        <v>1207</v>
      </c>
      <c r="E777" s="82" t="s">
        <v>1208</v>
      </c>
      <c r="F777" s="82" t="s">
        <v>96</v>
      </c>
      <c r="G777" s="82" t="s">
        <v>1209</v>
      </c>
      <c r="H777" s="83" t="s">
        <v>148</v>
      </c>
      <c r="I777" s="82" t="s">
        <v>337</v>
      </c>
      <c r="J777" s="84" t="s">
        <v>160</v>
      </c>
      <c r="K777" s="84"/>
      <c r="L777" s="84" t="s">
        <v>666</v>
      </c>
    </row>
    <row r="778" spans="1:12" ht="15.75">
      <c r="A778" s="81">
        <f t="shared" si="14"/>
        <v>786</v>
      </c>
      <c r="B778" s="82">
        <v>786</v>
      </c>
      <c r="C778" s="82" t="s">
        <v>1210</v>
      </c>
      <c r="D778" s="82" t="s">
        <v>1211</v>
      </c>
      <c r="E778" s="82" t="s">
        <v>1212</v>
      </c>
      <c r="F778" s="82" t="s">
        <v>96</v>
      </c>
      <c r="G778" s="82" t="s">
        <v>1213</v>
      </c>
      <c r="H778" s="83" t="s">
        <v>148</v>
      </c>
      <c r="I778" s="82" t="s">
        <v>337</v>
      </c>
      <c r="J778" s="84" t="s">
        <v>151</v>
      </c>
      <c r="K778" s="84"/>
      <c r="L778" s="84" t="s">
        <v>151</v>
      </c>
    </row>
    <row r="779" spans="1:12" ht="15.75">
      <c r="A779" s="81">
        <f t="shared" si="14"/>
        <v>787</v>
      </c>
      <c r="B779" s="82">
        <v>787</v>
      </c>
      <c r="C779" s="82" t="s">
        <v>1214</v>
      </c>
      <c r="D779" s="82">
        <v>7627</v>
      </c>
      <c r="E779" s="82" t="s">
        <v>1215</v>
      </c>
      <c r="F779" s="82" t="s">
        <v>96</v>
      </c>
      <c r="G779" s="82" t="s">
        <v>1216</v>
      </c>
      <c r="H779" s="83" t="s">
        <v>148</v>
      </c>
      <c r="I779" s="82" t="s">
        <v>149</v>
      </c>
      <c r="J779" s="84" t="s">
        <v>151</v>
      </c>
      <c r="K779" s="84" t="s">
        <v>151</v>
      </c>
      <c r="L779" s="84" t="s">
        <v>151</v>
      </c>
    </row>
    <row r="780" spans="1:12" ht="45">
      <c r="A780" s="81">
        <f t="shared" si="14"/>
        <v>788</v>
      </c>
      <c r="B780" s="82">
        <v>788</v>
      </c>
      <c r="C780" s="82" t="s">
        <v>1217</v>
      </c>
      <c r="D780" s="82" t="s">
        <v>1218</v>
      </c>
      <c r="E780" s="82" t="s">
        <v>1219</v>
      </c>
      <c r="F780" s="82" t="s">
        <v>120</v>
      </c>
      <c r="G780" s="82" t="s">
        <v>1220</v>
      </c>
      <c r="H780" s="83" t="s">
        <v>148</v>
      </c>
      <c r="I780" s="82" t="s">
        <v>155</v>
      </c>
      <c r="J780" s="84" t="s">
        <v>1221</v>
      </c>
      <c r="K780" s="84" t="s">
        <v>1222</v>
      </c>
      <c r="L780" s="84"/>
    </row>
    <row r="781" spans="1:12" ht="15.75">
      <c r="A781" s="81">
        <f t="shared" si="14"/>
        <v>789</v>
      </c>
      <c r="B781" s="82">
        <v>789</v>
      </c>
      <c r="C781" s="82" t="s">
        <v>1223</v>
      </c>
      <c r="D781" s="82" t="s">
        <v>1224</v>
      </c>
      <c r="E781" s="82" t="s">
        <v>270</v>
      </c>
      <c r="F781" s="82" t="s">
        <v>96</v>
      </c>
      <c r="G781" s="82" t="s">
        <v>1225</v>
      </c>
      <c r="H781" s="83" t="s">
        <v>148</v>
      </c>
      <c r="I781" s="82" t="s">
        <v>337</v>
      </c>
      <c r="J781" s="84" t="s">
        <v>254</v>
      </c>
      <c r="K781" s="84"/>
      <c r="L781" s="84" t="s">
        <v>151</v>
      </c>
    </row>
    <row r="782" spans="1:12" ht="45">
      <c r="A782" s="81">
        <f t="shared" si="14"/>
        <v>790</v>
      </c>
      <c r="B782" s="82">
        <v>790</v>
      </c>
      <c r="C782" s="82" t="s">
        <v>1226</v>
      </c>
      <c r="D782" s="82">
        <v>7644</v>
      </c>
      <c r="E782" s="82" t="s">
        <v>1227</v>
      </c>
      <c r="F782" s="82" t="s">
        <v>96</v>
      </c>
      <c r="G782" s="82" t="s">
        <v>1228</v>
      </c>
      <c r="H782" s="83" t="s">
        <v>148</v>
      </c>
      <c r="I782" s="82" t="s">
        <v>153</v>
      </c>
      <c r="J782" s="84" t="s">
        <v>151</v>
      </c>
      <c r="K782" s="84" t="s">
        <v>1229</v>
      </c>
      <c r="L782" s="84" t="s">
        <v>151</v>
      </c>
    </row>
    <row r="783" spans="1:12" ht="30">
      <c r="A783" s="81">
        <f t="shared" si="14"/>
        <v>791</v>
      </c>
      <c r="B783" s="82">
        <v>791</v>
      </c>
      <c r="C783" s="82" t="s">
        <v>1230</v>
      </c>
      <c r="D783" s="82">
        <v>7646</v>
      </c>
      <c r="E783" s="82" t="s">
        <v>351</v>
      </c>
      <c r="F783" s="82" t="s">
        <v>96</v>
      </c>
      <c r="G783" s="82" t="s">
        <v>1231</v>
      </c>
      <c r="H783" s="83" t="s">
        <v>148</v>
      </c>
      <c r="I783" s="82" t="s">
        <v>177</v>
      </c>
      <c r="J783" s="84" t="s">
        <v>445</v>
      </c>
      <c r="K783" s="84" t="s">
        <v>151</v>
      </c>
      <c r="L783" s="84" t="s">
        <v>151</v>
      </c>
    </row>
    <row r="784" spans="1:12" ht="45">
      <c r="A784" s="81">
        <f t="shared" si="14"/>
        <v>792</v>
      </c>
      <c r="B784" s="82">
        <v>792</v>
      </c>
      <c r="C784" s="82" t="s">
        <v>1232</v>
      </c>
      <c r="D784" s="82">
        <v>7656</v>
      </c>
      <c r="E784" s="82" t="s">
        <v>305</v>
      </c>
      <c r="F784" s="82" t="s">
        <v>96</v>
      </c>
      <c r="G784" s="82" t="s">
        <v>1233</v>
      </c>
      <c r="H784" s="83" t="s">
        <v>148</v>
      </c>
      <c r="I784" s="82" t="s">
        <v>149</v>
      </c>
      <c r="J784" s="84" t="s">
        <v>1234</v>
      </c>
      <c r="K784" s="84" t="s">
        <v>1235</v>
      </c>
      <c r="L784" s="84" t="s">
        <v>151</v>
      </c>
    </row>
    <row r="785" spans="1:12" ht="30">
      <c r="A785" s="81">
        <f t="shared" si="14"/>
        <v>793</v>
      </c>
      <c r="B785" s="82">
        <v>793</v>
      </c>
      <c r="C785" s="82" t="s">
        <v>1236</v>
      </c>
      <c r="D785" s="82">
        <v>7681</v>
      </c>
      <c r="E785" s="82" t="s">
        <v>314</v>
      </c>
      <c r="F785" s="82" t="s">
        <v>96</v>
      </c>
      <c r="G785" s="82" t="s">
        <v>1237</v>
      </c>
      <c r="H785" s="83" t="s">
        <v>148</v>
      </c>
      <c r="I785" s="82" t="s">
        <v>149</v>
      </c>
      <c r="J785" s="84" t="s">
        <v>1238</v>
      </c>
      <c r="K785" s="84"/>
      <c r="L785" s="84" t="s">
        <v>151</v>
      </c>
    </row>
    <row r="786" spans="1:12" ht="15.75">
      <c r="A786" s="81">
        <f t="shared" si="14"/>
        <v>794</v>
      </c>
      <c r="B786" s="82">
        <v>794</v>
      </c>
      <c r="C786" s="82" t="s">
        <v>1239</v>
      </c>
      <c r="D786" s="82" t="s">
        <v>1240</v>
      </c>
      <c r="E786" s="82" t="s">
        <v>1241</v>
      </c>
      <c r="F786" s="82" t="s">
        <v>96</v>
      </c>
      <c r="G786" s="82" t="s">
        <v>1242</v>
      </c>
      <c r="H786" s="83" t="s">
        <v>148</v>
      </c>
      <c r="I786" s="82" t="s">
        <v>164</v>
      </c>
      <c r="J786" s="84" t="s">
        <v>151</v>
      </c>
      <c r="K786" s="84"/>
      <c r="L786" s="84" t="s">
        <v>151</v>
      </c>
    </row>
    <row r="787" spans="1:12" ht="45">
      <c r="A787" s="81">
        <f t="shared" si="14"/>
        <v>795</v>
      </c>
      <c r="B787" s="82">
        <v>795</v>
      </c>
      <c r="C787" s="82" t="s">
        <v>1243</v>
      </c>
      <c r="D787" s="82">
        <v>7686</v>
      </c>
      <c r="E787" s="82" t="s">
        <v>1244</v>
      </c>
      <c r="F787" s="82" t="s">
        <v>96</v>
      </c>
      <c r="G787" s="82" t="s">
        <v>233</v>
      </c>
      <c r="H787" s="83" t="s">
        <v>148</v>
      </c>
      <c r="I787" s="82" t="s">
        <v>149</v>
      </c>
      <c r="J787" s="84" t="s">
        <v>151</v>
      </c>
      <c r="K787" s="84" t="s">
        <v>1245</v>
      </c>
      <c r="L787" s="84" t="s">
        <v>151</v>
      </c>
    </row>
    <row r="788" spans="1:12" ht="45">
      <c r="A788" s="81">
        <f t="shared" si="14"/>
        <v>796</v>
      </c>
      <c r="B788" s="82">
        <v>796</v>
      </c>
      <c r="C788" s="82" t="s">
        <v>1246</v>
      </c>
      <c r="D788" s="82" t="s">
        <v>1247</v>
      </c>
      <c r="E788" s="82" t="s">
        <v>432</v>
      </c>
      <c r="F788" s="82" t="s">
        <v>96</v>
      </c>
      <c r="G788" s="82" t="s">
        <v>1248</v>
      </c>
      <c r="H788" s="83" t="s">
        <v>148</v>
      </c>
      <c r="I788" s="82" t="s">
        <v>164</v>
      </c>
      <c r="J788" s="84" t="s">
        <v>151</v>
      </c>
      <c r="K788" s="84" t="s">
        <v>1249</v>
      </c>
      <c r="L788" s="84" t="s">
        <v>151</v>
      </c>
    </row>
    <row r="789" spans="1:12" ht="30">
      <c r="A789" s="81">
        <f t="shared" si="14"/>
        <v>797</v>
      </c>
      <c r="B789" s="82">
        <v>797</v>
      </c>
      <c r="C789" s="82" t="s">
        <v>1250</v>
      </c>
      <c r="D789" s="82">
        <v>7695</v>
      </c>
      <c r="E789" s="82" t="s">
        <v>1251</v>
      </c>
      <c r="F789" s="82" t="s">
        <v>120</v>
      </c>
      <c r="G789" s="82" t="s">
        <v>587</v>
      </c>
      <c r="H789" s="83" t="s">
        <v>148</v>
      </c>
      <c r="I789" s="82" t="s">
        <v>155</v>
      </c>
      <c r="J789" s="84" t="s">
        <v>1252</v>
      </c>
      <c r="K789" s="84"/>
      <c r="L789" s="84"/>
    </row>
    <row r="790" spans="1:12" ht="15.75">
      <c r="A790" s="81">
        <f t="shared" si="14"/>
        <v>798</v>
      </c>
      <c r="B790" s="82">
        <v>798</v>
      </c>
      <c r="C790" s="82" t="s">
        <v>1253</v>
      </c>
      <c r="D790" s="82">
        <v>7702</v>
      </c>
      <c r="E790" s="82" t="s">
        <v>555</v>
      </c>
      <c r="F790" s="82" t="s">
        <v>96</v>
      </c>
      <c r="G790" s="82" t="s">
        <v>1254</v>
      </c>
      <c r="H790" s="83" t="s">
        <v>148</v>
      </c>
      <c r="I790" s="82" t="s">
        <v>169</v>
      </c>
      <c r="J790" s="84" t="s">
        <v>151</v>
      </c>
      <c r="K790" s="84"/>
      <c r="L790" s="84" t="s">
        <v>151</v>
      </c>
    </row>
    <row r="791" spans="1:12" ht="30">
      <c r="A791" s="81">
        <f t="shared" si="14"/>
        <v>799</v>
      </c>
      <c r="B791" s="82">
        <v>799</v>
      </c>
      <c r="C791" s="82" t="s">
        <v>1255</v>
      </c>
      <c r="D791" s="82">
        <v>7705</v>
      </c>
      <c r="E791" s="82" t="s">
        <v>277</v>
      </c>
      <c r="F791" s="82" t="s">
        <v>96</v>
      </c>
      <c r="G791" s="82" t="s">
        <v>1256</v>
      </c>
      <c r="H791" s="83" t="s">
        <v>148</v>
      </c>
      <c r="I791" s="82" t="s">
        <v>169</v>
      </c>
      <c r="J791" s="84" t="s">
        <v>1257</v>
      </c>
      <c r="K791" s="84" t="s">
        <v>151</v>
      </c>
      <c r="L791" s="84" t="s">
        <v>151</v>
      </c>
    </row>
    <row r="792" spans="1:12" ht="30">
      <c r="A792" s="81">
        <f t="shared" si="14"/>
        <v>800</v>
      </c>
      <c r="B792" s="82">
        <v>800</v>
      </c>
      <c r="C792" s="82" t="s">
        <v>1258</v>
      </c>
      <c r="D792" s="82">
        <v>7713</v>
      </c>
      <c r="E792" s="82" t="s">
        <v>535</v>
      </c>
      <c r="F792" s="82" t="s">
        <v>96</v>
      </c>
      <c r="G792" s="82" t="s">
        <v>1259</v>
      </c>
      <c r="H792" s="83" t="s">
        <v>148</v>
      </c>
      <c r="I792" s="82" t="s">
        <v>177</v>
      </c>
      <c r="J792" s="84" t="s">
        <v>1260</v>
      </c>
      <c r="K792" s="84"/>
      <c r="L792" s="84" t="s">
        <v>151</v>
      </c>
    </row>
    <row r="793" spans="1:12" ht="15.75">
      <c r="A793" s="81">
        <f t="shared" si="14"/>
        <v>801</v>
      </c>
      <c r="B793" s="82">
        <v>801</v>
      </c>
      <c r="C793" s="82" t="s">
        <v>1261</v>
      </c>
      <c r="D793" s="82">
        <v>7725</v>
      </c>
      <c r="E793" s="82" t="s">
        <v>1262</v>
      </c>
      <c r="F793" s="82" t="s">
        <v>96</v>
      </c>
      <c r="G793" s="82" t="s">
        <v>1263</v>
      </c>
      <c r="H793" s="83" t="s">
        <v>148</v>
      </c>
      <c r="I793" s="82" t="s">
        <v>149</v>
      </c>
      <c r="J793" s="84" t="s">
        <v>151</v>
      </c>
      <c r="K793" s="84" t="s">
        <v>151</v>
      </c>
      <c r="L793" s="84" t="s">
        <v>151</v>
      </c>
    </row>
    <row r="794" spans="1:12" ht="30">
      <c r="A794" s="81">
        <f t="shared" si="14"/>
        <v>802</v>
      </c>
      <c r="B794" s="82">
        <v>802</v>
      </c>
      <c r="C794" s="82" t="s">
        <v>1264</v>
      </c>
      <c r="D794" s="82">
        <v>7743</v>
      </c>
      <c r="E794" s="82" t="s">
        <v>1265</v>
      </c>
      <c r="F794" s="82" t="s">
        <v>96</v>
      </c>
      <c r="G794" s="82" t="s">
        <v>1266</v>
      </c>
      <c r="H794" s="83" t="s">
        <v>148</v>
      </c>
      <c r="I794" s="82" t="s">
        <v>149</v>
      </c>
      <c r="J794" s="84" t="s">
        <v>187</v>
      </c>
      <c r="K794" s="84"/>
      <c r="L794" s="84" t="s">
        <v>192</v>
      </c>
    </row>
    <row r="795" spans="1:12" ht="45">
      <c r="A795" s="81">
        <f t="shared" si="14"/>
        <v>803</v>
      </c>
      <c r="B795" s="82">
        <v>803</v>
      </c>
      <c r="C795" s="82" t="s">
        <v>1267</v>
      </c>
      <c r="D795" s="82">
        <v>7744</v>
      </c>
      <c r="E795" s="82" t="s">
        <v>1268</v>
      </c>
      <c r="F795" s="82" t="s">
        <v>96</v>
      </c>
      <c r="G795" s="82" t="s">
        <v>308</v>
      </c>
      <c r="H795" s="83" t="s">
        <v>148</v>
      </c>
      <c r="I795" s="82" t="s">
        <v>149</v>
      </c>
      <c r="J795" s="84" t="s">
        <v>1269</v>
      </c>
      <c r="K795" s="84" t="s">
        <v>434</v>
      </c>
      <c r="L795" s="84" t="s">
        <v>1270</v>
      </c>
    </row>
    <row r="796" spans="1:12" ht="30">
      <c r="A796" s="81">
        <f t="shared" si="14"/>
        <v>804</v>
      </c>
      <c r="B796" s="82">
        <v>804</v>
      </c>
      <c r="C796" s="82" t="s">
        <v>1271</v>
      </c>
      <c r="D796" s="82">
        <v>7768</v>
      </c>
      <c r="E796" s="82" t="s">
        <v>1272</v>
      </c>
      <c r="F796" s="82" t="s">
        <v>96</v>
      </c>
      <c r="G796" s="82" t="s">
        <v>1256</v>
      </c>
      <c r="H796" s="83" t="s">
        <v>148</v>
      </c>
      <c r="I796" s="82" t="s">
        <v>230</v>
      </c>
      <c r="J796" s="84" t="s">
        <v>1273</v>
      </c>
      <c r="K796" s="84" t="s">
        <v>151</v>
      </c>
      <c r="L796" s="84" t="s">
        <v>151</v>
      </c>
    </row>
    <row r="797" spans="1:12" ht="30">
      <c r="A797" s="81">
        <f t="shared" si="14"/>
        <v>805</v>
      </c>
      <c r="B797" s="82">
        <v>805</v>
      </c>
      <c r="C797" s="82" t="s">
        <v>1274</v>
      </c>
      <c r="D797" s="82">
        <v>7798</v>
      </c>
      <c r="E797" s="82" t="s">
        <v>231</v>
      </c>
      <c r="F797" s="82" t="s">
        <v>96</v>
      </c>
      <c r="G797" s="82" t="s">
        <v>684</v>
      </c>
      <c r="H797" s="83" t="s">
        <v>148</v>
      </c>
      <c r="I797" s="82" t="s">
        <v>177</v>
      </c>
      <c r="J797" s="84" t="s">
        <v>1275</v>
      </c>
      <c r="K797" s="84"/>
      <c r="L797" s="84" t="s">
        <v>151</v>
      </c>
    </row>
    <row r="798" spans="1:12" ht="15.75">
      <c r="A798" s="81">
        <f t="shared" si="14"/>
        <v>806</v>
      </c>
      <c r="B798" s="82">
        <v>806</v>
      </c>
      <c r="C798" s="82" t="s">
        <v>1276</v>
      </c>
      <c r="D798" s="82">
        <v>7804</v>
      </c>
      <c r="E798" s="82" t="s">
        <v>1277</v>
      </c>
      <c r="F798" s="82" t="s">
        <v>96</v>
      </c>
      <c r="G798" s="82" t="s">
        <v>1278</v>
      </c>
      <c r="H798" s="83" t="s">
        <v>148</v>
      </c>
      <c r="I798" s="82" t="s">
        <v>177</v>
      </c>
      <c r="J798" s="84" t="s">
        <v>151</v>
      </c>
      <c r="K798" s="84"/>
      <c r="L798" s="84" t="s">
        <v>151</v>
      </c>
    </row>
    <row r="799" spans="1:12" ht="15.75">
      <c r="A799" s="81">
        <f t="shared" si="14"/>
        <v>807</v>
      </c>
      <c r="B799" s="82">
        <v>807</v>
      </c>
      <c r="C799" s="82" t="s">
        <v>1279</v>
      </c>
      <c r="D799" s="82">
        <v>7806</v>
      </c>
      <c r="E799" s="82" t="s">
        <v>1280</v>
      </c>
      <c r="F799" s="82" t="s">
        <v>96</v>
      </c>
      <c r="G799" s="82" t="s">
        <v>1281</v>
      </c>
      <c r="H799" s="83" t="s">
        <v>148</v>
      </c>
      <c r="I799" s="82" t="s">
        <v>177</v>
      </c>
      <c r="J799" s="84" t="s">
        <v>151</v>
      </c>
      <c r="K799" s="84" t="s">
        <v>151</v>
      </c>
      <c r="L799" s="84" t="s">
        <v>151</v>
      </c>
    </row>
    <row r="800" spans="1:12" ht="75">
      <c r="A800" s="81">
        <f t="shared" si="14"/>
        <v>809</v>
      </c>
      <c r="B800" s="82">
        <v>809</v>
      </c>
      <c r="C800" s="82" t="s">
        <v>1282</v>
      </c>
      <c r="D800" s="82">
        <v>7814</v>
      </c>
      <c r="E800" s="82" t="s">
        <v>624</v>
      </c>
      <c r="F800" s="82" t="s">
        <v>96</v>
      </c>
      <c r="G800" s="82" t="s">
        <v>1283</v>
      </c>
      <c r="H800" s="83" t="s">
        <v>148</v>
      </c>
      <c r="I800" s="82" t="s">
        <v>177</v>
      </c>
      <c r="J800" s="84" t="s">
        <v>151</v>
      </c>
      <c r="K800" s="84" t="s">
        <v>1284</v>
      </c>
      <c r="L800" s="84" t="s">
        <v>151</v>
      </c>
    </row>
    <row r="801" spans="1:12" ht="15.75">
      <c r="A801" s="81">
        <f t="shared" si="14"/>
        <v>810</v>
      </c>
      <c r="B801" s="82">
        <v>810</v>
      </c>
      <c r="C801" s="82" t="s">
        <v>1285</v>
      </c>
      <c r="D801" s="82">
        <v>7819</v>
      </c>
      <c r="E801" s="82" t="s">
        <v>1286</v>
      </c>
      <c r="F801" s="82" t="s">
        <v>96</v>
      </c>
      <c r="G801" s="82" t="s">
        <v>319</v>
      </c>
      <c r="H801" s="83" t="s">
        <v>148</v>
      </c>
      <c r="I801" s="82" t="s">
        <v>177</v>
      </c>
      <c r="J801" s="84" t="s">
        <v>151</v>
      </c>
      <c r="K801" s="84"/>
      <c r="L801" s="84" t="s">
        <v>151</v>
      </c>
    </row>
    <row r="802" spans="1:12" ht="15.75">
      <c r="A802" s="81">
        <f t="shared" si="14"/>
        <v>811</v>
      </c>
      <c r="B802" s="82">
        <v>811</v>
      </c>
      <c r="C802" s="82" t="s">
        <v>1287</v>
      </c>
      <c r="D802" s="82">
        <v>7830</v>
      </c>
      <c r="E802" s="82" t="s">
        <v>1288</v>
      </c>
      <c r="F802" s="82" t="s">
        <v>96</v>
      </c>
      <c r="G802" s="82" t="s">
        <v>308</v>
      </c>
      <c r="H802" s="83" t="s">
        <v>148</v>
      </c>
      <c r="I802" s="82" t="s">
        <v>177</v>
      </c>
      <c r="J802" s="84" t="s">
        <v>151</v>
      </c>
      <c r="K802" s="84"/>
      <c r="L802" s="84" t="s">
        <v>151</v>
      </c>
    </row>
    <row r="803" spans="1:12" ht="30">
      <c r="A803" s="81">
        <f t="shared" si="14"/>
        <v>812</v>
      </c>
      <c r="B803" s="82">
        <v>812</v>
      </c>
      <c r="C803" s="82" t="s">
        <v>1289</v>
      </c>
      <c r="D803" s="82">
        <v>7832</v>
      </c>
      <c r="E803" s="82" t="s">
        <v>1290</v>
      </c>
      <c r="F803" s="82" t="s">
        <v>96</v>
      </c>
      <c r="G803" s="82" t="s">
        <v>1291</v>
      </c>
      <c r="H803" s="83" t="s">
        <v>148</v>
      </c>
      <c r="I803" s="82" t="s">
        <v>194</v>
      </c>
      <c r="J803" s="84" t="s">
        <v>656</v>
      </c>
      <c r="K803" s="84"/>
      <c r="L803" s="84" t="s">
        <v>151</v>
      </c>
    </row>
    <row r="804" spans="1:12" ht="15.75">
      <c r="A804" s="81">
        <f t="shared" si="14"/>
        <v>813</v>
      </c>
      <c r="B804" s="82">
        <v>813</v>
      </c>
      <c r="C804" s="82" t="s">
        <v>1292</v>
      </c>
      <c r="D804" s="82">
        <v>7833</v>
      </c>
      <c r="E804" s="82" t="s">
        <v>1293</v>
      </c>
      <c r="F804" s="82" t="s">
        <v>96</v>
      </c>
      <c r="G804" s="82" t="s">
        <v>225</v>
      </c>
      <c r="H804" s="83" t="s">
        <v>148</v>
      </c>
      <c r="I804" s="82" t="s">
        <v>230</v>
      </c>
      <c r="J804" s="84" t="s">
        <v>151</v>
      </c>
      <c r="K804" s="84" t="s">
        <v>151</v>
      </c>
      <c r="L804" s="84" t="s">
        <v>151</v>
      </c>
    </row>
    <row r="805" spans="1:12" ht="15.75">
      <c r="A805" s="81">
        <f t="shared" si="14"/>
        <v>814</v>
      </c>
      <c r="B805" s="82">
        <v>814</v>
      </c>
      <c r="C805" s="82" t="s">
        <v>1294</v>
      </c>
      <c r="D805" s="82">
        <v>7840</v>
      </c>
      <c r="E805" s="82" t="s">
        <v>252</v>
      </c>
      <c r="F805" s="82" t="s">
        <v>96</v>
      </c>
      <c r="G805" s="82" t="s">
        <v>1295</v>
      </c>
      <c r="H805" s="83" t="s">
        <v>148</v>
      </c>
      <c r="I805" s="82" t="s">
        <v>177</v>
      </c>
      <c r="J805" s="84" t="s">
        <v>160</v>
      </c>
      <c r="K805" s="84" t="s">
        <v>151</v>
      </c>
      <c r="L805" s="84" t="s">
        <v>151</v>
      </c>
    </row>
    <row r="806" spans="1:12" ht="30">
      <c r="A806" s="81">
        <f t="shared" si="14"/>
        <v>815</v>
      </c>
      <c r="B806" s="82">
        <v>815</v>
      </c>
      <c r="C806" s="82" t="s">
        <v>1296</v>
      </c>
      <c r="D806" s="82">
        <v>7842</v>
      </c>
      <c r="E806" s="82" t="s">
        <v>334</v>
      </c>
      <c r="F806" s="82" t="s">
        <v>96</v>
      </c>
      <c r="G806" s="82" t="s">
        <v>1297</v>
      </c>
      <c r="H806" s="83" t="s">
        <v>148</v>
      </c>
      <c r="I806" s="82" t="s">
        <v>230</v>
      </c>
      <c r="J806" s="84" t="s">
        <v>1298</v>
      </c>
      <c r="K806" s="84"/>
      <c r="L806" s="84" t="s">
        <v>151</v>
      </c>
    </row>
    <row r="807" spans="1:12" ht="30">
      <c r="A807" s="81">
        <f t="shared" si="14"/>
        <v>816</v>
      </c>
      <c r="B807" s="82">
        <v>816</v>
      </c>
      <c r="C807" s="82" t="s">
        <v>1299</v>
      </c>
      <c r="D807" s="82">
        <v>7844</v>
      </c>
      <c r="E807" s="82" t="s">
        <v>392</v>
      </c>
      <c r="F807" s="82" t="s">
        <v>96</v>
      </c>
      <c r="G807" s="82" t="s">
        <v>1300</v>
      </c>
      <c r="H807" s="83" t="s">
        <v>148</v>
      </c>
      <c r="I807" s="82" t="s">
        <v>177</v>
      </c>
      <c r="J807" s="84" t="s">
        <v>1301</v>
      </c>
      <c r="K807" s="84" t="s">
        <v>151</v>
      </c>
      <c r="L807" s="84" t="s">
        <v>151</v>
      </c>
    </row>
    <row r="808" spans="1:12" ht="30">
      <c r="A808" s="81">
        <f t="shared" si="14"/>
        <v>817</v>
      </c>
      <c r="B808" s="82">
        <v>817</v>
      </c>
      <c r="C808" s="82" t="s">
        <v>1302</v>
      </c>
      <c r="D808" s="82">
        <v>7857</v>
      </c>
      <c r="E808" s="82" t="s">
        <v>1303</v>
      </c>
      <c r="F808" s="82" t="s">
        <v>96</v>
      </c>
      <c r="G808" s="82" t="s">
        <v>1304</v>
      </c>
      <c r="H808" s="83" t="s">
        <v>148</v>
      </c>
      <c r="I808" s="82" t="s">
        <v>153</v>
      </c>
      <c r="J808" s="84" t="s">
        <v>1305</v>
      </c>
      <c r="K808" s="84" t="s">
        <v>151</v>
      </c>
      <c r="L808" s="84" t="s">
        <v>151</v>
      </c>
    </row>
    <row r="809" spans="1:12" ht="15.75">
      <c r="A809" s="81">
        <f t="shared" si="14"/>
        <v>818</v>
      </c>
      <c r="B809" s="82">
        <v>818</v>
      </c>
      <c r="C809" s="82" t="s">
        <v>1306</v>
      </c>
      <c r="D809" s="82" t="s">
        <v>1307</v>
      </c>
      <c r="E809" s="82" t="s">
        <v>1058</v>
      </c>
      <c r="F809" s="82" t="s">
        <v>96</v>
      </c>
      <c r="G809" s="82" t="s">
        <v>1308</v>
      </c>
      <c r="H809" s="83" t="s">
        <v>148</v>
      </c>
      <c r="I809" s="82" t="s">
        <v>164</v>
      </c>
      <c r="J809" s="84" t="s">
        <v>151</v>
      </c>
      <c r="K809" s="84"/>
      <c r="L809" s="84" t="s">
        <v>151</v>
      </c>
    </row>
    <row r="810" spans="1:12" ht="30">
      <c r="A810" s="81">
        <f t="shared" si="14"/>
        <v>819</v>
      </c>
      <c r="B810" s="82">
        <v>819</v>
      </c>
      <c r="C810" s="82" t="s">
        <v>1309</v>
      </c>
      <c r="D810" s="82">
        <v>7867</v>
      </c>
      <c r="E810" s="82" t="s">
        <v>1310</v>
      </c>
      <c r="F810" s="82" t="s">
        <v>96</v>
      </c>
      <c r="G810" s="82" t="s">
        <v>1311</v>
      </c>
      <c r="H810" s="83" t="s">
        <v>148</v>
      </c>
      <c r="I810" s="82" t="s">
        <v>177</v>
      </c>
      <c r="J810" s="84" t="s">
        <v>151</v>
      </c>
      <c r="K810" s="84" t="s">
        <v>1312</v>
      </c>
      <c r="L810" s="84" t="s">
        <v>151</v>
      </c>
    </row>
    <row r="811" spans="1:12" ht="15.75">
      <c r="A811" s="81">
        <f t="shared" si="14"/>
        <v>820</v>
      </c>
      <c r="B811" s="82">
        <v>820</v>
      </c>
      <c r="C811" s="82" t="s">
        <v>1313</v>
      </c>
      <c r="D811" s="82">
        <v>7870</v>
      </c>
      <c r="E811" s="82" t="s">
        <v>1314</v>
      </c>
      <c r="F811" s="82" t="s">
        <v>96</v>
      </c>
      <c r="G811" s="82" t="s">
        <v>1315</v>
      </c>
      <c r="H811" s="83" t="s">
        <v>148</v>
      </c>
      <c r="I811" s="82" t="s">
        <v>177</v>
      </c>
      <c r="J811" s="84" t="s">
        <v>151</v>
      </c>
      <c r="K811" s="84"/>
      <c r="L811" s="84" t="s">
        <v>151</v>
      </c>
    </row>
    <row r="812" spans="1:12" ht="75">
      <c r="A812" s="81">
        <f t="shared" si="14"/>
        <v>821</v>
      </c>
      <c r="B812" s="82">
        <v>821</v>
      </c>
      <c r="C812" s="82" t="s">
        <v>1316</v>
      </c>
      <c r="D812" s="82">
        <v>7873</v>
      </c>
      <c r="E812" s="82" t="s">
        <v>579</v>
      </c>
      <c r="F812" s="82" t="s">
        <v>96</v>
      </c>
      <c r="G812" s="82" t="s">
        <v>1317</v>
      </c>
      <c r="H812" s="83" t="s">
        <v>148</v>
      </c>
      <c r="I812" s="82" t="s">
        <v>177</v>
      </c>
      <c r="J812" s="84" t="s">
        <v>151</v>
      </c>
      <c r="K812" s="84"/>
      <c r="L812" s="84" t="s">
        <v>1318</v>
      </c>
    </row>
    <row r="813" spans="1:12" ht="45">
      <c r="A813" s="81">
        <f t="shared" si="14"/>
        <v>822</v>
      </c>
      <c r="B813" s="82">
        <v>822</v>
      </c>
      <c r="C813" s="82" t="s">
        <v>1319</v>
      </c>
      <c r="D813" s="82">
        <v>7878</v>
      </c>
      <c r="E813" s="82" t="s">
        <v>1320</v>
      </c>
      <c r="F813" s="82" t="s">
        <v>96</v>
      </c>
      <c r="G813" s="82" t="s">
        <v>1321</v>
      </c>
      <c r="H813" s="83" t="s">
        <v>148</v>
      </c>
      <c r="I813" s="82" t="s">
        <v>177</v>
      </c>
      <c r="J813" s="84" t="s">
        <v>151</v>
      </c>
      <c r="K813" s="84" t="s">
        <v>1199</v>
      </c>
      <c r="L813" s="84" t="s">
        <v>151</v>
      </c>
    </row>
    <row r="814" spans="1:12" ht="15.75">
      <c r="A814" s="81">
        <f t="shared" si="14"/>
        <v>823</v>
      </c>
      <c r="B814" s="82">
        <v>823</v>
      </c>
      <c r="C814" s="82" t="s">
        <v>1322</v>
      </c>
      <c r="D814" s="82">
        <v>7883</v>
      </c>
      <c r="E814" s="82" t="s">
        <v>1323</v>
      </c>
      <c r="F814" s="82" t="s">
        <v>96</v>
      </c>
      <c r="G814" s="82" t="s">
        <v>655</v>
      </c>
      <c r="H814" s="83" t="s">
        <v>148</v>
      </c>
      <c r="I814" s="82" t="s">
        <v>177</v>
      </c>
      <c r="J814" s="84" t="s">
        <v>151</v>
      </c>
      <c r="K814" s="84"/>
      <c r="L814" s="84" t="s">
        <v>151</v>
      </c>
    </row>
    <row r="815" spans="1:12" ht="15.75">
      <c r="A815" s="81">
        <f t="shared" si="14"/>
        <v>824</v>
      </c>
      <c r="B815" s="82">
        <v>824</v>
      </c>
      <c r="C815" s="82" t="s">
        <v>1324</v>
      </c>
      <c r="D815" s="82">
        <v>7900</v>
      </c>
      <c r="E815" s="82" t="s">
        <v>1325</v>
      </c>
      <c r="F815" s="82" t="s">
        <v>96</v>
      </c>
      <c r="G815" s="82" t="s">
        <v>1326</v>
      </c>
      <c r="H815" s="83" t="s">
        <v>148</v>
      </c>
      <c r="I815" s="82" t="s">
        <v>177</v>
      </c>
      <c r="J815" s="84" t="s">
        <v>151</v>
      </c>
      <c r="K815" s="84"/>
      <c r="L815" s="84" t="s">
        <v>151</v>
      </c>
    </row>
    <row r="816" spans="1:12" ht="45">
      <c r="A816" s="81">
        <f t="shared" si="14"/>
        <v>825</v>
      </c>
      <c r="B816" s="82">
        <v>825</v>
      </c>
      <c r="C816" s="82" t="s">
        <v>1327</v>
      </c>
      <c r="D816" s="82">
        <v>7932</v>
      </c>
      <c r="E816" s="82" t="s">
        <v>1328</v>
      </c>
      <c r="F816" s="82" t="s">
        <v>96</v>
      </c>
      <c r="G816" s="82" t="s">
        <v>292</v>
      </c>
      <c r="H816" s="83" t="s">
        <v>148</v>
      </c>
      <c r="I816" s="82" t="s">
        <v>149</v>
      </c>
      <c r="J816" s="84" t="s">
        <v>1329</v>
      </c>
      <c r="K816" s="84" t="s">
        <v>1330</v>
      </c>
      <c r="L816" s="84" t="s">
        <v>151</v>
      </c>
    </row>
    <row r="817" spans="1:12" ht="15.75">
      <c r="A817" s="81">
        <f t="shared" si="14"/>
        <v>826</v>
      </c>
      <c r="B817" s="82">
        <v>826</v>
      </c>
      <c r="C817" s="82" t="s">
        <v>1331</v>
      </c>
      <c r="D817" s="82">
        <v>7941</v>
      </c>
      <c r="E817" s="82" t="s">
        <v>1332</v>
      </c>
      <c r="F817" s="82" t="s">
        <v>96</v>
      </c>
      <c r="G817" s="82" t="s">
        <v>1333</v>
      </c>
      <c r="H817" s="83" t="s">
        <v>148</v>
      </c>
      <c r="I817" s="82" t="s">
        <v>177</v>
      </c>
      <c r="J817" s="84" t="s">
        <v>151</v>
      </c>
      <c r="K817" s="84"/>
      <c r="L817" s="84" t="s">
        <v>151</v>
      </c>
    </row>
    <row r="818" spans="1:12" ht="15.75">
      <c r="A818" s="81">
        <f t="shared" si="14"/>
        <v>827</v>
      </c>
      <c r="B818" s="82">
        <v>827</v>
      </c>
      <c r="C818" s="82" t="s">
        <v>1334</v>
      </c>
      <c r="D818" s="82">
        <v>7956</v>
      </c>
      <c r="E818" s="82" t="s">
        <v>1335</v>
      </c>
      <c r="F818" s="82" t="s">
        <v>96</v>
      </c>
      <c r="G818" s="82" t="s">
        <v>1336</v>
      </c>
      <c r="H818" s="83" t="s">
        <v>148</v>
      </c>
      <c r="I818" s="82" t="s">
        <v>230</v>
      </c>
      <c r="J818" s="84" t="s">
        <v>254</v>
      </c>
      <c r="K818" s="84"/>
      <c r="L818" s="84" t="s">
        <v>151</v>
      </c>
    </row>
    <row r="819" spans="1:12" ht="15.75">
      <c r="A819" s="81">
        <f t="shared" si="14"/>
        <v>828</v>
      </c>
      <c r="B819" s="82">
        <v>828</v>
      </c>
      <c r="C819" s="82" t="s">
        <v>1337</v>
      </c>
      <c r="D819" s="82">
        <v>7967</v>
      </c>
      <c r="E819" s="82" t="s">
        <v>1338</v>
      </c>
      <c r="F819" s="82" t="s">
        <v>96</v>
      </c>
      <c r="G819" s="82" t="s">
        <v>651</v>
      </c>
      <c r="H819" s="83" t="s">
        <v>148</v>
      </c>
      <c r="I819" s="82" t="s">
        <v>230</v>
      </c>
      <c r="J819" s="84" t="s">
        <v>151</v>
      </c>
      <c r="K819" s="84" t="s">
        <v>1339</v>
      </c>
      <c r="L819" s="84" t="s">
        <v>151</v>
      </c>
    </row>
    <row r="820" spans="1:12" ht="15.75">
      <c r="A820" s="81">
        <f t="shared" si="14"/>
        <v>829</v>
      </c>
      <c r="B820" s="82">
        <v>829</v>
      </c>
      <c r="C820" s="82" t="s">
        <v>1340</v>
      </c>
      <c r="D820" s="82">
        <v>7991</v>
      </c>
      <c r="E820" s="82" t="s">
        <v>571</v>
      </c>
      <c r="F820" s="82" t="s">
        <v>96</v>
      </c>
      <c r="G820" s="82" t="s">
        <v>1341</v>
      </c>
      <c r="H820" s="83" t="s">
        <v>148</v>
      </c>
      <c r="I820" s="82" t="s">
        <v>194</v>
      </c>
      <c r="J820" s="84" t="s">
        <v>151</v>
      </c>
      <c r="K820" s="84"/>
      <c r="L820" s="84" t="s">
        <v>151</v>
      </c>
    </row>
    <row r="821" spans="1:12" ht="15.75">
      <c r="A821" s="81">
        <f t="shared" si="14"/>
        <v>830</v>
      </c>
      <c r="B821" s="82">
        <v>830</v>
      </c>
      <c r="C821" s="82" t="s">
        <v>1342</v>
      </c>
      <c r="D821" s="82">
        <v>8005</v>
      </c>
      <c r="E821" s="82" t="s">
        <v>1343</v>
      </c>
      <c r="F821" s="82" t="s">
        <v>96</v>
      </c>
      <c r="G821" s="82" t="s">
        <v>376</v>
      </c>
      <c r="H821" s="83" t="s">
        <v>148</v>
      </c>
      <c r="I821" s="82" t="s">
        <v>149</v>
      </c>
      <c r="J821" s="84" t="s">
        <v>151</v>
      </c>
      <c r="K821" s="84" t="s">
        <v>151</v>
      </c>
      <c r="L821" s="84" t="s">
        <v>151</v>
      </c>
    </row>
    <row r="822" spans="1:12" ht="30">
      <c r="A822" s="81">
        <f t="shared" si="14"/>
        <v>831</v>
      </c>
      <c r="B822" s="82">
        <v>831</v>
      </c>
      <c r="C822" s="82" t="s">
        <v>1344</v>
      </c>
      <c r="D822" s="82">
        <v>8010</v>
      </c>
      <c r="E822" s="82" t="s">
        <v>792</v>
      </c>
      <c r="F822" s="82" t="s">
        <v>96</v>
      </c>
      <c r="G822" s="82" t="s">
        <v>1345</v>
      </c>
      <c r="H822" s="83" t="s">
        <v>148</v>
      </c>
      <c r="I822" s="82" t="s">
        <v>177</v>
      </c>
      <c r="J822" s="84" t="s">
        <v>536</v>
      </c>
      <c r="K822" s="84"/>
      <c r="L822" s="84" t="s">
        <v>151</v>
      </c>
    </row>
    <row r="823" spans="1:12" ht="15.75">
      <c r="A823" s="81">
        <f t="shared" si="14"/>
        <v>832</v>
      </c>
      <c r="B823" s="82">
        <v>832</v>
      </c>
      <c r="C823" s="82" t="s">
        <v>1346</v>
      </c>
      <c r="D823" s="82">
        <v>8025</v>
      </c>
      <c r="E823" s="82" t="s">
        <v>1347</v>
      </c>
      <c r="F823" s="82" t="s">
        <v>96</v>
      </c>
      <c r="G823" s="82" t="s">
        <v>227</v>
      </c>
      <c r="H823" s="83" t="s">
        <v>148</v>
      </c>
      <c r="I823" s="82" t="s">
        <v>149</v>
      </c>
      <c r="J823" s="84" t="s">
        <v>160</v>
      </c>
      <c r="K823" s="84"/>
      <c r="L823" s="84" t="s">
        <v>151</v>
      </c>
    </row>
    <row r="824" spans="1:12" ht="15.75">
      <c r="A824" s="81">
        <f t="shared" si="14"/>
        <v>833</v>
      </c>
      <c r="B824" s="82">
        <v>833</v>
      </c>
      <c r="C824" s="82" t="s">
        <v>1348</v>
      </c>
      <c r="D824" s="82">
        <v>8035</v>
      </c>
      <c r="E824" s="82" t="s">
        <v>461</v>
      </c>
      <c r="F824" s="82" t="s">
        <v>96</v>
      </c>
      <c r="G824" s="82" t="s">
        <v>1349</v>
      </c>
      <c r="H824" s="83" t="s">
        <v>148</v>
      </c>
      <c r="I824" s="82" t="s">
        <v>153</v>
      </c>
      <c r="J824" s="84" t="s">
        <v>151</v>
      </c>
      <c r="K824" s="84"/>
      <c r="L824" s="84" t="s">
        <v>151</v>
      </c>
    </row>
    <row r="825" spans="1:12" ht="15.75">
      <c r="A825" s="81">
        <f t="shared" si="14"/>
        <v>834</v>
      </c>
      <c r="B825" s="82">
        <v>834</v>
      </c>
      <c r="C825" s="82" t="s">
        <v>1350</v>
      </c>
      <c r="D825" s="82">
        <v>8037</v>
      </c>
      <c r="E825" s="82" t="s">
        <v>286</v>
      </c>
      <c r="F825" s="82" t="s">
        <v>96</v>
      </c>
      <c r="G825" s="82" t="s">
        <v>1351</v>
      </c>
      <c r="H825" s="83" t="s">
        <v>148</v>
      </c>
      <c r="I825" s="82" t="s">
        <v>177</v>
      </c>
      <c r="J825" s="84" t="s">
        <v>151</v>
      </c>
      <c r="K825" s="84" t="s">
        <v>151</v>
      </c>
      <c r="L825" s="84" t="s">
        <v>151</v>
      </c>
    </row>
    <row r="826" spans="1:12" ht="45">
      <c r="A826" s="81">
        <f t="shared" si="14"/>
        <v>835</v>
      </c>
      <c r="B826" s="82">
        <v>835</v>
      </c>
      <c r="C826" s="82" t="s">
        <v>1352</v>
      </c>
      <c r="D826" s="82">
        <v>8038</v>
      </c>
      <c r="E826" s="82" t="s">
        <v>1034</v>
      </c>
      <c r="F826" s="82" t="s">
        <v>96</v>
      </c>
      <c r="G826" s="82" t="s">
        <v>751</v>
      </c>
      <c r="H826" s="83" t="s">
        <v>148</v>
      </c>
      <c r="I826" s="82" t="s">
        <v>177</v>
      </c>
      <c r="J826" s="84" t="s">
        <v>151</v>
      </c>
      <c r="K826" s="84" t="s">
        <v>1353</v>
      </c>
      <c r="L826" s="84" t="s">
        <v>151</v>
      </c>
    </row>
    <row r="827" spans="1:12" ht="15.75">
      <c r="A827" s="81">
        <f t="shared" si="14"/>
        <v>836</v>
      </c>
      <c r="B827" s="82">
        <v>836</v>
      </c>
      <c r="C827" s="82" t="s">
        <v>1354</v>
      </c>
      <c r="D827" s="82">
        <v>8055</v>
      </c>
      <c r="E827" s="82" t="s">
        <v>302</v>
      </c>
      <c r="F827" s="82" t="s">
        <v>96</v>
      </c>
      <c r="G827" s="82" t="s">
        <v>876</v>
      </c>
      <c r="H827" s="83" t="s">
        <v>148</v>
      </c>
      <c r="I827" s="82" t="s">
        <v>177</v>
      </c>
      <c r="J827" s="84" t="s">
        <v>151</v>
      </c>
      <c r="K827" s="84"/>
      <c r="L827" s="84" t="s">
        <v>151</v>
      </c>
    </row>
    <row r="828" spans="1:12" ht="15.75">
      <c r="A828" s="81">
        <f t="shared" si="14"/>
        <v>837</v>
      </c>
      <c r="B828" s="82">
        <v>837</v>
      </c>
      <c r="C828" s="82" t="s">
        <v>1355</v>
      </c>
      <c r="D828" s="82">
        <v>8057</v>
      </c>
      <c r="E828" s="82" t="s">
        <v>1356</v>
      </c>
      <c r="F828" s="82" t="s">
        <v>96</v>
      </c>
      <c r="G828" s="82" t="s">
        <v>1357</v>
      </c>
      <c r="H828" s="83" t="s">
        <v>148</v>
      </c>
      <c r="I828" s="82" t="s">
        <v>177</v>
      </c>
      <c r="J828" s="84" t="s">
        <v>151</v>
      </c>
      <c r="K828" s="84"/>
      <c r="L828" s="84" t="s">
        <v>151</v>
      </c>
    </row>
    <row r="829" spans="1:12" ht="75">
      <c r="A829" s="81">
        <f t="shared" si="14"/>
        <v>838</v>
      </c>
      <c r="B829" s="82">
        <v>838</v>
      </c>
      <c r="C829" s="82" t="s">
        <v>1358</v>
      </c>
      <c r="D829" s="82" t="s">
        <v>1359</v>
      </c>
      <c r="E829" s="82" t="s">
        <v>1360</v>
      </c>
      <c r="F829" s="82" t="s">
        <v>96</v>
      </c>
      <c r="G829" s="82" t="s">
        <v>1361</v>
      </c>
      <c r="H829" s="83" t="s">
        <v>148</v>
      </c>
      <c r="I829" s="82" t="s">
        <v>230</v>
      </c>
      <c r="J829" s="84" t="s">
        <v>217</v>
      </c>
      <c r="K829" s="84" t="s">
        <v>151</v>
      </c>
      <c r="L829" s="84" t="s">
        <v>1362</v>
      </c>
    </row>
    <row r="830" spans="1:12" ht="30">
      <c r="A830" s="81">
        <f t="shared" si="14"/>
        <v>839</v>
      </c>
      <c r="B830" s="82">
        <v>839</v>
      </c>
      <c r="C830" s="82" t="s">
        <v>1363</v>
      </c>
      <c r="D830" s="82">
        <v>8086</v>
      </c>
      <c r="E830" s="82" t="s">
        <v>1364</v>
      </c>
      <c r="F830" s="82" t="s">
        <v>96</v>
      </c>
      <c r="G830" s="82" t="s">
        <v>1365</v>
      </c>
      <c r="H830" s="83" t="s">
        <v>148</v>
      </c>
      <c r="I830" s="82" t="s">
        <v>153</v>
      </c>
      <c r="J830" s="84" t="s">
        <v>151</v>
      </c>
      <c r="K830" s="84" t="s">
        <v>1366</v>
      </c>
      <c r="L830" s="84" t="s">
        <v>151</v>
      </c>
    </row>
    <row r="831" spans="1:12" ht="30">
      <c r="A831" s="81">
        <f t="shared" si="14"/>
        <v>840</v>
      </c>
      <c r="B831" s="82">
        <v>840</v>
      </c>
      <c r="C831" s="82" t="s">
        <v>1367</v>
      </c>
      <c r="D831" s="82">
        <v>8087</v>
      </c>
      <c r="E831" s="82" t="s">
        <v>496</v>
      </c>
      <c r="F831" s="82" t="s">
        <v>96</v>
      </c>
      <c r="G831" s="82" t="s">
        <v>595</v>
      </c>
      <c r="H831" s="83" t="s">
        <v>148</v>
      </c>
      <c r="I831" s="82" t="s">
        <v>149</v>
      </c>
      <c r="J831" s="84" t="s">
        <v>1368</v>
      </c>
      <c r="K831" s="84"/>
      <c r="L831" s="84" t="s">
        <v>151</v>
      </c>
    </row>
    <row r="832" spans="1:12" ht="15.75">
      <c r="A832" s="81">
        <f t="shared" si="14"/>
        <v>841</v>
      </c>
      <c r="B832" s="82">
        <v>841</v>
      </c>
      <c r="C832" s="82" t="s">
        <v>1369</v>
      </c>
      <c r="D832" s="82">
        <v>8092</v>
      </c>
      <c r="E832" s="82" t="s">
        <v>1370</v>
      </c>
      <c r="F832" s="82" t="s">
        <v>96</v>
      </c>
      <c r="G832" s="82" t="s">
        <v>1371</v>
      </c>
      <c r="H832" s="83" t="s">
        <v>148</v>
      </c>
      <c r="I832" s="82" t="s">
        <v>230</v>
      </c>
      <c r="J832" s="84" t="s">
        <v>151</v>
      </c>
      <c r="K832" s="84" t="s">
        <v>151</v>
      </c>
      <c r="L832" s="84" t="s">
        <v>151</v>
      </c>
    </row>
    <row r="833" spans="1:12" ht="45">
      <c r="A833" s="81">
        <f t="shared" si="14"/>
        <v>842</v>
      </c>
      <c r="B833" s="82">
        <v>842</v>
      </c>
      <c r="C833" s="82" t="s">
        <v>1372</v>
      </c>
      <c r="D833" s="82">
        <v>8098</v>
      </c>
      <c r="E833" s="82" t="s">
        <v>1373</v>
      </c>
      <c r="F833" s="82" t="s">
        <v>96</v>
      </c>
      <c r="G833" s="82" t="s">
        <v>1374</v>
      </c>
      <c r="H833" s="83" t="s">
        <v>148</v>
      </c>
      <c r="I833" s="82" t="s">
        <v>230</v>
      </c>
      <c r="J833" s="84" t="s">
        <v>151</v>
      </c>
      <c r="K833" s="84" t="s">
        <v>1375</v>
      </c>
      <c r="L833" s="84" t="s">
        <v>151</v>
      </c>
    </row>
    <row r="834" spans="1:12" ht="15.75">
      <c r="A834" s="81">
        <f t="shared" si="14"/>
        <v>843</v>
      </c>
      <c r="B834" s="82">
        <v>843</v>
      </c>
      <c r="C834" s="82" t="s">
        <v>1376</v>
      </c>
      <c r="D834" s="82">
        <v>8099</v>
      </c>
      <c r="E834" s="82" t="s">
        <v>1377</v>
      </c>
      <c r="F834" s="82" t="s">
        <v>96</v>
      </c>
      <c r="G834" s="82" t="s">
        <v>1378</v>
      </c>
      <c r="H834" s="83" t="s">
        <v>148</v>
      </c>
      <c r="I834" s="82" t="s">
        <v>155</v>
      </c>
      <c r="J834" s="84" t="s">
        <v>151</v>
      </c>
      <c r="K834" s="84" t="s">
        <v>151</v>
      </c>
      <c r="L834" s="84" t="s">
        <v>151</v>
      </c>
    </row>
    <row r="835" spans="1:12" ht="15.75">
      <c r="A835" s="81">
        <f t="shared" si="14"/>
        <v>844</v>
      </c>
      <c r="B835" s="82">
        <v>844</v>
      </c>
      <c r="C835" s="82" t="s">
        <v>1379</v>
      </c>
      <c r="D835" s="82" t="s">
        <v>1380</v>
      </c>
      <c r="E835" s="82" t="s">
        <v>483</v>
      </c>
      <c r="F835" s="82" t="s">
        <v>96</v>
      </c>
      <c r="G835" s="82" t="s">
        <v>1381</v>
      </c>
      <c r="H835" s="83" t="s">
        <v>148</v>
      </c>
      <c r="I835" s="82" t="s">
        <v>337</v>
      </c>
      <c r="J835" s="84" t="s">
        <v>151</v>
      </c>
      <c r="K835" s="84" t="s">
        <v>151</v>
      </c>
      <c r="L835" s="84" t="s">
        <v>151</v>
      </c>
    </row>
    <row r="836" spans="1:12" ht="15.75">
      <c r="A836" s="81">
        <f t="shared" ref="A836:A899" si="15">IFERROR(VALUE(RIGHT(C836,4)),"")</f>
        <v>845</v>
      </c>
      <c r="B836" s="82">
        <v>845</v>
      </c>
      <c r="C836" s="82" t="s">
        <v>1382</v>
      </c>
      <c r="D836" s="82">
        <v>8116</v>
      </c>
      <c r="E836" s="82" t="s">
        <v>1383</v>
      </c>
      <c r="F836" s="82" t="s">
        <v>96</v>
      </c>
      <c r="G836" s="82" t="s">
        <v>1384</v>
      </c>
      <c r="H836" s="83" t="s">
        <v>148</v>
      </c>
      <c r="I836" s="82" t="s">
        <v>153</v>
      </c>
      <c r="J836" s="84" t="s">
        <v>151</v>
      </c>
      <c r="K836" s="84"/>
      <c r="L836" s="84" t="s">
        <v>151</v>
      </c>
    </row>
    <row r="837" spans="1:12" ht="15.75">
      <c r="A837" s="81">
        <f t="shared" si="15"/>
        <v>846</v>
      </c>
      <c r="B837" s="82">
        <v>846</v>
      </c>
      <c r="C837" s="82" t="s">
        <v>1385</v>
      </c>
      <c r="D837" s="82">
        <v>8145</v>
      </c>
      <c r="E837" s="82" t="s">
        <v>264</v>
      </c>
      <c r="F837" s="82" t="s">
        <v>96</v>
      </c>
      <c r="G837" s="82" t="s">
        <v>1386</v>
      </c>
      <c r="H837" s="83" t="s">
        <v>148</v>
      </c>
      <c r="I837" s="82" t="s">
        <v>149</v>
      </c>
      <c r="J837" s="84" t="s">
        <v>151</v>
      </c>
      <c r="K837" s="84"/>
      <c r="L837" s="84" t="s">
        <v>151</v>
      </c>
    </row>
    <row r="838" spans="1:12" ht="15.75">
      <c r="A838" s="81">
        <f t="shared" si="15"/>
        <v>847</v>
      </c>
      <c r="B838" s="82">
        <v>847</v>
      </c>
      <c r="C838" s="82" t="s">
        <v>1387</v>
      </c>
      <c r="D838" s="82">
        <v>8151</v>
      </c>
      <c r="E838" s="82" t="s">
        <v>1388</v>
      </c>
      <c r="F838" s="82" t="s">
        <v>96</v>
      </c>
      <c r="G838" s="82" t="s">
        <v>1389</v>
      </c>
      <c r="H838" s="83" t="s">
        <v>148</v>
      </c>
      <c r="I838" s="82" t="s">
        <v>149</v>
      </c>
      <c r="J838" s="84" t="s">
        <v>151</v>
      </c>
      <c r="K838" s="84"/>
      <c r="L838" s="84" t="s">
        <v>151</v>
      </c>
    </row>
    <row r="839" spans="1:12" ht="15.75">
      <c r="A839" s="81">
        <f t="shared" si="15"/>
        <v>848</v>
      </c>
      <c r="B839" s="82">
        <v>848</v>
      </c>
      <c r="C839" s="82" t="s">
        <v>1390</v>
      </c>
      <c r="D839" s="82">
        <v>8157</v>
      </c>
      <c r="E839" s="82" t="s">
        <v>1370</v>
      </c>
      <c r="F839" s="82" t="s">
        <v>96</v>
      </c>
      <c r="G839" s="82" t="s">
        <v>837</v>
      </c>
      <c r="H839" s="83" t="s">
        <v>148</v>
      </c>
      <c r="I839" s="82" t="s">
        <v>153</v>
      </c>
      <c r="J839" s="84" t="s">
        <v>151</v>
      </c>
      <c r="K839" s="84" t="s">
        <v>151</v>
      </c>
      <c r="L839" s="84" t="s">
        <v>151</v>
      </c>
    </row>
    <row r="840" spans="1:12" ht="75">
      <c r="A840" s="81">
        <f t="shared" si="15"/>
        <v>849</v>
      </c>
      <c r="B840" s="82">
        <v>849</v>
      </c>
      <c r="C840" s="82" t="s">
        <v>1391</v>
      </c>
      <c r="D840" s="82">
        <v>8165</v>
      </c>
      <c r="E840" s="82" t="s">
        <v>1392</v>
      </c>
      <c r="F840" s="82" t="s">
        <v>96</v>
      </c>
      <c r="G840" s="82" t="s">
        <v>1393</v>
      </c>
      <c r="H840" s="83" t="s">
        <v>148</v>
      </c>
      <c r="I840" s="82" t="s">
        <v>153</v>
      </c>
      <c r="J840" s="84" t="s">
        <v>151</v>
      </c>
      <c r="K840" s="84"/>
      <c r="L840" s="84" t="s">
        <v>1394</v>
      </c>
    </row>
    <row r="841" spans="1:12" ht="30">
      <c r="A841" s="81">
        <f t="shared" si="15"/>
        <v>850</v>
      </c>
      <c r="B841" s="82">
        <v>850</v>
      </c>
      <c r="C841" s="82" t="s">
        <v>1395</v>
      </c>
      <c r="D841" s="82">
        <v>8176</v>
      </c>
      <c r="E841" s="82" t="s">
        <v>1396</v>
      </c>
      <c r="F841" s="82" t="s">
        <v>96</v>
      </c>
      <c r="G841" s="82" t="s">
        <v>1125</v>
      </c>
      <c r="H841" s="83" t="s">
        <v>148</v>
      </c>
      <c r="I841" s="82" t="s">
        <v>149</v>
      </c>
      <c r="J841" s="84" t="s">
        <v>151</v>
      </c>
      <c r="K841" s="84" t="s">
        <v>1397</v>
      </c>
      <c r="L841" s="84" t="s">
        <v>151</v>
      </c>
    </row>
    <row r="842" spans="1:12" ht="45">
      <c r="A842" s="81">
        <f t="shared" si="15"/>
        <v>852</v>
      </c>
      <c r="B842" s="82">
        <v>852</v>
      </c>
      <c r="C842" s="82" t="s">
        <v>1398</v>
      </c>
      <c r="D842" s="82">
        <v>8205</v>
      </c>
      <c r="E842" s="82" t="s">
        <v>1399</v>
      </c>
      <c r="F842" s="82" t="s">
        <v>96</v>
      </c>
      <c r="G842" s="82" t="s">
        <v>1400</v>
      </c>
      <c r="H842" s="83" t="s">
        <v>148</v>
      </c>
      <c r="I842" s="82" t="s">
        <v>149</v>
      </c>
      <c r="J842" s="84" t="s">
        <v>1401</v>
      </c>
      <c r="K842" s="84"/>
      <c r="L842" s="84" t="s">
        <v>151</v>
      </c>
    </row>
    <row r="843" spans="1:12" ht="15.75">
      <c r="A843" s="81">
        <f t="shared" si="15"/>
        <v>853</v>
      </c>
      <c r="B843" s="82">
        <v>853</v>
      </c>
      <c r="C843" s="82" t="s">
        <v>1402</v>
      </c>
      <c r="D843" s="82">
        <v>8206</v>
      </c>
      <c r="E843" s="82" t="s">
        <v>667</v>
      </c>
      <c r="F843" s="82" t="s">
        <v>96</v>
      </c>
      <c r="G843" s="82" t="s">
        <v>1403</v>
      </c>
      <c r="H843" s="83" t="s">
        <v>148</v>
      </c>
      <c r="I843" s="82" t="s">
        <v>149</v>
      </c>
      <c r="J843" s="84" t="s">
        <v>151</v>
      </c>
      <c r="K843" s="84"/>
      <c r="L843" s="84" t="s">
        <v>151</v>
      </c>
    </row>
    <row r="844" spans="1:12" ht="15.75">
      <c r="A844" s="81">
        <f t="shared" si="15"/>
        <v>854</v>
      </c>
      <c r="B844" s="82">
        <v>854</v>
      </c>
      <c r="C844" s="82" t="s">
        <v>1404</v>
      </c>
      <c r="D844" s="82">
        <v>8210</v>
      </c>
      <c r="E844" s="82" t="s">
        <v>277</v>
      </c>
      <c r="F844" s="82" t="s">
        <v>96</v>
      </c>
      <c r="G844" s="82" t="s">
        <v>1405</v>
      </c>
      <c r="H844" s="83" t="s">
        <v>148</v>
      </c>
      <c r="I844" s="82" t="s">
        <v>177</v>
      </c>
      <c r="J844" s="84" t="s">
        <v>151</v>
      </c>
      <c r="K844" s="84"/>
      <c r="L844" s="84" t="s">
        <v>151</v>
      </c>
    </row>
    <row r="845" spans="1:12" ht="30">
      <c r="A845" s="81">
        <f t="shared" si="15"/>
        <v>855</v>
      </c>
      <c r="B845" s="82">
        <v>855</v>
      </c>
      <c r="C845" s="82" t="s">
        <v>1406</v>
      </c>
      <c r="D845" s="82">
        <v>8215</v>
      </c>
      <c r="E845" s="82" t="s">
        <v>1407</v>
      </c>
      <c r="F845" s="82" t="s">
        <v>120</v>
      </c>
      <c r="G845" s="82" t="s">
        <v>1408</v>
      </c>
      <c r="H845" s="83" t="s">
        <v>148</v>
      </c>
      <c r="I845" s="82" t="s">
        <v>155</v>
      </c>
      <c r="J845" s="84" t="s">
        <v>1409</v>
      </c>
      <c r="K845" s="84"/>
      <c r="L845" s="84"/>
    </row>
    <row r="846" spans="1:12" ht="45">
      <c r="A846" s="81">
        <f t="shared" si="15"/>
        <v>856</v>
      </c>
      <c r="B846" s="82">
        <v>856</v>
      </c>
      <c r="C846" s="82" t="s">
        <v>1410</v>
      </c>
      <c r="D846" s="82" t="s">
        <v>1411</v>
      </c>
      <c r="E846" s="82" t="s">
        <v>1412</v>
      </c>
      <c r="F846" s="82" t="s">
        <v>120</v>
      </c>
      <c r="G846" s="82" t="s">
        <v>1413</v>
      </c>
      <c r="H846" s="83" t="s">
        <v>148</v>
      </c>
      <c r="I846" s="82" t="s">
        <v>155</v>
      </c>
      <c r="J846" s="84" t="s">
        <v>151</v>
      </c>
      <c r="K846" s="84" t="s">
        <v>554</v>
      </c>
      <c r="L846" s="84"/>
    </row>
    <row r="847" spans="1:12" ht="15.75">
      <c r="A847" s="81">
        <f t="shared" si="15"/>
        <v>857</v>
      </c>
      <c r="B847" s="82">
        <v>857</v>
      </c>
      <c r="C847" s="82" t="s">
        <v>1414</v>
      </c>
      <c r="D847" s="82">
        <v>8224</v>
      </c>
      <c r="E847" s="82" t="s">
        <v>1415</v>
      </c>
      <c r="F847" s="82" t="s">
        <v>120</v>
      </c>
      <c r="G847" s="82" t="s">
        <v>1416</v>
      </c>
      <c r="H847" s="83" t="s">
        <v>148</v>
      </c>
      <c r="I847" s="82" t="s">
        <v>155</v>
      </c>
      <c r="J847" s="84" t="s">
        <v>160</v>
      </c>
      <c r="K847" s="84"/>
      <c r="L847" s="84"/>
    </row>
    <row r="848" spans="1:12" ht="30">
      <c r="A848" s="81">
        <f t="shared" si="15"/>
        <v>858</v>
      </c>
      <c r="B848" s="82">
        <v>858</v>
      </c>
      <c r="C848" s="82" t="s">
        <v>1417</v>
      </c>
      <c r="D848" s="82">
        <v>8225</v>
      </c>
      <c r="E848" s="82" t="s">
        <v>1418</v>
      </c>
      <c r="F848" s="82" t="s">
        <v>96</v>
      </c>
      <c r="G848" s="82" t="s">
        <v>1419</v>
      </c>
      <c r="H848" s="83" t="s">
        <v>148</v>
      </c>
      <c r="I848" s="82" t="s">
        <v>177</v>
      </c>
      <c r="J848" s="84" t="s">
        <v>1420</v>
      </c>
      <c r="K848" s="84"/>
      <c r="L848" s="84" t="s">
        <v>151</v>
      </c>
    </row>
    <row r="849" spans="1:12" ht="15.75">
      <c r="A849" s="81">
        <f t="shared" si="15"/>
        <v>859</v>
      </c>
      <c r="B849" s="82">
        <v>859</v>
      </c>
      <c r="C849" s="82" t="s">
        <v>1421</v>
      </c>
      <c r="D849" s="82">
        <v>8254</v>
      </c>
      <c r="E849" s="82" t="s">
        <v>1422</v>
      </c>
      <c r="F849" s="82" t="s">
        <v>96</v>
      </c>
      <c r="G849" s="82" t="s">
        <v>1423</v>
      </c>
      <c r="H849" s="83" t="s">
        <v>148</v>
      </c>
      <c r="I849" s="82" t="s">
        <v>149</v>
      </c>
      <c r="J849" s="84" t="s">
        <v>151</v>
      </c>
      <c r="K849" s="84"/>
      <c r="L849" s="84" t="s">
        <v>151</v>
      </c>
    </row>
    <row r="850" spans="1:12" ht="30">
      <c r="A850" s="81">
        <f t="shared" si="15"/>
        <v>860</v>
      </c>
      <c r="B850" s="82">
        <v>860</v>
      </c>
      <c r="C850" s="82" t="s">
        <v>1424</v>
      </c>
      <c r="D850" s="82">
        <v>8258</v>
      </c>
      <c r="E850" s="82" t="s">
        <v>1425</v>
      </c>
      <c r="F850" s="82" t="s">
        <v>96</v>
      </c>
      <c r="G850" s="82" t="s">
        <v>1426</v>
      </c>
      <c r="H850" s="83" t="s">
        <v>148</v>
      </c>
      <c r="I850" s="82" t="s">
        <v>149</v>
      </c>
      <c r="J850" s="84" t="s">
        <v>1427</v>
      </c>
      <c r="K850" s="84"/>
      <c r="L850" s="84" t="s">
        <v>151</v>
      </c>
    </row>
    <row r="851" spans="1:12" ht="15.75">
      <c r="A851" s="81">
        <f t="shared" si="15"/>
        <v>861</v>
      </c>
      <c r="B851" s="82">
        <v>861</v>
      </c>
      <c r="C851" s="82" t="s">
        <v>1428</v>
      </c>
      <c r="D851" s="82" t="s">
        <v>1429</v>
      </c>
      <c r="E851" s="82" t="s">
        <v>1430</v>
      </c>
      <c r="F851" s="82" t="s">
        <v>96</v>
      </c>
      <c r="G851" s="82" t="s">
        <v>576</v>
      </c>
      <c r="H851" s="83" t="s">
        <v>148</v>
      </c>
      <c r="I851" s="82" t="s">
        <v>337</v>
      </c>
      <c r="J851" s="84" t="s">
        <v>151</v>
      </c>
      <c r="K851" s="84" t="s">
        <v>151</v>
      </c>
      <c r="L851" s="84" t="s">
        <v>151</v>
      </c>
    </row>
    <row r="852" spans="1:12" ht="60">
      <c r="A852" s="81">
        <f t="shared" si="15"/>
        <v>862</v>
      </c>
      <c r="B852" s="82">
        <v>862</v>
      </c>
      <c r="C852" s="82" t="s">
        <v>1431</v>
      </c>
      <c r="D852" s="82">
        <v>8372</v>
      </c>
      <c r="E852" s="82" t="s">
        <v>1432</v>
      </c>
      <c r="F852" s="82" t="s">
        <v>96</v>
      </c>
      <c r="G852" s="82" t="s">
        <v>1433</v>
      </c>
      <c r="H852" s="83" t="s">
        <v>148</v>
      </c>
      <c r="I852" s="82" t="s">
        <v>153</v>
      </c>
      <c r="J852" s="84" t="s">
        <v>151</v>
      </c>
      <c r="K852" s="84" t="s">
        <v>1434</v>
      </c>
      <c r="L852" s="84" t="s">
        <v>1435</v>
      </c>
    </row>
    <row r="853" spans="1:12" ht="45">
      <c r="A853" s="81">
        <f t="shared" si="15"/>
        <v>864</v>
      </c>
      <c r="B853" s="82">
        <v>864</v>
      </c>
      <c r="C853" s="82" t="s">
        <v>1436</v>
      </c>
      <c r="D853" s="82">
        <v>8381</v>
      </c>
      <c r="E853" s="82" t="s">
        <v>452</v>
      </c>
      <c r="F853" s="82" t="s">
        <v>96</v>
      </c>
      <c r="G853" s="82" t="s">
        <v>741</v>
      </c>
      <c r="H853" s="83" t="s">
        <v>148</v>
      </c>
      <c r="I853" s="82" t="s">
        <v>149</v>
      </c>
      <c r="J853" s="84" t="s">
        <v>1437</v>
      </c>
      <c r="K853" s="84" t="s">
        <v>1438</v>
      </c>
      <c r="L853" s="84" t="s">
        <v>151</v>
      </c>
    </row>
    <row r="854" spans="1:12" ht="45">
      <c r="A854" s="81">
        <f t="shared" si="15"/>
        <v>865</v>
      </c>
      <c r="B854" s="82">
        <v>865</v>
      </c>
      <c r="C854" s="82" t="s">
        <v>1439</v>
      </c>
      <c r="D854" s="82">
        <v>8402</v>
      </c>
      <c r="E854" s="82" t="s">
        <v>1440</v>
      </c>
      <c r="F854" s="82" t="s">
        <v>96</v>
      </c>
      <c r="G854" s="82" t="s">
        <v>1441</v>
      </c>
      <c r="H854" s="83" t="s">
        <v>148</v>
      </c>
      <c r="I854" s="82" t="s">
        <v>230</v>
      </c>
      <c r="J854" s="84" t="s">
        <v>187</v>
      </c>
      <c r="K854" s="84" t="s">
        <v>1442</v>
      </c>
      <c r="L854" s="84" t="s">
        <v>151</v>
      </c>
    </row>
    <row r="855" spans="1:12" ht="60">
      <c r="A855" s="81">
        <f t="shared" si="15"/>
        <v>866</v>
      </c>
      <c r="B855" s="82">
        <v>866</v>
      </c>
      <c r="C855" s="82" t="s">
        <v>1443</v>
      </c>
      <c r="D855" s="82">
        <v>8406</v>
      </c>
      <c r="E855" s="82" t="s">
        <v>172</v>
      </c>
      <c r="F855" s="82" t="s">
        <v>96</v>
      </c>
      <c r="G855" s="82" t="s">
        <v>383</v>
      </c>
      <c r="H855" s="83" t="s">
        <v>148</v>
      </c>
      <c r="I855" s="82" t="s">
        <v>177</v>
      </c>
      <c r="J855" s="84" t="s">
        <v>1444</v>
      </c>
      <c r="K855" s="84" t="s">
        <v>1445</v>
      </c>
      <c r="L855" s="84" t="s">
        <v>151</v>
      </c>
    </row>
    <row r="856" spans="1:12" ht="15.75">
      <c r="A856" s="81">
        <f t="shared" si="15"/>
        <v>868</v>
      </c>
      <c r="B856" s="82">
        <v>868</v>
      </c>
      <c r="C856" s="82" t="s">
        <v>1446</v>
      </c>
      <c r="D856" s="82">
        <v>8415</v>
      </c>
      <c r="E856" s="82" t="s">
        <v>488</v>
      </c>
      <c r="F856" s="82" t="s">
        <v>96</v>
      </c>
      <c r="G856" s="82" t="s">
        <v>754</v>
      </c>
      <c r="H856" s="83" t="s">
        <v>148</v>
      </c>
      <c r="I856" s="82" t="s">
        <v>230</v>
      </c>
      <c r="J856" s="84" t="s">
        <v>151</v>
      </c>
      <c r="K856" s="84"/>
      <c r="L856" s="84" t="s">
        <v>151</v>
      </c>
    </row>
    <row r="857" spans="1:12" ht="15.75">
      <c r="A857" s="81">
        <f t="shared" si="15"/>
        <v>869</v>
      </c>
      <c r="B857" s="82">
        <v>869</v>
      </c>
      <c r="C857" s="82" t="s">
        <v>1447</v>
      </c>
      <c r="D857" s="82">
        <v>8437</v>
      </c>
      <c r="E857" s="82" t="s">
        <v>1448</v>
      </c>
      <c r="F857" s="82" t="s">
        <v>120</v>
      </c>
      <c r="G857" s="82" t="s">
        <v>1449</v>
      </c>
      <c r="H857" s="83" t="s">
        <v>148</v>
      </c>
      <c r="I857" s="82" t="s">
        <v>169</v>
      </c>
      <c r="J857" s="84" t="s">
        <v>187</v>
      </c>
      <c r="K857" s="84"/>
      <c r="L857" s="84"/>
    </row>
    <row r="858" spans="1:12" ht="15.75">
      <c r="A858" s="81">
        <f t="shared" si="15"/>
        <v>870</v>
      </c>
      <c r="B858" s="82">
        <v>870</v>
      </c>
      <c r="C858" s="82" t="s">
        <v>1450</v>
      </c>
      <c r="D858" s="82" t="s">
        <v>1451</v>
      </c>
      <c r="E858" s="82" t="s">
        <v>1452</v>
      </c>
      <c r="F858" s="82" t="s">
        <v>120</v>
      </c>
      <c r="G858" s="82" t="s">
        <v>1453</v>
      </c>
      <c r="H858" s="83" t="s">
        <v>148</v>
      </c>
      <c r="I858" s="82" t="s">
        <v>164</v>
      </c>
      <c r="J858" s="84" t="s">
        <v>151</v>
      </c>
      <c r="K858" s="84"/>
      <c r="L858" s="84"/>
    </row>
    <row r="859" spans="1:12" ht="30">
      <c r="A859" s="81">
        <f t="shared" si="15"/>
        <v>871</v>
      </c>
      <c r="B859" s="82">
        <v>871</v>
      </c>
      <c r="C859" s="82" t="s">
        <v>1454</v>
      </c>
      <c r="D859" s="82">
        <v>8448</v>
      </c>
      <c r="E859" s="82" t="s">
        <v>1455</v>
      </c>
      <c r="F859" s="82" t="s">
        <v>96</v>
      </c>
      <c r="G859" s="82" t="s">
        <v>1456</v>
      </c>
      <c r="H859" s="83" t="s">
        <v>148</v>
      </c>
      <c r="I859" s="82" t="s">
        <v>169</v>
      </c>
      <c r="J859" s="84" t="s">
        <v>151</v>
      </c>
      <c r="K859" s="84" t="s">
        <v>151</v>
      </c>
      <c r="L859" s="84" t="s">
        <v>1457</v>
      </c>
    </row>
    <row r="860" spans="1:12" ht="30">
      <c r="A860" s="81">
        <f t="shared" si="15"/>
        <v>872</v>
      </c>
      <c r="B860" s="82">
        <v>872</v>
      </c>
      <c r="C860" s="82" t="s">
        <v>1458</v>
      </c>
      <c r="D860" s="82">
        <v>8466</v>
      </c>
      <c r="E860" s="82" t="s">
        <v>1459</v>
      </c>
      <c r="F860" s="82" t="s">
        <v>96</v>
      </c>
      <c r="G860" s="82" t="s">
        <v>1460</v>
      </c>
      <c r="H860" s="83" t="s">
        <v>148</v>
      </c>
      <c r="I860" s="82" t="s">
        <v>149</v>
      </c>
      <c r="J860" s="84" t="s">
        <v>353</v>
      </c>
      <c r="K860" s="84" t="s">
        <v>151</v>
      </c>
      <c r="L860" s="84" t="s">
        <v>151</v>
      </c>
    </row>
    <row r="861" spans="1:12" ht="15.75">
      <c r="A861" s="81">
        <f t="shared" si="15"/>
        <v>873</v>
      </c>
      <c r="B861" s="82">
        <v>873</v>
      </c>
      <c r="C861" s="82" t="s">
        <v>1461</v>
      </c>
      <c r="D861" s="82">
        <v>8488</v>
      </c>
      <c r="E861" s="82" t="s">
        <v>1462</v>
      </c>
      <c r="F861" s="82" t="s">
        <v>96</v>
      </c>
      <c r="G861" s="82" t="s">
        <v>1463</v>
      </c>
      <c r="H861" s="83" t="s">
        <v>148</v>
      </c>
      <c r="I861" s="82" t="s">
        <v>153</v>
      </c>
      <c r="J861" s="84" t="s">
        <v>151</v>
      </c>
      <c r="K861" s="84"/>
      <c r="L861" s="84" t="s">
        <v>151</v>
      </c>
    </row>
    <row r="862" spans="1:12" ht="15.75">
      <c r="A862" s="81">
        <f t="shared" si="15"/>
        <v>874</v>
      </c>
      <c r="B862" s="82">
        <v>874</v>
      </c>
      <c r="C862" s="82" t="s">
        <v>1464</v>
      </c>
      <c r="D862" s="82">
        <v>8489</v>
      </c>
      <c r="E862" s="82" t="s">
        <v>1465</v>
      </c>
      <c r="F862" s="82" t="s">
        <v>96</v>
      </c>
      <c r="G862" s="82" t="s">
        <v>1466</v>
      </c>
      <c r="H862" s="83" t="s">
        <v>148</v>
      </c>
      <c r="I862" s="82" t="s">
        <v>149</v>
      </c>
      <c r="J862" s="84" t="s">
        <v>151</v>
      </c>
      <c r="K862" s="84" t="s">
        <v>151</v>
      </c>
      <c r="L862" s="84" t="s">
        <v>151</v>
      </c>
    </row>
    <row r="863" spans="1:12" ht="30">
      <c r="A863" s="81">
        <f t="shared" si="15"/>
        <v>875</v>
      </c>
      <c r="B863" s="82">
        <v>875</v>
      </c>
      <c r="C863" s="82" t="s">
        <v>1467</v>
      </c>
      <c r="D863" s="82">
        <v>8493</v>
      </c>
      <c r="E863" s="82" t="s">
        <v>1468</v>
      </c>
      <c r="F863" s="82" t="s">
        <v>96</v>
      </c>
      <c r="G863" s="82" t="s">
        <v>1469</v>
      </c>
      <c r="H863" s="83" t="s">
        <v>148</v>
      </c>
      <c r="I863" s="82" t="s">
        <v>169</v>
      </c>
      <c r="J863" s="84" t="s">
        <v>1470</v>
      </c>
      <c r="K863" s="84"/>
      <c r="L863" s="84" t="s">
        <v>151</v>
      </c>
    </row>
    <row r="864" spans="1:12" ht="15.75">
      <c r="A864" s="81">
        <f t="shared" si="15"/>
        <v>876</v>
      </c>
      <c r="B864" s="82">
        <v>876</v>
      </c>
      <c r="C864" s="82" t="s">
        <v>1471</v>
      </c>
      <c r="D864" s="82">
        <v>8500</v>
      </c>
      <c r="E864" s="82" t="s">
        <v>201</v>
      </c>
      <c r="F864" s="82" t="s">
        <v>96</v>
      </c>
      <c r="G864" s="82" t="s">
        <v>754</v>
      </c>
      <c r="H864" s="83" t="s">
        <v>148</v>
      </c>
      <c r="I864" s="82" t="s">
        <v>149</v>
      </c>
      <c r="J864" s="84" t="s">
        <v>151</v>
      </c>
      <c r="K864" s="84"/>
      <c r="L864" s="84" t="s">
        <v>151</v>
      </c>
    </row>
    <row r="865" spans="1:12" ht="15.75">
      <c r="A865" s="81">
        <f t="shared" si="15"/>
        <v>877</v>
      </c>
      <c r="B865" s="82">
        <v>877</v>
      </c>
      <c r="C865" s="82" t="s">
        <v>1472</v>
      </c>
      <c r="D865" s="82" t="s">
        <v>1473</v>
      </c>
      <c r="E865" s="82" t="s">
        <v>1474</v>
      </c>
      <c r="F865" s="82" t="s">
        <v>96</v>
      </c>
      <c r="G865" s="82" t="s">
        <v>1475</v>
      </c>
      <c r="H865" s="83" t="s">
        <v>148</v>
      </c>
      <c r="I865" s="82" t="s">
        <v>164</v>
      </c>
      <c r="J865" s="84" t="s">
        <v>151</v>
      </c>
      <c r="K865" s="84" t="s">
        <v>151</v>
      </c>
      <c r="L865" s="84" t="s">
        <v>151</v>
      </c>
    </row>
    <row r="866" spans="1:12" ht="15.75">
      <c r="A866" s="81">
        <f t="shared" si="15"/>
        <v>878</v>
      </c>
      <c r="B866" s="82">
        <v>878</v>
      </c>
      <c r="C866" s="82" t="s">
        <v>1476</v>
      </c>
      <c r="D866" s="82">
        <v>8539</v>
      </c>
      <c r="E866" s="82" t="s">
        <v>1477</v>
      </c>
      <c r="F866" s="82" t="s">
        <v>96</v>
      </c>
      <c r="G866" s="82" t="s">
        <v>1478</v>
      </c>
      <c r="H866" s="83" t="s">
        <v>148</v>
      </c>
      <c r="I866" s="82" t="s">
        <v>149</v>
      </c>
      <c r="J866" s="84" t="s">
        <v>151</v>
      </c>
      <c r="K866" s="84"/>
      <c r="L866" s="84" t="s">
        <v>151</v>
      </c>
    </row>
    <row r="867" spans="1:12" ht="30">
      <c r="A867" s="81">
        <f t="shared" si="15"/>
        <v>880</v>
      </c>
      <c r="B867" s="82">
        <v>880</v>
      </c>
      <c r="C867" s="82" t="s">
        <v>1479</v>
      </c>
      <c r="D867" s="82">
        <v>8560</v>
      </c>
      <c r="E867" s="82" t="s">
        <v>1480</v>
      </c>
      <c r="F867" s="82" t="s">
        <v>96</v>
      </c>
      <c r="G867" s="82" t="s">
        <v>1481</v>
      </c>
      <c r="H867" s="83" t="s">
        <v>148</v>
      </c>
      <c r="I867" s="82" t="s">
        <v>153</v>
      </c>
      <c r="J867" s="84" t="s">
        <v>151</v>
      </c>
      <c r="K867" s="84" t="s">
        <v>1397</v>
      </c>
      <c r="L867" s="84" t="s">
        <v>151</v>
      </c>
    </row>
    <row r="868" spans="1:12" ht="15.75">
      <c r="A868" s="81">
        <f t="shared" si="15"/>
        <v>881</v>
      </c>
      <c r="B868" s="82">
        <v>881</v>
      </c>
      <c r="C868" s="82" t="s">
        <v>1482</v>
      </c>
      <c r="D868" s="82">
        <v>8563</v>
      </c>
      <c r="E868" s="82" t="s">
        <v>270</v>
      </c>
      <c r="F868" s="82" t="s">
        <v>96</v>
      </c>
      <c r="G868" s="82" t="s">
        <v>312</v>
      </c>
      <c r="H868" s="83" t="s">
        <v>148</v>
      </c>
      <c r="I868" s="82" t="s">
        <v>149</v>
      </c>
      <c r="J868" s="84" t="s">
        <v>151</v>
      </c>
      <c r="K868" s="84"/>
      <c r="L868" s="84" t="s">
        <v>151</v>
      </c>
    </row>
    <row r="869" spans="1:12" ht="15.75">
      <c r="A869" s="81">
        <f t="shared" si="15"/>
        <v>882</v>
      </c>
      <c r="B869" s="82">
        <v>882</v>
      </c>
      <c r="C869" s="82" t="s">
        <v>1483</v>
      </c>
      <c r="D869" s="82">
        <v>8565</v>
      </c>
      <c r="E869" s="82" t="s">
        <v>676</v>
      </c>
      <c r="F869" s="82" t="s">
        <v>96</v>
      </c>
      <c r="G869" s="82" t="s">
        <v>772</v>
      </c>
      <c r="H869" s="83" t="s">
        <v>148</v>
      </c>
      <c r="I869" s="82" t="s">
        <v>149</v>
      </c>
      <c r="J869" s="84" t="s">
        <v>151</v>
      </c>
      <c r="K869" s="84"/>
      <c r="L869" s="84" t="s">
        <v>151</v>
      </c>
    </row>
    <row r="870" spans="1:12" ht="15.75">
      <c r="A870" s="81">
        <f t="shared" si="15"/>
        <v>883</v>
      </c>
      <c r="B870" s="82">
        <v>883</v>
      </c>
      <c r="C870" s="82" t="s">
        <v>1484</v>
      </c>
      <c r="D870" s="82" t="s">
        <v>1485</v>
      </c>
      <c r="E870" s="82" t="s">
        <v>623</v>
      </c>
      <c r="F870" s="82" t="s">
        <v>96</v>
      </c>
      <c r="G870" s="82" t="s">
        <v>1486</v>
      </c>
      <c r="H870" s="83" t="s">
        <v>148</v>
      </c>
      <c r="I870" s="82" t="s">
        <v>230</v>
      </c>
      <c r="J870" s="84" t="s">
        <v>151</v>
      </c>
      <c r="K870" s="84"/>
      <c r="L870" s="84" t="s">
        <v>151</v>
      </c>
    </row>
    <row r="871" spans="1:12" ht="30">
      <c r="A871" s="81">
        <f t="shared" si="15"/>
        <v>884</v>
      </c>
      <c r="B871" s="82">
        <v>884</v>
      </c>
      <c r="C871" s="82" t="s">
        <v>1487</v>
      </c>
      <c r="D871" s="82">
        <v>8580</v>
      </c>
      <c r="E871" s="82" t="s">
        <v>1488</v>
      </c>
      <c r="F871" s="82" t="s">
        <v>96</v>
      </c>
      <c r="G871" s="82" t="s">
        <v>1489</v>
      </c>
      <c r="H871" s="83" t="s">
        <v>148</v>
      </c>
      <c r="I871" s="82" t="s">
        <v>177</v>
      </c>
      <c r="J871" s="84" t="s">
        <v>1490</v>
      </c>
      <c r="K871" s="84" t="s">
        <v>151</v>
      </c>
      <c r="L871" s="84" t="s">
        <v>151</v>
      </c>
    </row>
    <row r="872" spans="1:12" ht="30">
      <c r="A872" s="81">
        <f t="shared" si="15"/>
        <v>885</v>
      </c>
      <c r="B872" s="82">
        <v>885</v>
      </c>
      <c r="C872" s="82" t="s">
        <v>1491</v>
      </c>
      <c r="D872" s="82" t="s">
        <v>1492</v>
      </c>
      <c r="E872" s="82" t="s">
        <v>1493</v>
      </c>
      <c r="F872" s="82" t="s">
        <v>96</v>
      </c>
      <c r="G872" s="82" t="s">
        <v>1494</v>
      </c>
      <c r="H872" s="83" t="s">
        <v>148</v>
      </c>
      <c r="I872" s="82" t="s">
        <v>337</v>
      </c>
      <c r="J872" s="84" t="s">
        <v>1495</v>
      </c>
      <c r="K872" s="84" t="s">
        <v>151</v>
      </c>
      <c r="L872" s="84" t="s">
        <v>1496</v>
      </c>
    </row>
    <row r="873" spans="1:12" ht="15.75">
      <c r="A873" s="81">
        <f t="shared" si="15"/>
        <v>886</v>
      </c>
      <c r="B873" s="82">
        <v>886</v>
      </c>
      <c r="C873" s="82" t="s">
        <v>1497</v>
      </c>
      <c r="D873" s="82" t="s">
        <v>1498</v>
      </c>
      <c r="E873" s="82" t="s">
        <v>1499</v>
      </c>
      <c r="F873" s="82" t="s">
        <v>120</v>
      </c>
      <c r="G873" s="82" t="s">
        <v>1500</v>
      </c>
      <c r="H873" s="83" t="s">
        <v>148</v>
      </c>
      <c r="I873" s="82" t="s">
        <v>771</v>
      </c>
      <c r="J873" s="84" t="s">
        <v>151</v>
      </c>
      <c r="K873" s="84"/>
      <c r="L873" s="84"/>
    </row>
    <row r="874" spans="1:12" ht="30">
      <c r="A874" s="81">
        <f t="shared" si="15"/>
        <v>887</v>
      </c>
      <c r="B874" s="82">
        <v>887</v>
      </c>
      <c r="C874" s="82" t="s">
        <v>1501</v>
      </c>
      <c r="D874" s="82" t="s">
        <v>1502</v>
      </c>
      <c r="E874" s="82" t="s">
        <v>1503</v>
      </c>
      <c r="F874" s="82" t="s">
        <v>96</v>
      </c>
      <c r="G874" s="82" t="s">
        <v>1504</v>
      </c>
      <c r="H874" s="83" t="s">
        <v>148</v>
      </c>
      <c r="I874" s="82" t="s">
        <v>230</v>
      </c>
      <c r="J874" s="84" t="s">
        <v>151</v>
      </c>
      <c r="K874" s="84" t="s">
        <v>1505</v>
      </c>
      <c r="L874" s="84" t="s">
        <v>151</v>
      </c>
    </row>
    <row r="875" spans="1:12" ht="45">
      <c r="A875" s="81">
        <f t="shared" si="15"/>
        <v>888</v>
      </c>
      <c r="B875" s="82">
        <v>888</v>
      </c>
      <c r="C875" s="82" t="s">
        <v>1506</v>
      </c>
      <c r="D875" s="82">
        <v>8596</v>
      </c>
      <c r="E875" s="82" t="s">
        <v>1507</v>
      </c>
      <c r="F875" s="82" t="s">
        <v>96</v>
      </c>
      <c r="G875" s="82" t="s">
        <v>1508</v>
      </c>
      <c r="H875" s="83" t="s">
        <v>148</v>
      </c>
      <c r="I875" s="82" t="s">
        <v>177</v>
      </c>
      <c r="J875" s="84" t="s">
        <v>151</v>
      </c>
      <c r="K875" s="84" t="s">
        <v>1509</v>
      </c>
      <c r="L875" s="84" t="s">
        <v>151</v>
      </c>
    </row>
    <row r="876" spans="1:12" ht="30">
      <c r="A876" s="81">
        <f t="shared" si="15"/>
        <v>889</v>
      </c>
      <c r="B876" s="82">
        <v>889</v>
      </c>
      <c r="C876" s="82" t="s">
        <v>1510</v>
      </c>
      <c r="D876" s="82">
        <v>8597</v>
      </c>
      <c r="E876" s="82" t="s">
        <v>1511</v>
      </c>
      <c r="F876" s="82" t="s">
        <v>96</v>
      </c>
      <c r="G876" s="82" t="s">
        <v>1512</v>
      </c>
      <c r="H876" s="83" t="s">
        <v>148</v>
      </c>
      <c r="I876" s="82" t="s">
        <v>177</v>
      </c>
      <c r="J876" s="84" t="s">
        <v>696</v>
      </c>
      <c r="K876" s="84"/>
      <c r="L876" s="84" t="s">
        <v>151</v>
      </c>
    </row>
    <row r="877" spans="1:12" ht="15.75">
      <c r="A877" s="81">
        <f t="shared" si="15"/>
        <v>890</v>
      </c>
      <c r="B877" s="82">
        <v>890</v>
      </c>
      <c r="C877" s="82" t="s">
        <v>1513</v>
      </c>
      <c r="D877" s="82">
        <v>8615</v>
      </c>
      <c r="E877" s="82" t="s">
        <v>1514</v>
      </c>
      <c r="F877" s="82" t="s">
        <v>96</v>
      </c>
      <c r="G877" s="82" t="s">
        <v>1515</v>
      </c>
      <c r="H877" s="83" t="s">
        <v>148</v>
      </c>
      <c r="I877" s="82" t="s">
        <v>149</v>
      </c>
      <c r="J877" s="84" t="s">
        <v>151</v>
      </c>
      <c r="K877" s="84" t="s">
        <v>151</v>
      </c>
      <c r="L877" s="84" t="s">
        <v>151</v>
      </c>
    </row>
    <row r="878" spans="1:12" ht="15.75">
      <c r="A878" s="81">
        <f t="shared" si="15"/>
        <v>891</v>
      </c>
      <c r="B878" s="82">
        <v>891</v>
      </c>
      <c r="C878" s="82" t="s">
        <v>1516</v>
      </c>
      <c r="D878" s="82">
        <v>8684</v>
      </c>
      <c r="E878" s="82" t="s">
        <v>1517</v>
      </c>
      <c r="F878" s="82" t="s">
        <v>96</v>
      </c>
      <c r="G878" s="82" t="s">
        <v>1518</v>
      </c>
      <c r="H878" s="83" t="s">
        <v>148</v>
      </c>
      <c r="I878" s="82" t="s">
        <v>230</v>
      </c>
      <c r="J878" s="84" t="s">
        <v>151</v>
      </c>
      <c r="K878" s="84"/>
      <c r="L878" s="84" t="s">
        <v>151</v>
      </c>
    </row>
    <row r="879" spans="1:12" ht="45">
      <c r="A879" s="81">
        <f t="shared" si="15"/>
        <v>892</v>
      </c>
      <c r="B879" s="82">
        <v>892</v>
      </c>
      <c r="C879" s="82" t="s">
        <v>1519</v>
      </c>
      <c r="D879" s="82" t="s">
        <v>1520</v>
      </c>
      <c r="E879" s="82" t="s">
        <v>247</v>
      </c>
      <c r="F879" s="82" t="s">
        <v>96</v>
      </c>
      <c r="G879" s="82" t="s">
        <v>1521</v>
      </c>
      <c r="H879" s="83" t="s">
        <v>148</v>
      </c>
      <c r="I879" s="82" t="s">
        <v>230</v>
      </c>
      <c r="J879" s="84" t="s">
        <v>1522</v>
      </c>
      <c r="K879" s="84"/>
      <c r="L879" s="84" t="s">
        <v>151</v>
      </c>
    </row>
    <row r="880" spans="1:12" ht="15.75">
      <c r="A880" s="81">
        <f t="shared" si="15"/>
        <v>893</v>
      </c>
      <c r="B880" s="82">
        <v>893</v>
      </c>
      <c r="C880" s="82" t="s">
        <v>1523</v>
      </c>
      <c r="D880" s="82">
        <v>8695</v>
      </c>
      <c r="E880" s="82" t="s">
        <v>1524</v>
      </c>
      <c r="F880" s="82" t="s">
        <v>96</v>
      </c>
      <c r="G880" s="82" t="s">
        <v>1525</v>
      </c>
      <c r="H880" s="83" t="s">
        <v>148</v>
      </c>
      <c r="I880" s="82" t="s">
        <v>153</v>
      </c>
      <c r="J880" s="84" t="s">
        <v>151</v>
      </c>
      <c r="K880" s="84"/>
      <c r="L880" s="84" t="s">
        <v>151</v>
      </c>
    </row>
    <row r="881" spans="1:12" ht="75">
      <c r="A881" s="81">
        <f t="shared" si="15"/>
        <v>894</v>
      </c>
      <c r="B881" s="82">
        <v>894</v>
      </c>
      <c r="C881" s="82" t="s">
        <v>1526</v>
      </c>
      <c r="D881" s="82" t="s">
        <v>1527</v>
      </c>
      <c r="E881" s="82" t="s">
        <v>1528</v>
      </c>
      <c r="F881" s="82" t="s">
        <v>96</v>
      </c>
      <c r="G881" s="82" t="s">
        <v>1529</v>
      </c>
      <c r="H881" s="83" t="s">
        <v>148</v>
      </c>
      <c r="I881" s="82" t="s">
        <v>230</v>
      </c>
      <c r="J881" s="84" t="s">
        <v>151</v>
      </c>
      <c r="K881" s="84" t="s">
        <v>1530</v>
      </c>
      <c r="L881" s="84" t="s">
        <v>151</v>
      </c>
    </row>
    <row r="882" spans="1:12" ht="90">
      <c r="A882" s="81">
        <f t="shared" si="15"/>
        <v>895</v>
      </c>
      <c r="B882" s="82">
        <v>895</v>
      </c>
      <c r="C882" s="82" t="s">
        <v>1531</v>
      </c>
      <c r="D882" s="82">
        <v>8701</v>
      </c>
      <c r="E882" s="82" t="s">
        <v>1532</v>
      </c>
      <c r="F882" s="82" t="s">
        <v>96</v>
      </c>
      <c r="G882" s="82" t="s">
        <v>1533</v>
      </c>
      <c r="H882" s="83" t="s">
        <v>148</v>
      </c>
      <c r="I882" s="82" t="s">
        <v>169</v>
      </c>
      <c r="J882" s="84" t="s">
        <v>1534</v>
      </c>
      <c r="K882" s="84" t="s">
        <v>1535</v>
      </c>
      <c r="L882" s="84" t="s">
        <v>1536</v>
      </c>
    </row>
    <row r="883" spans="1:12" ht="60">
      <c r="A883" s="81">
        <f t="shared" si="15"/>
        <v>896</v>
      </c>
      <c r="B883" s="82">
        <v>896</v>
      </c>
      <c r="C883" s="82" t="s">
        <v>1537</v>
      </c>
      <c r="D883" s="82">
        <v>8706</v>
      </c>
      <c r="E883" s="82" t="s">
        <v>349</v>
      </c>
      <c r="F883" s="82" t="s">
        <v>96</v>
      </c>
      <c r="G883" s="82" t="s">
        <v>1538</v>
      </c>
      <c r="H883" s="83" t="s">
        <v>148</v>
      </c>
      <c r="I883" s="82" t="s">
        <v>153</v>
      </c>
      <c r="J883" s="84" t="s">
        <v>151</v>
      </c>
      <c r="K883" s="84"/>
      <c r="L883" s="84" t="s">
        <v>1539</v>
      </c>
    </row>
    <row r="884" spans="1:12" ht="30">
      <c r="A884" s="81">
        <f t="shared" si="15"/>
        <v>897</v>
      </c>
      <c r="B884" s="82">
        <v>897</v>
      </c>
      <c r="C884" s="82" t="s">
        <v>1540</v>
      </c>
      <c r="D884" s="82">
        <v>8709</v>
      </c>
      <c r="E884" s="82" t="s">
        <v>201</v>
      </c>
      <c r="F884" s="82" t="s">
        <v>96</v>
      </c>
      <c r="G884" s="82" t="s">
        <v>1160</v>
      </c>
      <c r="H884" s="83" t="s">
        <v>148</v>
      </c>
      <c r="I884" s="82" t="s">
        <v>230</v>
      </c>
      <c r="J884" s="84" t="s">
        <v>1541</v>
      </c>
      <c r="K884" s="84" t="s">
        <v>151</v>
      </c>
      <c r="L884" s="84" t="s">
        <v>151</v>
      </c>
    </row>
    <row r="885" spans="1:12" ht="30">
      <c r="A885" s="81">
        <f t="shared" si="15"/>
        <v>898</v>
      </c>
      <c r="B885" s="82">
        <v>898</v>
      </c>
      <c r="C885" s="82" t="s">
        <v>1542</v>
      </c>
      <c r="D885" s="82">
        <v>8718</v>
      </c>
      <c r="E885" s="82" t="s">
        <v>848</v>
      </c>
      <c r="F885" s="82" t="s">
        <v>96</v>
      </c>
      <c r="G885" s="82" t="s">
        <v>1543</v>
      </c>
      <c r="H885" s="83" t="s">
        <v>148</v>
      </c>
      <c r="I885" s="82" t="s">
        <v>149</v>
      </c>
      <c r="J885" s="84" t="s">
        <v>1544</v>
      </c>
      <c r="K885" s="84"/>
      <c r="L885" s="84" t="s">
        <v>151</v>
      </c>
    </row>
    <row r="886" spans="1:12" ht="30">
      <c r="A886" s="81">
        <f t="shared" si="15"/>
        <v>899</v>
      </c>
      <c r="B886" s="82">
        <v>899</v>
      </c>
      <c r="C886" s="82" t="s">
        <v>1545</v>
      </c>
      <c r="D886" s="82">
        <v>8739</v>
      </c>
      <c r="E886" s="82" t="s">
        <v>714</v>
      </c>
      <c r="F886" s="82" t="s">
        <v>96</v>
      </c>
      <c r="G886" s="82" t="s">
        <v>1059</v>
      </c>
      <c r="H886" s="83" t="s">
        <v>148</v>
      </c>
      <c r="I886" s="82" t="s">
        <v>177</v>
      </c>
      <c r="J886" s="84" t="s">
        <v>1546</v>
      </c>
      <c r="K886" s="84"/>
      <c r="L886" s="84" t="s">
        <v>151</v>
      </c>
    </row>
    <row r="887" spans="1:12" ht="30">
      <c r="A887" s="81">
        <f t="shared" si="15"/>
        <v>900</v>
      </c>
      <c r="B887" s="82">
        <v>900</v>
      </c>
      <c r="C887" s="82" t="s">
        <v>1547</v>
      </c>
      <c r="D887" s="82">
        <v>8740</v>
      </c>
      <c r="E887" s="82" t="s">
        <v>424</v>
      </c>
      <c r="F887" s="82" t="s">
        <v>96</v>
      </c>
      <c r="G887" s="82" t="s">
        <v>1548</v>
      </c>
      <c r="H887" s="83" t="s">
        <v>148</v>
      </c>
      <c r="I887" s="82" t="s">
        <v>149</v>
      </c>
      <c r="J887" s="84" t="s">
        <v>151</v>
      </c>
      <c r="K887" s="84" t="s">
        <v>151</v>
      </c>
      <c r="L887" s="84" t="s">
        <v>1549</v>
      </c>
    </row>
    <row r="888" spans="1:12" ht="15.75">
      <c r="A888" s="81">
        <f t="shared" si="15"/>
        <v>901</v>
      </c>
      <c r="B888" s="82">
        <v>901</v>
      </c>
      <c r="C888" s="82" t="s">
        <v>1550</v>
      </c>
      <c r="D888" s="82" t="s">
        <v>1551</v>
      </c>
      <c r="E888" s="82" t="s">
        <v>1552</v>
      </c>
      <c r="F888" s="82" t="s">
        <v>96</v>
      </c>
      <c r="G888" s="82" t="s">
        <v>1553</v>
      </c>
      <c r="H888" s="83" t="s">
        <v>148</v>
      </c>
      <c r="I888" s="82" t="s">
        <v>230</v>
      </c>
      <c r="J888" s="84" t="s">
        <v>151</v>
      </c>
      <c r="K888" s="84"/>
      <c r="L888" s="84" t="s">
        <v>151</v>
      </c>
    </row>
    <row r="889" spans="1:12" ht="15.75">
      <c r="A889" s="81">
        <f t="shared" si="15"/>
        <v>902</v>
      </c>
      <c r="B889" s="82">
        <v>902</v>
      </c>
      <c r="C889" s="82" t="s">
        <v>1554</v>
      </c>
      <c r="D889" s="82">
        <v>8748</v>
      </c>
      <c r="E889" s="82" t="s">
        <v>1555</v>
      </c>
      <c r="F889" s="82" t="s">
        <v>96</v>
      </c>
      <c r="G889" s="82" t="s">
        <v>1556</v>
      </c>
      <c r="H889" s="83" t="s">
        <v>148</v>
      </c>
      <c r="I889" s="82" t="s">
        <v>177</v>
      </c>
      <c r="J889" s="84" t="s">
        <v>151</v>
      </c>
      <c r="K889" s="84"/>
      <c r="L889" s="84" t="s">
        <v>151</v>
      </c>
    </row>
    <row r="890" spans="1:12" ht="30">
      <c r="A890" s="81">
        <f t="shared" si="15"/>
        <v>903</v>
      </c>
      <c r="B890" s="82">
        <v>903</v>
      </c>
      <c r="C890" s="82" t="s">
        <v>1557</v>
      </c>
      <c r="D890" s="82" t="s">
        <v>1558</v>
      </c>
      <c r="E890" s="82" t="s">
        <v>1559</v>
      </c>
      <c r="F890" s="82" t="s">
        <v>96</v>
      </c>
      <c r="G890" s="82" t="s">
        <v>1560</v>
      </c>
      <c r="H890" s="83" t="s">
        <v>148</v>
      </c>
      <c r="I890" s="82" t="s">
        <v>164</v>
      </c>
      <c r="J890" s="84" t="s">
        <v>1561</v>
      </c>
      <c r="K890" s="84"/>
      <c r="L890" s="84" t="s">
        <v>151</v>
      </c>
    </row>
    <row r="891" spans="1:12" ht="30">
      <c r="A891" s="81">
        <f t="shared" si="15"/>
        <v>904</v>
      </c>
      <c r="B891" s="82">
        <v>904</v>
      </c>
      <c r="C891" s="82" t="s">
        <v>1562</v>
      </c>
      <c r="D891" s="82">
        <v>8761</v>
      </c>
      <c r="E891" s="82" t="s">
        <v>1563</v>
      </c>
      <c r="F891" s="82" t="s">
        <v>96</v>
      </c>
      <c r="G891" s="82" t="s">
        <v>1564</v>
      </c>
      <c r="H891" s="83" t="s">
        <v>148</v>
      </c>
      <c r="I891" s="82" t="s">
        <v>153</v>
      </c>
      <c r="J891" s="84" t="s">
        <v>151</v>
      </c>
      <c r="K891" s="84" t="s">
        <v>151</v>
      </c>
      <c r="L891" s="84" t="s">
        <v>1565</v>
      </c>
    </row>
    <row r="892" spans="1:12" ht="30">
      <c r="A892" s="81">
        <f t="shared" si="15"/>
        <v>905</v>
      </c>
      <c r="B892" s="82">
        <v>905</v>
      </c>
      <c r="C892" s="82" t="s">
        <v>1566</v>
      </c>
      <c r="D892" s="82">
        <v>8768</v>
      </c>
      <c r="E892" s="82" t="s">
        <v>1567</v>
      </c>
      <c r="F892" s="82" t="s">
        <v>96</v>
      </c>
      <c r="G892" s="82" t="s">
        <v>459</v>
      </c>
      <c r="H892" s="83" t="s">
        <v>148</v>
      </c>
      <c r="I892" s="82" t="s">
        <v>153</v>
      </c>
      <c r="J892" s="84" t="s">
        <v>757</v>
      </c>
      <c r="K892" s="84" t="s">
        <v>151</v>
      </c>
      <c r="L892" s="84" t="s">
        <v>151</v>
      </c>
    </row>
    <row r="893" spans="1:12" ht="15.75">
      <c r="A893" s="81">
        <f t="shared" si="15"/>
        <v>906</v>
      </c>
      <c r="B893" s="82">
        <v>906</v>
      </c>
      <c r="C893" s="82" t="s">
        <v>1568</v>
      </c>
      <c r="D893" s="82">
        <v>8769</v>
      </c>
      <c r="E893" s="82" t="s">
        <v>508</v>
      </c>
      <c r="F893" s="82" t="s">
        <v>96</v>
      </c>
      <c r="G893" s="82" t="s">
        <v>1569</v>
      </c>
      <c r="H893" s="83" t="s">
        <v>148</v>
      </c>
      <c r="I893" s="82" t="s">
        <v>153</v>
      </c>
      <c r="J893" s="84" t="s">
        <v>151</v>
      </c>
      <c r="K893" s="84"/>
      <c r="L893" s="84" t="s">
        <v>151</v>
      </c>
    </row>
    <row r="894" spans="1:12" ht="15.75">
      <c r="A894" s="81">
        <f t="shared" si="15"/>
        <v>907</v>
      </c>
      <c r="B894" s="82">
        <v>907</v>
      </c>
      <c r="C894" s="82" t="s">
        <v>1570</v>
      </c>
      <c r="D894" s="82" t="s">
        <v>1571</v>
      </c>
      <c r="E894" s="82" t="s">
        <v>1572</v>
      </c>
      <c r="F894" s="82" t="s">
        <v>96</v>
      </c>
      <c r="G894" s="82" t="s">
        <v>287</v>
      </c>
      <c r="H894" s="83" t="s">
        <v>148</v>
      </c>
      <c r="I894" s="82" t="s">
        <v>164</v>
      </c>
      <c r="J894" s="84" t="s">
        <v>151</v>
      </c>
      <c r="K894" s="84"/>
      <c r="L894" s="84" t="s">
        <v>151</v>
      </c>
    </row>
    <row r="895" spans="1:12" ht="15.75">
      <c r="A895" s="81">
        <f t="shared" si="15"/>
        <v>908</v>
      </c>
      <c r="B895" s="82">
        <v>908</v>
      </c>
      <c r="C895" s="82" t="s">
        <v>1573</v>
      </c>
      <c r="D895" s="82">
        <v>8780</v>
      </c>
      <c r="E895" s="82" t="s">
        <v>1574</v>
      </c>
      <c r="F895" s="82" t="s">
        <v>96</v>
      </c>
      <c r="G895" s="82" t="s">
        <v>1053</v>
      </c>
      <c r="H895" s="83" t="s">
        <v>148</v>
      </c>
      <c r="I895" s="82" t="s">
        <v>153</v>
      </c>
      <c r="J895" s="84" t="s">
        <v>151</v>
      </c>
      <c r="K895" s="84"/>
      <c r="L895" s="84" t="s">
        <v>151</v>
      </c>
    </row>
    <row r="896" spans="1:12" ht="45">
      <c r="A896" s="81">
        <f t="shared" si="15"/>
        <v>909</v>
      </c>
      <c r="B896" s="82">
        <v>909</v>
      </c>
      <c r="C896" s="82" t="s">
        <v>1575</v>
      </c>
      <c r="D896" s="82">
        <v>8817</v>
      </c>
      <c r="E896" s="82" t="s">
        <v>623</v>
      </c>
      <c r="F896" s="82" t="s">
        <v>96</v>
      </c>
      <c r="G896" s="82" t="s">
        <v>1576</v>
      </c>
      <c r="H896" s="83" t="s">
        <v>148</v>
      </c>
      <c r="I896" s="82" t="s">
        <v>169</v>
      </c>
      <c r="J896" s="84" t="s">
        <v>151</v>
      </c>
      <c r="K896" s="84" t="s">
        <v>151</v>
      </c>
      <c r="L896" s="84" t="s">
        <v>1577</v>
      </c>
    </row>
    <row r="897" spans="1:12" ht="15.75">
      <c r="A897" s="81">
        <f t="shared" si="15"/>
        <v>910</v>
      </c>
      <c r="B897" s="82">
        <v>910</v>
      </c>
      <c r="C897" s="82" t="s">
        <v>1578</v>
      </c>
      <c r="D897" s="82">
        <v>8819</v>
      </c>
      <c r="E897" s="82" t="s">
        <v>691</v>
      </c>
      <c r="F897" s="82" t="s">
        <v>96</v>
      </c>
      <c r="G897" s="82" t="s">
        <v>1579</v>
      </c>
      <c r="H897" s="83" t="s">
        <v>148</v>
      </c>
      <c r="I897" s="82" t="s">
        <v>194</v>
      </c>
      <c r="J897" s="84" t="s">
        <v>151</v>
      </c>
      <c r="K897" s="84"/>
      <c r="L897" s="84" t="s">
        <v>151</v>
      </c>
    </row>
    <row r="898" spans="1:12" ht="15.75">
      <c r="A898" s="81">
        <f t="shared" si="15"/>
        <v>911</v>
      </c>
      <c r="B898" s="82">
        <v>911</v>
      </c>
      <c r="C898" s="82" t="s">
        <v>1580</v>
      </c>
      <c r="D898" s="82" t="s">
        <v>1581</v>
      </c>
      <c r="E898" s="82" t="s">
        <v>452</v>
      </c>
      <c r="F898" s="82" t="s">
        <v>96</v>
      </c>
      <c r="G898" s="82" t="s">
        <v>1582</v>
      </c>
      <c r="H898" s="83" t="s">
        <v>148</v>
      </c>
      <c r="I898" s="82" t="s">
        <v>337</v>
      </c>
      <c r="J898" s="84" t="s">
        <v>1583</v>
      </c>
      <c r="K898" s="84"/>
      <c r="L898" s="84" t="s">
        <v>151</v>
      </c>
    </row>
    <row r="899" spans="1:12" ht="30">
      <c r="A899" s="81">
        <f t="shared" si="15"/>
        <v>912</v>
      </c>
      <c r="B899" s="82">
        <v>912</v>
      </c>
      <c r="C899" s="82" t="s">
        <v>1584</v>
      </c>
      <c r="D899" s="82">
        <v>8846</v>
      </c>
      <c r="E899" s="82" t="s">
        <v>1585</v>
      </c>
      <c r="F899" s="82" t="s">
        <v>96</v>
      </c>
      <c r="G899" s="82" t="s">
        <v>1586</v>
      </c>
      <c r="H899" s="83" t="s">
        <v>148</v>
      </c>
      <c r="I899" s="82" t="s">
        <v>153</v>
      </c>
      <c r="J899" s="84" t="s">
        <v>1587</v>
      </c>
      <c r="K899" s="84"/>
      <c r="L899" s="84" t="s">
        <v>1588</v>
      </c>
    </row>
    <row r="900" spans="1:12" ht="30">
      <c r="A900" s="81">
        <f t="shared" ref="A900:A963" si="16">IFERROR(VALUE(RIGHT(C900,4)),"")</f>
        <v>913</v>
      </c>
      <c r="B900" s="82">
        <v>913</v>
      </c>
      <c r="C900" s="82" t="s">
        <v>1589</v>
      </c>
      <c r="D900" s="82">
        <v>8848</v>
      </c>
      <c r="E900" s="82" t="s">
        <v>1590</v>
      </c>
      <c r="F900" s="82" t="s">
        <v>96</v>
      </c>
      <c r="G900" s="82" t="s">
        <v>1591</v>
      </c>
      <c r="H900" s="83" t="s">
        <v>148</v>
      </c>
      <c r="I900" s="82" t="s">
        <v>153</v>
      </c>
      <c r="J900" s="84" t="s">
        <v>1592</v>
      </c>
      <c r="K900" s="84" t="s">
        <v>151</v>
      </c>
      <c r="L900" s="84" t="s">
        <v>151</v>
      </c>
    </row>
    <row r="901" spans="1:12" ht="30">
      <c r="A901" s="81">
        <f t="shared" si="16"/>
        <v>914</v>
      </c>
      <c r="B901" s="82">
        <v>914</v>
      </c>
      <c r="C901" s="82" t="s">
        <v>1593</v>
      </c>
      <c r="D901" s="82">
        <v>8850</v>
      </c>
      <c r="E901" s="82" t="s">
        <v>1594</v>
      </c>
      <c r="F901" s="82" t="s">
        <v>96</v>
      </c>
      <c r="G901" s="82" t="s">
        <v>1008</v>
      </c>
      <c r="H901" s="83" t="s">
        <v>148</v>
      </c>
      <c r="I901" s="82" t="s">
        <v>230</v>
      </c>
      <c r="J901" s="84" t="s">
        <v>151</v>
      </c>
      <c r="K901" s="84" t="s">
        <v>1595</v>
      </c>
      <c r="L901" s="84" t="s">
        <v>151</v>
      </c>
    </row>
    <row r="902" spans="1:12" ht="15.75">
      <c r="A902" s="81">
        <f t="shared" si="16"/>
        <v>915</v>
      </c>
      <c r="B902" s="82">
        <v>915</v>
      </c>
      <c r="C902" s="82" t="s">
        <v>1596</v>
      </c>
      <c r="D902" s="82">
        <v>8851</v>
      </c>
      <c r="E902" s="82" t="s">
        <v>1597</v>
      </c>
      <c r="F902" s="82" t="s">
        <v>96</v>
      </c>
      <c r="G902" s="82" t="s">
        <v>1598</v>
      </c>
      <c r="H902" s="83" t="s">
        <v>148</v>
      </c>
      <c r="I902" s="82" t="s">
        <v>155</v>
      </c>
      <c r="J902" s="84" t="s">
        <v>151</v>
      </c>
      <c r="K902" s="84"/>
      <c r="L902" s="84" t="s">
        <v>151</v>
      </c>
    </row>
    <row r="903" spans="1:12" ht="30">
      <c r="A903" s="81">
        <f t="shared" si="16"/>
        <v>916</v>
      </c>
      <c r="B903" s="82">
        <v>916</v>
      </c>
      <c r="C903" s="82" t="s">
        <v>1599</v>
      </c>
      <c r="D903" s="82">
        <v>8860</v>
      </c>
      <c r="E903" s="82" t="s">
        <v>1600</v>
      </c>
      <c r="F903" s="82" t="s">
        <v>96</v>
      </c>
      <c r="G903" s="82" t="s">
        <v>1601</v>
      </c>
      <c r="H903" s="83" t="s">
        <v>148</v>
      </c>
      <c r="I903" s="82" t="s">
        <v>149</v>
      </c>
      <c r="J903" s="84" t="s">
        <v>1602</v>
      </c>
      <c r="K903" s="84"/>
      <c r="L903" s="84" t="s">
        <v>151</v>
      </c>
    </row>
    <row r="904" spans="1:12" ht="45">
      <c r="A904" s="81">
        <f t="shared" si="16"/>
        <v>917</v>
      </c>
      <c r="B904" s="82">
        <v>917</v>
      </c>
      <c r="C904" s="82" t="s">
        <v>1603</v>
      </c>
      <c r="D904" s="82">
        <v>8863</v>
      </c>
      <c r="E904" s="82" t="s">
        <v>1604</v>
      </c>
      <c r="F904" s="82" t="s">
        <v>96</v>
      </c>
      <c r="G904" s="82" t="s">
        <v>1605</v>
      </c>
      <c r="H904" s="83" t="s">
        <v>148</v>
      </c>
      <c r="I904" s="82" t="s">
        <v>230</v>
      </c>
      <c r="J904" s="84" t="s">
        <v>1606</v>
      </c>
      <c r="K904" s="84" t="s">
        <v>151</v>
      </c>
      <c r="L904" s="84" t="s">
        <v>151</v>
      </c>
    </row>
    <row r="905" spans="1:12" ht="15.75">
      <c r="A905" s="81">
        <f t="shared" si="16"/>
        <v>918</v>
      </c>
      <c r="B905" s="82">
        <v>918</v>
      </c>
      <c r="C905" s="82" t="s">
        <v>1607</v>
      </c>
      <c r="D905" s="82">
        <v>8871</v>
      </c>
      <c r="E905" s="82" t="s">
        <v>1608</v>
      </c>
      <c r="F905" s="82" t="s">
        <v>96</v>
      </c>
      <c r="G905" s="82" t="s">
        <v>1609</v>
      </c>
      <c r="H905" s="83" t="s">
        <v>148</v>
      </c>
      <c r="I905" s="82" t="s">
        <v>153</v>
      </c>
      <c r="J905" s="84" t="s">
        <v>151</v>
      </c>
      <c r="K905" s="84" t="s">
        <v>151</v>
      </c>
      <c r="L905" s="84" t="s">
        <v>151</v>
      </c>
    </row>
    <row r="906" spans="1:12" ht="15.75">
      <c r="A906" s="81">
        <f t="shared" si="16"/>
        <v>919</v>
      </c>
      <c r="B906" s="82">
        <v>919</v>
      </c>
      <c r="C906" s="82" t="s">
        <v>1610</v>
      </c>
      <c r="D906" s="82" t="s">
        <v>1611</v>
      </c>
      <c r="E906" s="82" t="s">
        <v>1612</v>
      </c>
      <c r="F906" s="82" t="s">
        <v>120</v>
      </c>
      <c r="G906" s="82" t="s">
        <v>1365</v>
      </c>
      <c r="H906" s="83" t="s">
        <v>148</v>
      </c>
      <c r="I906" s="82" t="s">
        <v>155</v>
      </c>
      <c r="J906" s="84" t="s">
        <v>151</v>
      </c>
      <c r="K906" s="84"/>
      <c r="L906" s="84"/>
    </row>
    <row r="907" spans="1:12" ht="15.75">
      <c r="A907" s="81">
        <f t="shared" si="16"/>
        <v>920</v>
      </c>
      <c r="B907" s="82">
        <v>920</v>
      </c>
      <c r="C907" s="82" t="s">
        <v>1613</v>
      </c>
      <c r="D907" s="82" t="s">
        <v>1614</v>
      </c>
      <c r="E907" s="82" t="s">
        <v>1615</v>
      </c>
      <c r="F907" s="82" t="s">
        <v>120</v>
      </c>
      <c r="G907" s="82" t="s">
        <v>1616</v>
      </c>
      <c r="H907" s="83" t="s">
        <v>148</v>
      </c>
      <c r="I907" s="82" t="s">
        <v>155</v>
      </c>
      <c r="J907" s="84" t="s">
        <v>151</v>
      </c>
      <c r="K907" s="84" t="s">
        <v>151</v>
      </c>
      <c r="L907" s="84"/>
    </row>
    <row r="908" spans="1:12" ht="15.75">
      <c r="A908" s="81">
        <f t="shared" si="16"/>
        <v>921</v>
      </c>
      <c r="B908" s="82">
        <v>921</v>
      </c>
      <c r="C908" s="82" t="s">
        <v>1617</v>
      </c>
      <c r="D908" s="82">
        <v>8884</v>
      </c>
      <c r="E908" s="82" t="s">
        <v>441</v>
      </c>
      <c r="F908" s="82" t="s">
        <v>96</v>
      </c>
      <c r="G908" s="82" t="s">
        <v>269</v>
      </c>
      <c r="H908" s="83" t="s">
        <v>148</v>
      </c>
      <c r="I908" s="82" t="s">
        <v>169</v>
      </c>
      <c r="J908" s="84" t="s">
        <v>151</v>
      </c>
      <c r="K908" s="84"/>
      <c r="L908" s="84" t="s">
        <v>151</v>
      </c>
    </row>
    <row r="909" spans="1:12" ht="30">
      <c r="A909" s="81">
        <f t="shared" si="16"/>
        <v>922</v>
      </c>
      <c r="B909" s="82">
        <v>922</v>
      </c>
      <c r="C909" s="82" t="s">
        <v>1618</v>
      </c>
      <c r="D909" s="82" t="s">
        <v>1619</v>
      </c>
      <c r="E909" s="82" t="s">
        <v>530</v>
      </c>
      <c r="F909" s="82" t="s">
        <v>96</v>
      </c>
      <c r="G909" s="82" t="s">
        <v>1620</v>
      </c>
      <c r="H909" s="83" t="s">
        <v>148</v>
      </c>
      <c r="I909" s="82" t="s">
        <v>169</v>
      </c>
      <c r="J909" s="84" t="s">
        <v>1621</v>
      </c>
      <c r="K909" s="84"/>
      <c r="L909" s="84" t="s">
        <v>151</v>
      </c>
    </row>
    <row r="910" spans="1:12" ht="15.75">
      <c r="A910" s="81">
        <f t="shared" si="16"/>
        <v>923</v>
      </c>
      <c r="B910" s="82">
        <v>923</v>
      </c>
      <c r="C910" s="82" t="s">
        <v>1622</v>
      </c>
      <c r="D910" s="82">
        <v>8927</v>
      </c>
      <c r="E910" s="82" t="s">
        <v>1623</v>
      </c>
      <c r="F910" s="82" t="s">
        <v>96</v>
      </c>
      <c r="G910" s="82" t="s">
        <v>436</v>
      </c>
      <c r="H910" s="83" t="s">
        <v>148</v>
      </c>
      <c r="I910" s="82" t="s">
        <v>153</v>
      </c>
      <c r="J910" s="84" t="s">
        <v>151</v>
      </c>
      <c r="K910" s="84"/>
      <c r="L910" s="84" t="s">
        <v>151</v>
      </c>
    </row>
    <row r="911" spans="1:12" ht="15.75">
      <c r="A911" s="81">
        <f t="shared" si="16"/>
        <v>924</v>
      </c>
      <c r="B911" s="82">
        <v>924</v>
      </c>
      <c r="C911" s="82" t="s">
        <v>1624</v>
      </c>
      <c r="D911" s="82" t="s">
        <v>1625</v>
      </c>
      <c r="E911" s="82" t="s">
        <v>1626</v>
      </c>
      <c r="F911" s="82" t="s">
        <v>96</v>
      </c>
      <c r="G911" s="82" t="s">
        <v>1627</v>
      </c>
      <c r="H911" s="83" t="s">
        <v>148</v>
      </c>
      <c r="I911" s="82" t="s">
        <v>194</v>
      </c>
      <c r="J911" s="84" t="s">
        <v>151</v>
      </c>
      <c r="K911" s="84" t="s">
        <v>151</v>
      </c>
      <c r="L911" s="84" t="s">
        <v>151</v>
      </c>
    </row>
    <row r="912" spans="1:12" ht="15.75">
      <c r="A912" s="81">
        <f t="shared" si="16"/>
        <v>925</v>
      </c>
      <c r="B912" s="82">
        <v>925</v>
      </c>
      <c r="C912" s="82" t="s">
        <v>1628</v>
      </c>
      <c r="D912" s="82">
        <v>8944</v>
      </c>
      <c r="E912" s="82" t="s">
        <v>1629</v>
      </c>
      <c r="F912" s="82" t="s">
        <v>96</v>
      </c>
      <c r="G912" s="82" t="s">
        <v>1630</v>
      </c>
      <c r="H912" s="83" t="s">
        <v>148</v>
      </c>
      <c r="I912" s="82" t="s">
        <v>177</v>
      </c>
      <c r="J912" s="84" t="s">
        <v>187</v>
      </c>
      <c r="K912" s="84" t="s">
        <v>151</v>
      </c>
      <c r="L912" s="84" t="s">
        <v>151</v>
      </c>
    </row>
    <row r="913" spans="1:12" ht="60">
      <c r="A913" s="81">
        <f t="shared" si="16"/>
        <v>926</v>
      </c>
      <c r="B913" s="82">
        <v>926</v>
      </c>
      <c r="C913" s="82" t="s">
        <v>1631</v>
      </c>
      <c r="D913" s="82">
        <v>8949</v>
      </c>
      <c r="E913" s="82" t="s">
        <v>1632</v>
      </c>
      <c r="F913" s="82" t="s">
        <v>96</v>
      </c>
      <c r="G913" s="82" t="s">
        <v>1633</v>
      </c>
      <c r="H913" s="83" t="s">
        <v>148</v>
      </c>
      <c r="I913" s="82" t="s">
        <v>177</v>
      </c>
      <c r="J913" s="84" t="s">
        <v>1634</v>
      </c>
      <c r="K913" s="84"/>
      <c r="L913" s="84" t="s">
        <v>151</v>
      </c>
    </row>
    <row r="914" spans="1:12" ht="15.75">
      <c r="A914" s="81">
        <f t="shared" si="16"/>
        <v>927</v>
      </c>
      <c r="B914" s="82">
        <v>927</v>
      </c>
      <c r="C914" s="82" t="s">
        <v>1635</v>
      </c>
      <c r="D914" s="82">
        <v>8952</v>
      </c>
      <c r="E914" s="82" t="s">
        <v>1636</v>
      </c>
      <c r="F914" s="82" t="s">
        <v>96</v>
      </c>
      <c r="G914" s="82" t="s">
        <v>1637</v>
      </c>
      <c r="H914" s="83" t="s">
        <v>148</v>
      </c>
      <c r="I914" s="82" t="s">
        <v>230</v>
      </c>
      <c r="J914" s="84" t="s">
        <v>151</v>
      </c>
      <c r="K914" s="84"/>
      <c r="L914" s="84" t="s">
        <v>151</v>
      </c>
    </row>
    <row r="915" spans="1:12" ht="30">
      <c r="A915" s="81">
        <f t="shared" si="16"/>
        <v>928</v>
      </c>
      <c r="B915" s="82">
        <v>928</v>
      </c>
      <c r="C915" s="82" t="s">
        <v>1638</v>
      </c>
      <c r="D915" s="82" t="s">
        <v>1639</v>
      </c>
      <c r="E915" s="82" t="s">
        <v>1640</v>
      </c>
      <c r="F915" s="82" t="s">
        <v>96</v>
      </c>
      <c r="G915" s="82" t="s">
        <v>1641</v>
      </c>
      <c r="H915" s="83" t="s">
        <v>148</v>
      </c>
      <c r="I915" s="82" t="s">
        <v>230</v>
      </c>
      <c r="J915" s="84" t="s">
        <v>151</v>
      </c>
      <c r="K915" s="84" t="s">
        <v>151</v>
      </c>
      <c r="L915" s="84" t="s">
        <v>1642</v>
      </c>
    </row>
    <row r="916" spans="1:12" ht="15.75">
      <c r="A916" s="81">
        <f t="shared" si="16"/>
        <v>929</v>
      </c>
      <c r="B916" s="82">
        <v>929</v>
      </c>
      <c r="C916" s="82" t="s">
        <v>1643</v>
      </c>
      <c r="D916" s="82">
        <v>8973</v>
      </c>
      <c r="E916" s="82" t="s">
        <v>682</v>
      </c>
      <c r="F916" s="82" t="s">
        <v>96</v>
      </c>
      <c r="G916" s="82" t="s">
        <v>1644</v>
      </c>
      <c r="H916" s="83" t="s">
        <v>148</v>
      </c>
      <c r="I916" s="82" t="s">
        <v>177</v>
      </c>
      <c r="J916" s="84" t="s">
        <v>187</v>
      </c>
      <c r="K916" s="84"/>
      <c r="L916" s="84" t="s">
        <v>151</v>
      </c>
    </row>
    <row r="917" spans="1:12" ht="15.75">
      <c r="A917" s="81">
        <f t="shared" si="16"/>
        <v>930</v>
      </c>
      <c r="B917" s="82">
        <v>930</v>
      </c>
      <c r="C917" s="82" t="s">
        <v>1645</v>
      </c>
      <c r="D917" s="82" t="s">
        <v>1646</v>
      </c>
      <c r="E917" s="82" t="s">
        <v>1647</v>
      </c>
      <c r="F917" s="82" t="s">
        <v>96</v>
      </c>
      <c r="G917" s="82" t="s">
        <v>1648</v>
      </c>
      <c r="H917" s="83" t="s">
        <v>148</v>
      </c>
      <c r="I917" s="82" t="s">
        <v>164</v>
      </c>
      <c r="J917" s="84" t="s">
        <v>151</v>
      </c>
      <c r="K917" s="84" t="s">
        <v>151</v>
      </c>
      <c r="L917" s="84" t="s">
        <v>151</v>
      </c>
    </row>
    <row r="918" spans="1:12" ht="45">
      <c r="A918" s="81">
        <f t="shared" si="16"/>
        <v>931</v>
      </c>
      <c r="B918" s="82">
        <v>931</v>
      </c>
      <c r="C918" s="82" t="s">
        <v>1649</v>
      </c>
      <c r="D918" s="82">
        <v>9003</v>
      </c>
      <c r="E918" s="82" t="s">
        <v>1650</v>
      </c>
      <c r="F918" s="82" t="s">
        <v>96</v>
      </c>
      <c r="G918" s="82" t="s">
        <v>621</v>
      </c>
      <c r="H918" s="83" t="s">
        <v>148</v>
      </c>
      <c r="I918" s="82" t="s">
        <v>177</v>
      </c>
      <c r="J918" s="84" t="s">
        <v>1651</v>
      </c>
      <c r="K918" s="84"/>
      <c r="L918" s="84" t="s">
        <v>1652</v>
      </c>
    </row>
    <row r="919" spans="1:12" ht="60">
      <c r="A919" s="81">
        <f t="shared" si="16"/>
        <v>932</v>
      </c>
      <c r="B919" s="82">
        <v>932</v>
      </c>
      <c r="C919" s="82" t="s">
        <v>1653</v>
      </c>
      <c r="D919" s="82" t="s">
        <v>1654</v>
      </c>
      <c r="E919" s="82" t="s">
        <v>605</v>
      </c>
      <c r="F919" s="82" t="s">
        <v>96</v>
      </c>
      <c r="G919" s="82" t="s">
        <v>420</v>
      </c>
      <c r="H919" s="83" t="s">
        <v>148</v>
      </c>
      <c r="I919" s="82" t="s">
        <v>164</v>
      </c>
      <c r="J919" s="84" t="s">
        <v>1655</v>
      </c>
      <c r="K919" s="84"/>
      <c r="L919" s="84" t="s">
        <v>1656</v>
      </c>
    </row>
    <row r="920" spans="1:12" ht="15.75">
      <c r="A920" s="81">
        <f t="shared" si="16"/>
        <v>933</v>
      </c>
      <c r="B920" s="82">
        <v>933</v>
      </c>
      <c r="C920" s="82" t="s">
        <v>1657</v>
      </c>
      <c r="D920" s="82" t="s">
        <v>1658</v>
      </c>
      <c r="E920" s="82" t="s">
        <v>1159</v>
      </c>
      <c r="F920" s="82" t="s">
        <v>96</v>
      </c>
      <c r="G920" s="82" t="s">
        <v>1659</v>
      </c>
      <c r="H920" s="83" t="s">
        <v>148</v>
      </c>
      <c r="I920" s="82" t="s">
        <v>337</v>
      </c>
      <c r="J920" s="84" t="s">
        <v>151</v>
      </c>
      <c r="K920" s="84"/>
      <c r="L920" s="84" t="s">
        <v>151</v>
      </c>
    </row>
    <row r="921" spans="1:12" ht="30">
      <c r="A921" s="81">
        <f t="shared" si="16"/>
        <v>934</v>
      </c>
      <c r="B921" s="82">
        <v>934</v>
      </c>
      <c r="C921" s="82" t="s">
        <v>1660</v>
      </c>
      <c r="D921" s="82">
        <v>9032</v>
      </c>
      <c r="E921" s="82" t="s">
        <v>277</v>
      </c>
      <c r="F921" s="82" t="s">
        <v>96</v>
      </c>
      <c r="G921" s="82" t="s">
        <v>1266</v>
      </c>
      <c r="H921" s="83" t="s">
        <v>148</v>
      </c>
      <c r="I921" s="82" t="s">
        <v>149</v>
      </c>
      <c r="J921" s="84" t="s">
        <v>1661</v>
      </c>
      <c r="K921" s="84" t="s">
        <v>151</v>
      </c>
      <c r="L921" s="84" t="s">
        <v>151</v>
      </c>
    </row>
    <row r="922" spans="1:12" ht="45">
      <c r="A922" s="81">
        <f t="shared" si="16"/>
        <v>935</v>
      </c>
      <c r="B922" s="82">
        <v>935</v>
      </c>
      <c r="C922" s="82" t="s">
        <v>1662</v>
      </c>
      <c r="D922" s="82" t="s">
        <v>1663</v>
      </c>
      <c r="E922" s="82" t="s">
        <v>410</v>
      </c>
      <c r="F922" s="82" t="s">
        <v>96</v>
      </c>
      <c r="G922" s="82" t="s">
        <v>1664</v>
      </c>
      <c r="H922" s="83" t="s">
        <v>148</v>
      </c>
      <c r="I922" s="82" t="s">
        <v>337</v>
      </c>
      <c r="J922" s="84" t="s">
        <v>365</v>
      </c>
      <c r="K922" s="84" t="s">
        <v>1665</v>
      </c>
      <c r="L922" s="84" t="s">
        <v>151</v>
      </c>
    </row>
    <row r="923" spans="1:12" ht="45">
      <c r="A923" s="81">
        <f t="shared" si="16"/>
        <v>936</v>
      </c>
      <c r="B923" s="82">
        <v>936</v>
      </c>
      <c r="C923" s="82" t="s">
        <v>1666</v>
      </c>
      <c r="D923" s="82" t="s">
        <v>1667</v>
      </c>
      <c r="E923" s="82" t="s">
        <v>1668</v>
      </c>
      <c r="F923" s="82" t="s">
        <v>96</v>
      </c>
      <c r="G923" s="82" t="s">
        <v>1669</v>
      </c>
      <c r="H923" s="83" t="s">
        <v>148</v>
      </c>
      <c r="I923" s="82" t="s">
        <v>337</v>
      </c>
      <c r="J923" s="84" t="s">
        <v>1670</v>
      </c>
      <c r="K923" s="84" t="s">
        <v>151</v>
      </c>
      <c r="L923" s="84" t="s">
        <v>151</v>
      </c>
    </row>
    <row r="924" spans="1:12" ht="15.75">
      <c r="A924" s="81">
        <f t="shared" si="16"/>
        <v>937</v>
      </c>
      <c r="B924" s="82">
        <v>937</v>
      </c>
      <c r="C924" s="82" t="s">
        <v>1671</v>
      </c>
      <c r="D924" s="82" t="s">
        <v>1672</v>
      </c>
      <c r="E924" s="82" t="s">
        <v>1673</v>
      </c>
      <c r="F924" s="82" t="s">
        <v>96</v>
      </c>
      <c r="G924" s="82" t="s">
        <v>1674</v>
      </c>
      <c r="H924" s="83" t="s">
        <v>148</v>
      </c>
      <c r="I924" s="82" t="s">
        <v>337</v>
      </c>
      <c r="J924" s="84" t="s">
        <v>1675</v>
      </c>
      <c r="K924" s="84" t="s">
        <v>151</v>
      </c>
      <c r="L924" s="84" t="s">
        <v>151</v>
      </c>
    </row>
    <row r="925" spans="1:12" ht="75">
      <c r="A925" s="81">
        <f t="shared" si="16"/>
        <v>938</v>
      </c>
      <c r="B925" s="82">
        <v>938</v>
      </c>
      <c r="C925" s="82" t="s">
        <v>1676</v>
      </c>
      <c r="D925" s="82">
        <v>9050</v>
      </c>
      <c r="E925" s="82" t="s">
        <v>1677</v>
      </c>
      <c r="F925" s="82" t="s">
        <v>96</v>
      </c>
      <c r="G925" s="82" t="s">
        <v>1678</v>
      </c>
      <c r="H925" s="83" t="s">
        <v>148</v>
      </c>
      <c r="I925" s="82" t="s">
        <v>149</v>
      </c>
      <c r="J925" s="84" t="s">
        <v>151</v>
      </c>
      <c r="K925" s="84" t="s">
        <v>151</v>
      </c>
      <c r="L925" s="84" t="s">
        <v>1679</v>
      </c>
    </row>
    <row r="926" spans="1:12" ht="15.75">
      <c r="A926" s="81">
        <f t="shared" si="16"/>
        <v>939</v>
      </c>
      <c r="B926" s="82">
        <v>939</v>
      </c>
      <c r="C926" s="82" t="s">
        <v>1680</v>
      </c>
      <c r="D926" s="82">
        <v>9052</v>
      </c>
      <c r="E926" s="82" t="s">
        <v>508</v>
      </c>
      <c r="F926" s="82" t="s">
        <v>96</v>
      </c>
      <c r="G926" s="82" t="s">
        <v>1681</v>
      </c>
      <c r="H926" s="83" t="s">
        <v>148</v>
      </c>
      <c r="I926" s="82" t="s">
        <v>149</v>
      </c>
      <c r="J926" s="84" t="s">
        <v>151</v>
      </c>
      <c r="K926" s="84"/>
      <c r="L926" s="84" t="s">
        <v>151</v>
      </c>
    </row>
    <row r="927" spans="1:12" ht="45">
      <c r="A927" s="81">
        <f t="shared" si="16"/>
        <v>940</v>
      </c>
      <c r="B927" s="82">
        <v>940</v>
      </c>
      <c r="C927" s="82" t="s">
        <v>1682</v>
      </c>
      <c r="D927" s="82" t="s">
        <v>1683</v>
      </c>
      <c r="E927" s="82" t="s">
        <v>402</v>
      </c>
      <c r="F927" s="82" t="s">
        <v>96</v>
      </c>
      <c r="G927" s="82" t="s">
        <v>1684</v>
      </c>
      <c r="H927" s="83" t="s">
        <v>148</v>
      </c>
      <c r="I927" s="82" t="s">
        <v>337</v>
      </c>
      <c r="J927" s="84" t="s">
        <v>747</v>
      </c>
      <c r="K927" s="84" t="s">
        <v>151</v>
      </c>
      <c r="L927" s="84" t="s">
        <v>1685</v>
      </c>
    </row>
    <row r="928" spans="1:12" ht="15.75">
      <c r="A928" s="81">
        <f t="shared" si="16"/>
        <v>941</v>
      </c>
      <c r="B928" s="82">
        <v>941</v>
      </c>
      <c r="C928" s="82" t="s">
        <v>1686</v>
      </c>
      <c r="D928" s="82">
        <v>9066</v>
      </c>
      <c r="E928" s="82" t="s">
        <v>410</v>
      </c>
      <c r="F928" s="82" t="s">
        <v>96</v>
      </c>
      <c r="G928" s="82" t="s">
        <v>322</v>
      </c>
      <c r="H928" s="83" t="s">
        <v>148</v>
      </c>
      <c r="I928" s="82" t="s">
        <v>230</v>
      </c>
      <c r="J928" s="84" t="s">
        <v>151</v>
      </c>
      <c r="K928" s="84"/>
      <c r="L928" s="84" t="s">
        <v>151</v>
      </c>
    </row>
    <row r="929" spans="1:12" ht="30">
      <c r="A929" s="81">
        <f t="shared" si="16"/>
        <v>942</v>
      </c>
      <c r="B929" s="82">
        <v>942</v>
      </c>
      <c r="C929" s="82" t="s">
        <v>1687</v>
      </c>
      <c r="D929" s="82">
        <v>9068</v>
      </c>
      <c r="E929" s="82" t="s">
        <v>600</v>
      </c>
      <c r="F929" s="82" t="s">
        <v>96</v>
      </c>
      <c r="G929" s="82" t="s">
        <v>1688</v>
      </c>
      <c r="H929" s="83" t="s">
        <v>148</v>
      </c>
      <c r="I929" s="82" t="s">
        <v>214</v>
      </c>
      <c r="J929" s="84" t="s">
        <v>1689</v>
      </c>
      <c r="K929" s="84"/>
      <c r="L929" s="84" t="s">
        <v>151</v>
      </c>
    </row>
    <row r="930" spans="1:12" ht="30">
      <c r="A930" s="81">
        <f t="shared" si="16"/>
        <v>943</v>
      </c>
      <c r="B930" s="82">
        <v>943</v>
      </c>
      <c r="C930" s="82" t="s">
        <v>1690</v>
      </c>
      <c r="D930" s="82" t="s">
        <v>1691</v>
      </c>
      <c r="E930" s="82" t="s">
        <v>1692</v>
      </c>
      <c r="F930" s="82" t="s">
        <v>96</v>
      </c>
      <c r="G930" s="82" t="s">
        <v>1693</v>
      </c>
      <c r="H930" s="83" t="s">
        <v>148</v>
      </c>
      <c r="I930" s="82" t="s">
        <v>164</v>
      </c>
      <c r="J930" s="84" t="s">
        <v>151</v>
      </c>
      <c r="K930" s="84" t="s">
        <v>151</v>
      </c>
      <c r="L930" s="84" t="s">
        <v>1694</v>
      </c>
    </row>
    <row r="931" spans="1:12" ht="45">
      <c r="A931" s="81">
        <f t="shared" si="16"/>
        <v>944</v>
      </c>
      <c r="B931" s="82">
        <v>944</v>
      </c>
      <c r="C931" s="82" t="s">
        <v>1695</v>
      </c>
      <c r="D931" s="82" t="s">
        <v>1696</v>
      </c>
      <c r="E931" s="82" t="s">
        <v>1697</v>
      </c>
      <c r="F931" s="82" t="s">
        <v>96</v>
      </c>
      <c r="G931" s="82" t="s">
        <v>335</v>
      </c>
      <c r="H931" s="83" t="s">
        <v>148</v>
      </c>
      <c r="I931" s="82" t="s">
        <v>164</v>
      </c>
      <c r="J931" s="84" t="s">
        <v>151</v>
      </c>
      <c r="K931" s="84" t="s">
        <v>1698</v>
      </c>
      <c r="L931" s="84" t="s">
        <v>1699</v>
      </c>
    </row>
    <row r="932" spans="1:12" ht="45">
      <c r="A932" s="81">
        <f t="shared" si="16"/>
        <v>945</v>
      </c>
      <c r="B932" s="82">
        <v>945</v>
      </c>
      <c r="C932" s="82" t="s">
        <v>1700</v>
      </c>
      <c r="D932" s="82" t="s">
        <v>1701</v>
      </c>
      <c r="E932" s="82" t="s">
        <v>1702</v>
      </c>
      <c r="F932" s="82" t="s">
        <v>96</v>
      </c>
      <c r="G932" s="82" t="s">
        <v>1703</v>
      </c>
      <c r="H932" s="83" t="s">
        <v>148</v>
      </c>
      <c r="I932" s="82" t="s">
        <v>230</v>
      </c>
      <c r="J932" s="84" t="s">
        <v>1704</v>
      </c>
      <c r="K932" s="84" t="s">
        <v>151</v>
      </c>
      <c r="L932" s="84" t="s">
        <v>151</v>
      </c>
    </row>
    <row r="933" spans="1:12" ht="45">
      <c r="A933" s="81">
        <f t="shared" si="16"/>
        <v>946</v>
      </c>
      <c r="B933" s="82">
        <v>946</v>
      </c>
      <c r="C933" s="82" t="s">
        <v>1705</v>
      </c>
      <c r="D933" s="82" t="s">
        <v>1706</v>
      </c>
      <c r="E933" s="82" t="s">
        <v>201</v>
      </c>
      <c r="F933" s="82" t="s">
        <v>96</v>
      </c>
      <c r="G933" s="82" t="s">
        <v>706</v>
      </c>
      <c r="H933" s="83" t="s">
        <v>148</v>
      </c>
      <c r="I933" s="82" t="s">
        <v>230</v>
      </c>
      <c r="J933" s="84" t="s">
        <v>1707</v>
      </c>
      <c r="K933" s="84" t="s">
        <v>1708</v>
      </c>
      <c r="L933" s="84" t="s">
        <v>151</v>
      </c>
    </row>
    <row r="934" spans="1:12" ht="15.75">
      <c r="A934" s="81">
        <f t="shared" si="16"/>
        <v>947</v>
      </c>
      <c r="B934" s="82">
        <v>947</v>
      </c>
      <c r="C934" s="82" t="s">
        <v>1709</v>
      </c>
      <c r="D934" s="82" t="s">
        <v>1710</v>
      </c>
      <c r="E934" s="82" t="s">
        <v>258</v>
      </c>
      <c r="F934" s="82" t="s">
        <v>96</v>
      </c>
      <c r="G934" s="82" t="s">
        <v>1711</v>
      </c>
      <c r="H934" s="83" t="s">
        <v>148</v>
      </c>
      <c r="I934" s="82" t="s">
        <v>230</v>
      </c>
      <c r="J934" s="84" t="s">
        <v>187</v>
      </c>
      <c r="K934" s="84" t="s">
        <v>151</v>
      </c>
      <c r="L934" s="84" t="s">
        <v>151</v>
      </c>
    </row>
    <row r="935" spans="1:12" ht="15.75">
      <c r="A935" s="81">
        <f t="shared" si="16"/>
        <v>948</v>
      </c>
      <c r="B935" s="82">
        <v>948</v>
      </c>
      <c r="C935" s="82" t="s">
        <v>1712</v>
      </c>
      <c r="D935" s="82" t="s">
        <v>1713</v>
      </c>
      <c r="E935" s="82" t="s">
        <v>1714</v>
      </c>
      <c r="F935" s="82" t="s">
        <v>96</v>
      </c>
      <c r="G935" s="82" t="s">
        <v>1715</v>
      </c>
      <c r="H935" s="83" t="s">
        <v>148</v>
      </c>
      <c r="I935" s="82" t="s">
        <v>337</v>
      </c>
      <c r="J935" s="84" t="s">
        <v>160</v>
      </c>
      <c r="K935" s="84" t="s">
        <v>151</v>
      </c>
      <c r="L935" s="84" t="s">
        <v>151</v>
      </c>
    </row>
    <row r="936" spans="1:12" ht="30">
      <c r="A936" s="81">
        <f t="shared" si="16"/>
        <v>949</v>
      </c>
      <c r="B936" s="82">
        <v>949</v>
      </c>
      <c r="C936" s="82" t="s">
        <v>1716</v>
      </c>
      <c r="D936" s="82" t="s">
        <v>1717</v>
      </c>
      <c r="E936" s="82" t="s">
        <v>158</v>
      </c>
      <c r="F936" s="82" t="s">
        <v>96</v>
      </c>
      <c r="G936" s="82" t="s">
        <v>1718</v>
      </c>
      <c r="H936" s="83" t="s">
        <v>148</v>
      </c>
      <c r="I936" s="82" t="s">
        <v>337</v>
      </c>
      <c r="J936" s="84" t="s">
        <v>151</v>
      </c>
      <c r="K936" s="84"/>
      <c r="L936" s="84" t="s">
        <v>1719</v>
      </c>
    </row>
    <row r="937" spans="1:12" ht="30">
      <c r="A937" s="81">
        <f t="shared" si="16"/>
        <v>950</v>
      </c>
      <c r="B937" s="82">
        <v>950</v>
      </c>
      <c r="C937" s="82" t="s">
        <v>1720</v>
      </c>
      <c r="D937" s="82" t="s">
        <v>1721</v>
      </c>
      <c r="E937" s="82" t="s">
        <v>430</v>
      </c>
      <c r="F937" s="82" t="s">
        <v>96</v>
      </c>
      <c r="G937" s="82" t="s">
        <v>1722</v>
      </c>
      <c r="H937" s="83" t="s">
        <v>148</v>
      </c>
      <c r="I937" s="82" t="s">
        <v>164</v>
      </c>
      <c r="J937" s="84" t="s">
        <v>1723</v>
      </c>
      <c r="K937" s="84" t="s">
        <v>1046</v>
      </c>
      <c r="L937" s="84" t="s">
        <v>151</v>
      </c>
    </row>
    <row r="938" spans="1:12" ht="15.75">
      <c r="A938" s="81">
        <f t="shared" si="16"/>
        <v>951</v>
      </c>
      <c r="B938" s="82">
        <v>951</v>
      </c>
      <c r="C938" s="82" t="s">
        <v>1724</v>
      </c>
      <c r="D938" s="82">
        <v>9160</v>
      </c>
      <c r="E938" s="82" t="s">
        <v>1725</v>
      </c>
      <c r="F938" s="82" t="s">
        <v>96</v>
      </c>
      <c r="G938" s="82" t="s">
        <v>1726</v>
      </c>
      <c r="H938" s="83" t="s">
        <v>148</v>
      </c>
      <c r="I938" s="82" t="s">
        <v>153</v>
      </c>
      <c r="J938" s="84" t="s">
        <v>151</v>
      </c>
      <c r="K938" s="84"/>
      <c r="L938" s="84" t="s">
        <v>151</v>
      </c>
    </row>
    <row r="939" spans="1:12" ht="30">
      <c r="A939" s="81">
        <f t="shared" si="16"/>
        <v>952</v>
      </c>
      <c r="B939" s="82">
        <v>952</v>
      </c>
      <c r="C939" s="82" t="s">
        <v>1727</v>
      </c>
      <c r="D939" s="82" t="s">
        <v>1728</v>
      </c>
      <c r="E939" s="82" t="s">
        <v>347</v>
      </c>
      <c r="F939" s="82" t="s">
        <v>96</v>
      </c>
      <c r="G939" s="82" t="s">
        <v>1729</v>
      </c>
      <c r="H939" s="83" t="s">
        <v>148</v>
      </c>
      <c r="I939" s="82" t="s">
        <v>164</v>
      </c>
      <c r="J939" s="84" t="s">
        <v>353</v>
      </c>
      <c r="K939" s="84"/>
      <c r="L939" s="84" t="s">
        <v>151</v>
      </c>
    </row>
    <row r="940" spans="1:12" ht="15.75">
      <c r="A940" s="81">
        <f t="shared" si="16"/>
        <v>953</v>
      </c>
      <c r="B940" s="82">
        <v>953</v>
      </c>
      <c r="C940" s="82" t="s">
        <v>1730</v>
      </c>
      <c r="D940" s="82" t="s">
        <v>1731</v>
      </c>
      <c r="E940" s="82" t="s">
        <v>247</v>
      </c>
      <c r="F940" s="82" t="s">
        <v>96</v>
      </c>
      <c r="G940" s="82" t="s">
        <v>1732</v>
      </c>
      <c r="H940" s="83" t="s">
        <v>148</v>
      </c>
      <c r="I940" s="82" t="s">
        <v>337</v>
      </c>
      <c r="J940" s="84" t="s">
        <v>151</v>
      </c>
      <c r="K940" s="84"/>
      <c r="L940" s="84" t="s">
        <v>151</v>
      </c>
    </row>
    <row r="941" spans="1:12" ht="90">
      <c r="A941" s="81">
        <f t="shared" si="16"/>
        <v>954</v>
      </c>
      <c r="B941" s="82">
        <v>954</v>
      </c>
      <c r="C941" s="82" t="s">
        <v>1733</v>
      </c>
      <c r="D941" s="82" t="s">
        <v>1734</v>
      </c>
      <c r="E941" s="82" t="s">
        <v>1735</v>
      </c>
      <c r="F941" s="82" t="s">
        <v>96</v>
      </c>
      <c r="G941" s="82" t="s">
        <v>1736</v>
      </c>
      <c r="H941" s="83" t="s">
        <v>148</v>
      </c>
      <c r="I941" s="82" t="s">
        <v>337</v>
      </c>
      <c r="J941" s="84" t="s">
        <v>1737</v>
      </c>
      <c r="K941" s="84" t="s">
        <v>1738</v>
      </c>
      <c r="L941" s="84" t="s">
        <v>151</v>
      </c>
    </row>
    <row r="942" spans="1:12" ht="75">
      <c r="A942" s="81">
        <f t="shared" si="16"/>
        <v>955</v>
      </c>
      <c r="B942" s="82">
        <v>955</v>
      </c>
      <c r="C942" s="82" t="s">
        <v>1739</v>
      </c>
      <c r="D942" s="82">
        <v>9203</v>
      </c>
      <c r="E942" s="82" t="s">
        <v>222</v>
      </c>
      <c r="F942" s="82" t="s">
        <v>96</v>
      </c>
      <c r="G942" s="82" t="s">
        <v>1740</v>
      </c>
      <c r="H942" s="83" t="s">
        <v>148</v>
      </c>
      <c r="I942" s="82" t="s">
        <v>177</v>
      </c>
      <c r="J942" s="84" t="s">
        <v>151</v>
      </c>
      <c r="K942" s="84" t="s">
        <v>1741</v>
      </c>
      <c r="L942" s="84" t="s">
        <v>1742</v>
      </c>
    </row>
    <row r="943" spans="1:12" ht="45">
      <c r="A943" s="81">
        <f t="shared" si="16"/>
        <v>956</v>
      </c>
      <c r="B943" s="82">
        <v>956</v>
      </c>
      <c r="C943" s="82" t="s">
        <v>1743</v>
      </c>
      <c r="D943" s="82">
        <v>9208</v>
      </c>
      <c r="E943" s="82" t="s">
        <v>1744</v>
      </c>
      <c r="F943" s="82" t="s">
        <v>96</v>
      </c>
      <c r="G943" s="82" t="s">
        <v>1745</v>
      </c>
      <c r="H943" s="83" t="s">
        <v>148</v>
      </c>
      <c r="I943" s="82" t="s">
        <v>177</v>
      </c>
      <c r="J943" s="84" t="s">
        <v>151</v>
      </c>
      <c r="K943" s="84" t="s">
        <v>151</v>
      </c>
      <c r="L943" s="84" t="s">
        <v>1746</v>
      </c>
    </row>
    <row r="944" spans="1:12" ht="60">
      <c r="A944" s="81">
        <f t="shared" si="16"/>
        <v>957</v>
      </c>
      <c r="B944" s="82">
        <v>957</v>
      </c>
      <c r="C944" s="82" t="s">
        <v>1747</v>
      </c>
      <c r="D944" s="82" t="s">
        <v>1748</v>
      </c>
      <c r="E944" s="82" t="s">
        <v>539</v>
      </c>
      <c r="F944" s="82" t="s">
        <v>96</v>
      </c>
      <c r="G944" s="82" t="s">
        <v>1749</v>
      </c>
      <c r="H944" s="83" t="s">
        <v>148</v>
      </c>
      <c r="I944" s="82" t="s">
        <v>337</v>
      </c>
      <c r="J944" s="84" t="s">
        <v>468</v>
      </c>
      <c r="K944" s="84" t="s">
        <v>1750</v>
      </c>
      <c r="L944" s="84" t="s">
        <v>1751</v>
      </c>
    </row>
    <row r="945" spans="1:12" ht="15.75">
      <c r="A945" s="81">
        <f t="shared" si="16"/>
        <v>958</v>
      </c>
      <c r="B945" s="82">
        <v>958</v>
      </c>
      <c r="C945" s="82" t="s">
        <v>1752</v>
      </c>
      <c r="D945" s="82">
        <v>9231</v>
      </c>
      <c r="E945" s="82" t="s">
        <v>1753</v>
      </c>
      <c r="F945" s="82" t="s">
        <v>96</v>
      </c>
      <c r="G945" s="82" t="s">
        <v>1754</v>
      </c>
      <c r="H945" s="83" t="s">
        <v>148</v>
      </c>
      <c r="I945" s="82" t="s">
        <v>230</v>
      </c>
      <c r="J945" s="84" t="s">
        <v>151</v>
      </c>
      <c r="K945" s="84"/>
      <c r="L945" s="84" t="s">
        <v>151</v>
      </c>
    </row>
    <row r="946" spans="1:12" ht="45">
      <c r="A946" s="81">
        <f t="shared" si="16"/>
        <v>959</v>
      </c>
      <c r="B946" s="82">
        <v>959</v>
      </c>
      <c r="C946" s="82" t="s">
        <v>1755</v>
      </c>
      <c r="D946" s="82" t="s">
        <v>1756</v>
      </c>
      <c r="E946" s="82" t="s">
        <v>1757</v>
      </c>
      <c r="F946" s="82" t="s">
        <v>96</v>
      </c>
      <c r="G946" s="82" t="s">
        <v>1758</v>
      </c>
      <c r="H946" s="83" t="s">
        <v>148</v>
      </c>
      <c r="I946" s="82" t="s">
        <v>230</v>
      </c>
      <c r="J946" s="84" t="s">
        <v>151</v>
      </c>
      <c r="K946" s="84"/>
      <c r="L946" s="84" t="s">
        <v>1759</v>
      </c>
    </row>
    <row r="947" spans="1:12" ht="15.75">
      <c r="A947" s="81">
        <f t="shared" si="16"/>
        <v>960</v>
      </c>
      <c r="B947" s="82">
        <v>960</v>
      </c>
      <c r="C947" s="82" t="s">
        <v>1760</v>
      </c>
      <c r="D947" s="82">
        <v>9241</v>
      </c>
      <c r="E947" s="82" t="s">
        <v>530</v>
      </c>
      <c r="F947" s="82" t="s">
        <v>96</v>
      </c>
      <c r="G947" s="82" t="s">
        <v>1761</v>
      </c>
      <c r="H947" s="83" t="s">
        <v>148</v>
      </c>
      <c r="I947" s="82" t="s">
        <v>230</v>
      </c>
      <c r="J947" s="84" t="s">
        <v>151</v>
      </c>
      <c r="K947" s="84"/>
      <c r="L947" s="84" t="s">
        <v>151</v>
      </c>
    </row>
    <row r="948" spans="1:12" ht="45">
      <c r="A948" s="81">
        <f t="shared" si="16"/>
        <v>961</v>
      </c>
      <c r="B948" s="82">
        <v>961</v>
      </c>
      <c r="C948" s="82" t="s">
        <v>1762</v>
      </c>
      <c r="D948" s="82" t="s">
        <v>1763</v>
      </c>
      <c r="E948" s="82" t="s">
        <v>311</v>
      </c>
      <c r="F948" s="82" t="s">
        <v>96</v>
      </c>
      <c r="G948" s="82" t="s">
        <v>1764</v>
      </c>
      <c r="H948" s="83" t="s">
        <v>148</v>
      </c>
      <c r="I948" s="82" t="s">
        <v>164</v>
      </c>
      <c r="J948" s="84" t="s">
        <v>1765</v>
      </c>
      <c r="K948" s="84" t="s">
        <v>151</v>
      </c>
      <c r="L948" s="84" t="s">
        <v>1766</v>
      </c>
    </row>
    <row r="949" spans="1:12" ht="30">
      <c r="A949" s="81">
        <f t="shared" si="16"/>
        <v>962</v>
      </c>
      <c r="B949" s="82">
        <v>962</v>
      </c>
      <c r="C949" s="82" t="s">
        <v>1767</v>
      </c>
      <c r="D949" s="82" t="s">
        <v>1768</v>
      </c>
      <c r="E949" s="82" t="s">
        <v>443</v>
      </c>
      <c r="F949" s="82" t="s">
        <v>96</v>
      </c>
      <c r="G949" s="82" t="s">
        <v>1769</v>
      </c>
      <c r="H949" s="83" t="s">
        <v>148</v>
      </c>
      <c r="I949" s="82" t="s">
        <v>230</v>
      </c>
      <c r="J949" s="84" t="s">
        <v>1770</v>
      </c>
      <c r="K949" s="84"/>
      <c r="L949" s="84" t="s">
        <v>151</v>
      </c>
    </row>
    <row r="950" spans="1:12" ht="15.75">
      <c r="A950" s="81">
        <f t="shared" si="16"/>
        <v>963</v>
      </c>
      <c r="B950" s="82">
        <v>963</v>
      </c>
      <c r="C950" s="82" t="s">
        <v>1771</v>
      </c>
      <c r="D950" s="82">
        <v>9271</v>
      </c>
      <c r="E950" s="82" t="s">
        <v>1772</v>
      </c>
      <c r="F950" s="82" t="s">
        <v>96</v>
      </c>
      <c r="G950" s="82" t="s">
        <v>1773</v>
      </c>
      <c r="H950" s="83" t="s">
        <v>148</v>
      </c>
      <c r="I950" s="82" t="s">
        <v>230</v>
      </c>
      <c r="J950" s="84" t="s">
        <v>151</v>
      </c>
      <c r="K950" s="84"/>
      <c r="L950" s="84" t="s">
        <v>151</v>
      </c>
    </row>
    <row r="951" spans="1:12" ht="15.75">
      <c r="A951" s="81">
        <f t="shared" si="16"/>
        <v>964</v>
      </c>
      <c r="B951" s="82">
        <v>964</v>
      </c>
      <c r="C951" s="82" t="s">
        <v>1774</v>
      </c>
      <c r="D951" s="82" t="s">
        <v>1775</v>
      </c>
      <c r="E951" s="82" t="s">
        <v>1772</v>
      </c>
      <c r="F951" s="82" t="s">
        <v>96</v>
      </c>
      <c r="G951" s="82" t="s">
        <v>1776</v>
      </c>
      <c r="H951" s="83" t="s">
        <v>148</v>
      </c>
      <c r="I951" s="82" t="s">
        <v>164</v>
      </c>
      <c r="J951" s="84" t="s">
        <v>151</v>
      </c>
      <c r="K951" s="84" t="s">
        <v>151</v>
      </c>
      <c r="L951" s="84" t="s">
        <v>151</v>
      </c>
    </row>
    <row r="952" spans="1:12" ht="30">
      <c r="A952" s="81">
        <f t="shared" si="16"/>
        <v>965</v>
      </c>
      <c r="B952" s="82">
        <v>965</v>
      </c>
      <c r="C952" s="82" t="s">
        <v>1777</v>
      </c>
      <c r="D952" s="82" t="s">
        <v>1778</v>
      </c>
      <c r="E952" s="82" t="s">
        <v>270</v>
      </c>
      <c r="F952" s="82" t="s">
        <v>96</v>
      </c>
      <c r="G952" s="82" t="s">
        <v>1779</v>
      </c>
      <c r="H952" s="83" t="s">
        <v>148</v>
      </c>
      <c r="I952" s="82" t="s">
        <v>337</v>
      </c>
      <c r="J952" s="84" t="s">
        <v>1780</v>
      </c>
      <c r="K952" s="84"/>
      <c r="L952" s="84" t="s">
        <v>151</v>
      </c>
    </row>
    <row r="953" spans="1:12" ht="15.75">
      <c r="A953" s="81">
        <f t="shared" si="16"/>
        <v>966</v>
      </c>
      <c r="B953" s="82">
        <v>966</v>
      </c>
      <c r="C953" s="82" t="s">
        <v>1781</v>
      </c>
      <c r="D953" s="82" t="s">
        <v>1782</v>
      </c>
      <c r="E953" s="82" t="s">
        <v>1783</v>
      </c>
      <c r="F953" s="82" t="s">
        <v>96</v>
      </c>
      <c r="G953" s="82" t="s">
        <v>510</v>
      </c>
      <c r="H953" s="83" t="s">
        <v>148</v>
      </c>
      <c r="I953" s="82" t="s">
        <v>230</v>
      </c>
      <c r="J953" s="84" t="s">
        <v>151</v>
      </c>
      <c r="K953" s="84" t="s">
        <v>151</v>
      </c>
      <c r="L953" s="84" t="s">
        <v>151</v>
      </c>
    </row>
    <row r="954" spans="1:12" ht="15.75">
      <c r="A954" s="81">
        <f t="shared" si="16"/>
        <v>967</v>
      </c>
      <c r="B954" s="82">
        <v>967</v>
      </c>
      <c r="C954" s="82" t="s">
        <v>1784</v>
      </c>
      <c r="D954" s="82">
        <v>9312</v>
      </c>
      <c r="E954" s="82" t="s">
        <v>1785</v>
      </c>
      <c r="F954" s="82" t="s">
        <v>96</v>
      </c>
      <c r="G954" s="82" t="s">
        <v>1786</v>
      </c>
      <c r="H954" s="83" t="s">
        <v>148</v>
      </c>
      <c r="I954" s="82" t="s">
        <v>149</v>
      </c>
      <c r="J954" s="84" t="s">
        <v>151</v>
      </c>
      <c r="K954" s="84" t="s">
        <v>151</v>
      </c>
      <c r="L954" s="84" t="s">
        <v>151</v>
      </c>
    </row>
    <row r="955" spans="1:12" ht="15.75">
      <c r="A955" s="81">
        <f t="shared" si="16"/>
        <v>968</v>
      </c>
      <c r="B955" s="82">
        <v>968</v>
      </c>
      <c r="C955" s="82" t="s">
        <v>1787</v>
      </c>
      <c r="D955" s="82">
        <v>9321</v>
      </c>
      <c r="E955" s="82" t="s">
        <v>1788</v>
      </c>
      <c r="F955" s="82" t="s">
        <v>96</v>
      </c>
      <c r="G955" s="82" t="s">
        <v>1789</v>
      </c>
      <c r="H955" s="83" t="s">
        <v>148</v>
      </c>
      <c r="I955" s="82" t="s">
        <v>169</v>
      </c>
      <c r="J955" s="84" t="s">
        <v>151</v>
      </c>
      <c r="K955" s="84"/>
      <c r="L955" s="84" t="s">
        <v>151</v>
      </c>
    </row>
    <row r="956" spans="1:12" ht="15.75">
      <c r="A956" s="81">
        <f t="shared" si="16"/>
        <v>969</v>
      </c>
      <c r="B956" s="82">
        <v>969</v>
      </c>
      <c r="C956" s="82" t="s">
        <v>1790</v>
      </c>
      <c r="D956" s="82" t="s">
        <v>1791</v>
      </c>
      <c r="E956" s="82" t="s">
        <v>1792</v>
      </c>
      <c r="F956" s="82" t="s">
        <v>96</v>
      </c>
      <c r="G956" s="82" t="s">
        <v>1336</v>
      </c>
      <c r="H956" s="83" t="s">
        <v>148</v>
      </c>
      <c r="I956" s="82" t="s">
        <v>337</v>
      </c>
      <c r="J956" s="84" t="s">
        <v>160</v>
      </c>
      <c r="K956" s="84" t="s">
        <v>151</v>
      </c>
      <c r="L956" s="84" t="s">
        <v>151</v>
      </c>
    </row>
    <row r="957" spans="1:12" ht="90">
      <c r="A957" s="81">
        <f t="shared" si="16"/>
        <v>970</v>
      </c>
      <c r="B957" s="82">
        <v>970</v>
      </c>
      <c r="C957" s="82" t="s">
        <v>1793</v>
      </c>
      <c r="D957" s="82">
        <v>9331</v>
      </c>
      <c r="E957" s="82" t="s">
        <v>1794</v>
      </c>
      <c r="F957" s="82" t="s">
        <v>96</v>
      </c>
      <c r="G957" s="82" t="s">
        <v>1795</v>
      </c>
      <c r="H957" s="83" t="s">
        <v>148</v>
      </c>
      <c r="I957" s="82" t="s">
        <v>153</v>
      </c>
      <c r="J957" s="84" t="s">
        <v>151</v>
      </c>
      <c r="K957" s="84"/>
      <c r="L957" s="84" t="s">
        <v>1796</v>
      </c>
    </row>
    <row r="958" spans="1:12" ht="30">
      <c r="A958" s="81">
        <f t="shared" si="16"/>
        <v>971</v>
      </c>
      <c r="B958" s="82">
        <v>971</v>
      </c>
      <c r="C958" s="82" t="s">
        <v>1797</v>
      </c>
      <c r="D958" s="82" t="s">
        <v>1798</v>
      </c>
      <c r="E958" s="82" t="s">
        <v>1799</v>
      </c>
      <c r="F958" s="82" t="s">
        <v>96</v>
      </c>
      <c r="G958" s="82" t="s">
        <v>1800</v>
      </c>
      <c r="H958" s="83" t="s">
        <v>148</v>
      </c>
      <c r="I958" s="82" t="s">
        <v>164</v>
      </c>
      <c r="J958" s="84" t="s">
        <v>1801</v>
      </c>
      <c r="K958" s="84" t="s">
        <v>1802</v>
      </c>
      <c r="L958" s="84" t="s">
        <v>151</v>
      </c>
    </row>
    <row r="959" spans="1:12" ht="45">
      <c r="A959" s="81">
        <f t="shared" si="16"/>
        <v>972</v>
      </c>
      <c r="B959" s="82">
        <v>972</v>
      </c>
      <c r="C959" s="82" t="s">
        <v>1803</v>
      </c>
      <c r="D959" s="82" t="s">
        <v>1804</v>
      </c>
      <c r="E959" s="82" t="s">
        <v>1805</v>
      </c>
      <c r="F959" s="82" t="s">
        <v>120</v>
      </c>
      <c r="G959" s="82" t="s">
        <v>1806</v>
      </c>
      <c r="H959" s="83" t="s">
        <v>148</v>
      </c>
      <c r="I959" s="82" t="s">
        <v>155</v>
      </c>
      <c r="J959" s="84" t="s">
        <v>151</v>
      </c>
      <c r="K959" s="84" t="s">
        <v>1807</v>
      </c>
      <c r="L959" s="84"/>
    </row>
    <row r="960" spans="1:12" ht="15.75">
      <c r="A960" s="81">
        <f t="shared" si="16"/>
        <v>973</v>
      </c>
      <c r="B960" s="82">
        <v>973</v>
      </c>
      <c r="C960" s="82" t="s">
        <v>1808</v>
      </c>
      <c r="D960" s="82" t="s">
        <v>1809</v>
      </c>
      <c r="E960" s="82" t="s">
        <v>356</v>
      </c>
      <c r="F960" s="82" t="s">
        <v>120</v>
      </c>
      <c r="G960" s="82" t="s">
        <v>1810</v>
      </c>
      <c r="H960" s="83" t="s">
        <v>148</v>
      </c>
      <c r="I960" s="82" t="s">
        <v>155</v>
      </c>
      <c r="J960" s="84" t="s">
        <v>151</v>
      </c>
      <c r="K960" s="84"/>
      <c r="L960" s="84"/>
    </row>
    <row r="961" spans="1:12" ht="45">
      <c r="A961" s="81">
        <f t="shared" si="16"/>
        <v>974</v>
      </c>
      <c r="B961" s="82">
        <v>974</v>
      </c>
      <c r="C961" s="82" t="s">
        <v>1811</v>
      </c>
      <c r="D961" s="82" t="s">
        <v>1812</v>
      </c>
      <c r="E961" s="82" t="s">
        <v>1813</v>
      </c>
      <c r="F961" s="82" t="s">
        <v>120</v>
      </c>
      <c r="G961" s="82" t="s">
        <v>1814</v>
      </c>
      <c r="H961" s="83" t="s">
        <v>148</v>
      </c>
      <c r="I961" s="82" t="s">
        <v>155</v>
      </c>
      <c r="J961" s="84" t="s">
        <v>1815</v>
      </c>
      <c r="K961" s="84"/>
      <c r="L961" s="84"/>
    </row>
    <row r="962" spans="1:12" ht="15.75">
      <c r="A962" s="81">
        <f t="shared" si="16"/>
        <v>975</v>
      </c>
      <c r="B962" s="82">
        <v>975</v>
      </c>
      <c r="C962" s="82" t="s">
        <v>1816</v>
      </c>
      <c r="D962" s="82">
        <v>9347</v>
      </c>
      <c r="E962" s="82" t="s">
        <v>1817</v>
      </c>
      <c r="F962" s="82" t="s">
        <v>120</v>
      </c>
      <c r="G962" s="82" t="s">
        <v>1818</v>
      </c>
      <c r="H962" s="83" t="s">
        <v>148</v>
      </c>
      <c r="I962" s="82" t="s">
        <v>155</v>
      </c>
      <c r="J962" s="84" t="s">
        <v>151</v>
      </c>
      <c r="K962" s="84" t="s">
        <v>151</v>
      </c>
      <c r="L962" s="84"/>
    </row>
    <row r="963" spans="1:12" ht="30">
      <c r="A963" s="81">
        <f t="shared" si="16"/>
        <v>976</v>
      </c>
      <c r="B963" s="82">
        <v>976</v>
      </c>
      <c r="C963" s="82" t="s">
        <v>1819</v>
      </c>
      <c r="D963" s="82">
        <v>9359</v>
      </c>
      <c r="E963" s="82" t="s">
        <v>571</v>
      </c>
      <c r="F963" s="82" t="s">
        <v>96</v>
      </c>
      <c r="G963" s="82" t="s">
        <v>1820</v>
      </c>
      <c r="H963" s="83" t="s">
        <v>148</v>
      </c>
      <c r="I963" s="82" t="s">
        <v>153</v>
      </c>
      <c r="J963" s="84" t="s">
        <v>151</v>
      </c>
      <c r="K963" s="84"/>
      <c r="L963" s="84" t="s">
        <v>1821</v>
      </c>
    </row>
    <row r="964" spans="1:12" ht="45">
      <c r="A964" s="81">
        <f t="shared" ref="A964:A1026" si="17">IFERROR(VALUE(RIGHT(C964,4)),"")</f>
        <v>977</v>
      </c>
      <c r="B964" s="82">
        <v>977</v>
      </c>
      <c r="C964" s="82" t="s">
        <v>1822</v>
      </c>
      <c r="D964" s="82" t="s">
        <v>1823</v>
      </c>
      <c r="E964" s="82" t="s">
        <v>1824</v>
      </c>
      <c r="F964" s="82" t="s">
        <v>96</v>
      </c>
      <c r="G964" s="82" t="s">
        <v>1825</v>
      </c>
      <c r="H964" s="83" t="s">
        <v>148</v>
      </c>
      <c r="I964" s="82" t="s">
        <v>230</v>
      </c>
      <c r="J964" s="84" t="s">
        <v>151</v>
      </c>
      <c r="K964" s="84"/>
      <c r="L964" s="84" t="s">
        <v>1826</v>
      </c>
    </row>
    <row r="965" spans="1:12" ht="15.75">
      <c r="A965" s="81">
        <f t="shared" si="17"/>
        <v>978</v>
      </c>
      <c r="B965" s="82">
        <v>978</v>
      </c>
      <c r="C965" s="82" t="s">
        <v>1827</v>
      </c>
      <c r="D965" s="82" t="s">
        <v>1828</v>
      </c>
      <c r="E965" s="82" t="s">
        <v>1829</v>
      </c>
      <c r="F965" s="82" t="s">
        <v>96</v>
      </c>
      <c r="G965" s="82" t="s">
        <v>1830</v>
      </c>
      <c r="H965" s="83" t="s">
        <v>148</v>
      </c>
      <c r="I965" s="82" t="s">
        <v>164</v>
      </c>
      <c r="J965" s="84" t="s">
        <v>151</v>
      </c>
      <c r="K965" s="84"/>
      <c r="L965" s="84" t="s">
        <v>151</v>
      </c>
    </row>
    <row r="966" spans="1:12" ht="30">
      <c r="A966" s="81">
        <f t="shared" si="17"/>
        <v>979</v>
      </c>
      <c r="B966" s="82">
        <v>979</v>
      </c>
      <c r="C966" s="82" t="s">
        <v>1831</v>
      </c>
      <c r="D966" s="82" t="s">
        <v>1832</v>
      </c>
      <c r="E966" s="82" t="s">
        <v>1833</v>
      </c>
      <c r="F966" s="82" t="s">
        <v>96</v>
      </c>
      <c r="G966" s="82" t="s">
        <v>1834</v>
      </c>
      <c r="H966" s="83" t="s">
        <v>148</v>
      </c>
      <c r="I966" s="82" t="s">
        <v>164</v>
      </c>
      <c r="J966" s="84" t="s">
        <v>151</v>
      </c>
      <c r="K966" s="84"/>
      <c r="L966" s="84" t="s">
        <v>1835</v>
      </c>
    </row>
    <row r="967" spans="1:12" ht="60">
      <c r="A967" s="81">
        <f t="shared" si="17"/>
        <v>980</v>
      </c>
      <c r="B967" s="82">
        <v>980</v>
      </c>
      <c r="C967" s="82" t="s">
        <v>1836</v>
      </c>
      <c r="D967" s="82" t="s">
        <v>1837</v>
      </c>
      <c r="E967" s="82" t="s">
        <v>1838</v>
      </c>
      <c r="F967" s="82" t="s">
        <v>96</v>
      </c>
      <c r="G967" s="82" t="s">
        <v>1839</v>
      </c>
      <c r="H967" s="83" t="s">
        <v>148</v>
      </c>
      <c r="I967" s="82" t="s">
        <v>164</v>
      </c>
      <c r="J967" s="84" t="s">
        <v>151</v>
      </c>
      <c r="K967" s="84"/>
      <c r="L967" s="84" t="s">
        <v>1840</v>
      </c>
    </row>
    <row r="968" spans="1:12" ht="15.75">
      <c r="A968" s="81">
        <f t="shared" si="17"/>
        <v>981</v>
      </c>
      <c r="B968" s="82">
        <v>981</v>
      </c>
      <c r="C968" s="82" t="s">
        <v>1841</v>
      </c>
      <c r="D968" s="82">
        <v>9384</v>
      </c>
      <c r="E968" s="82" t="s">
        <v>1842</v>
      </c>
      <c r="F968" s="82" t="s">
        <v>96</v>
      </c>
      <c r="G968" s="82" t="s">
        <v>343</v>
      </c>
      <c r="H968" s="83" t="s">
        <v>148</v>
      </c>
      <c r="I968" s="82" t="s">
        <v>230</v>
      </c>
      <c r="J968" s="84" t="s">
        <v>151</v>
      </c>
      <c r="K968" s="84"/>
      <c r="L968" s="84" t="s">
        <v>151</v>
      </c>
    </row>
    <row r="969" spans="1:12" ht="15.75">
      <c r="A969" s="81">
        <f t="shared" si="17"/>
        <v>982</v>
      </c>
      <c r="B969" s="82">
        <v>982</v>
      </c>
      <c r="C969" s="82" t="s">
        <v>1843</v>
      </c>
      <c r="D969" s="82" t="s">
        <v>1844</v>
      </c>
      <c r="E969" s="82" t="s">
        <v>1845</v>
      </c>
      <c r="F969" s="82" t="s">
        <v>120</v>
      </c>
      <c r="G969" s="82" t="s">
        <v>1846</v>
      </c>
      <c r="H969" s="83" t="s">
        <v>148</v>
      </c>
      <c r="I969" s="82" t="s">
        <v>169</v>
      </c>
      <c r="J969" s="84" t="s">
        <v>151</v>
      </c>
      <c r="K969" s="84" t="s">
        <v>151</v>
      </c>
      <c r="L969" s="84"/>
    </row>
    <row r="970" spans="1:12" ht="15.75">
      <c r="A970" s="81">
        <f t="shared" si="17"/>
        <v>983</v>
      </c>
      <c r="B970" s="82">
        <v>983</v>
      </c>
      <c r="C970" s="82" t="s">
        <v>1847</v>
      </c>
      <c r="D970" s="82" t="s">
        <v>1848</v>
      </c>
      <c r="E970" s="82" t="s">
        <v>1849</v>
      </c>
      <c r="F970" s="82" t="s">
        <v>120</v>
      </c>
      <c r="G970" s="82" t="s">
        <v>1850</v>
      </c>
      <c r="H970" s="83" t="s">
        <v>148</v>
      </c>
      <c r="I970" s="82" t="s">
        <v>164</v>
      </c>
      <c r="J970" s="84" t="s">
        <v>151</v>
      </c>
      <c r="K970" s="84"/>
      <c r="L970" s="84"/>
    </row>
    <row r="971" spans="1:12" ht="45">
      <c r="A971" s="81">
        <f t="shared" si="17"/>
        <v>984</v>
      </c>
      <c r="B971" s="82">
        <v>984</v>
      </c>
      <c r="C971" s="82" t="s">
        <v>1851</v>
      </c>
      <c r="D971" s="82" t="s">
        <v>1852</v>
      </c>
      <c r="E971" s="82" t="s">
        <v>1853</v>
      </c>
      <c r="F971" s="82" t="s">
        <v>96</v>
      </c>
      <c r="G971" s="82" t="s">
        <v>1854</v>
      </c>
      <c r="H971" s="83" t="s">
        <v>148</v>
      </c>
      <c r="I971" s="82" t="s">
        <v>230</v>
      </c>
      <c r="J971" s="84" t="s">
        <v>1855</v>
      </c>
      <c r="K971" s="84"/>
      <c r="L971" s="84" t="s">
        <v>151</v>
      </c>
    </row>
    <row r="972" spans="1:12" ht="30">
      <c r="A972" s="81">
        <f t="shared" si="17"/>
        <v>985</v>
      </c>
      <c r="B972" s="82">
        <v>985</v>
      </c>
      <c r="C972" s="82" t="s">
        <v>1856</v>
      </c>
      <c r="D972" s="82">
        <v>9421</v>
      </c>
      <c r="E972" s="82" t="s">
        <v>1857</v>
      </c>
      <c r="F972" s="82" t="s">
        <v>96</v>
      </c>
      <c r="G972" s="82" t="s">
        <v>352</v>
      </c>
      <c r="H972" s="83" t="s">
        <v>148</v>
      </c>
      <c r="I972" s="82" t="s">
        <v>169</v>
      </c>
      <c r="J972" s="84" t="s">
        <v>1858</v>
      </c>
      <c r="K972" s="84"/>
      <c r="L972" s="84" t="s">
        <v>151</v>
      </c>
    </row>
    <row r="973" spans="1:12" ht="45">
      <c r="A973" s="81">
        <f t="shared" si="17"/>
        <v>986</v>
      </c>
      <c r="B973" s="82">
        <v>986</v>
      </c>
      <c r="C973" s="82" t="s">
        <v>1859</v>
      </c>
      <c r="D973" s="82" t="s">
        <v>1860</v>
      </c>
      <c r="E973" s="82" t="s">
        <v>255</v>
      </c>
      <c r="F973" s="82" t="s">
        <v>96</v>
      </c>
      <c r="G973" s="82" t="s">
        <v>1861</v>
      </c>
      <c r="H973" s="83" t="s">
        <v>148</v>
      </c>
      <c r="I973" s="82" t="s">
        <v>337</v>
      </c>
      <c r="J973" s="84" t="s">
        <v>151</v>
      </c>
      <c r="K973" s="84" t="s">
        <v>1862</v>
      </c>
      <c r="L973" s="84" t="s">
        <v>151</v>
      </c>
    </row>
    <row r="974" spans="1:12" ht="45">
      <c r="A974" s="81">
        <f t="shared" si="17"/>
        <v>987</v>
      </c>
      <c r="B974" s="82">
        <v>987</v>
      </c>
      <c r="C974" s="82" t="s">
        <v>1863</v>
      </c>
      <c r="D974" s="82">
        <v>9426</v>
      </c>
      <c r="E974" s="82" t="s">
        <v>1864</v>
      </c>
      <c r="F974" s="82" t="s">
        <v>96</v>
      </c>
      <c r="G974" s="82" t="s">
        <v>416</v>
      </c>
      <c r="H974" s="83" t="s">
        <v>148</v>
      </c>
      <c r="I974" s="82" t="s">
        <v>169</v>
      </c>
      <c r="J974" s="84" t="s">
        <v>151</v>
      </c>
      <c r="K974" s="84" t="s">
        <v>1865</v>
      </c>
      <c r="L974" s="84" t="s">
        <v>151</v>
      </c>
    </row>
    <row r="975" spans="1:12" ht="30">
      <c r="A975" s="81">
        <f t="shared" si="17"/>
        <v>988</v>
      </c>
      <c r="B975" s="82">
        <v>988</v>
      </c>
      <c r="C975" s="82" t="s">
        <v>1866</v>
      </c>
      <c r="D975" s="82" t="s">
        <v>1867</v>
      </c>
      <c r="E975" s="82" t="s">
        <v>259</v>
      </c>
      <c r="F975" s="82" t="s">
        <v>96</v>
      </c>
      <c r="G975" s="82" t="s">
        <v>749</v>
      </c>
      <c r="H975" s="83" t="s">
        <v>148</v>
      </c>
      <c r="I975" s="82" t="s">
        <v>164</v>
      </c>
      <c r="J975" s="84" t="s">
        <v>1868</v>
      </c>
      <c r="K975" s="84"/>
      <c r="L975" s="84" t="s">
        <v>151</v>
      </c>
    </row>
    <row r="976" spans="1:12" ht="45">
      <c r="A976" s="81">
        <f t="shared" si="17"/>
        <v>989</v>
      </c>
      <c r="B976" s="82">
        <v>989</v>
      </c>
      <c r="C976" s="82" t="s">
        <v>1869</v>
      </c>
      <c r="D976" s="82">
        <v>9446</v>
      </c>
      <c r="E976" s="82" t="s">
        <v>1870</v>
      </c>
      <c r="F976" s="82" t="s">
        <v>96</v>
      </c>
      <c r="G976" s="82" t="s">
        <v>759</v>
      </c>
      <c r="H976" s="83" t="s">
        <v>148</v>
      </c>
      <c r="I976" s="82" t="s">
        <v>153</v>
      </c>
      <c r="J976" s="84" t="s">
        <v>1871</v>
      </c>
      <c r="K976" s="84" t="s">
        <v>1872</v>
      </c>
      <c r="L976" s="84" t="s">
        <v>151</v>
      </c>
    </row>
    <row r="977" spans="1:12" ht="75">
      <c r="A977" s="81">
        <f t="shared" si="17"/>
        <v>990</v>
      </c>
      <c r="B977" s="82">
        <v>990</v>
      </c>
      <c r="C977" s="82" t="s">
        <v>1873</v>
      </c>
      <c r="D977" s="82">
        <v>9450</v>
      </c>
      <c r="E977" s="82" t="s">
        <v>1874</v>
      </c>
      <c r="F977" s="82" t="s">
        <v>96</v>
      </c>
      <c r="G977" s="82" t="s">
        <v>1875</v>
      </c>
      <c r="H977" s="83" t="s">
        <v>148</v>
      </c>
      <c r="I977" s="82" t="s">
        <v>153</v>
      </c>
      <c r="J977" s="84" t="s">
        <v>151</v>
      </c>
      <c r="K977" s="84"/>
      <c r="L977" s="84" t="s">
        <v>1876</v>
      </c>
    </row>
    <row r="978" spans="1:12" ht="30">
      <c r="A978" s="81">
        <f t="shared" si="17"/>
        <v>991</v>
      </c>
      <c r="B978" s="82">
        <v>991</v>
      </c>
      <c r="C978" s="82" t="s">
        <v>1877</v>
      </c>
      <c r="D978" s="82">
        <v>9453</v>
      </c>
      <c r="E978" s="82" t="s">
        <v>1878</v>
      </c>
      <c r="F978" s="82" t="s">
        <v>96</v>
      </c>
      <c r="G978" s="82" t="s">
        <v>1879</v>
      </c>
      <c r="H978" s="83" t="s">
        <v>148</v>
      </c>
      <c r="I978" s="82" t="s">
        <v>153</v>
      </c>
      <c r="J978" s="84" t="s">
        <v>151</v>
      </c>
      <c r="K978" s="84"/>
      <c r="L978" s="84" t="s">
        <v>1880</v>
      </c>
    </row>
    <row r="979" spans="1:12" ht="15.75">
      <c r="A979" s="81">
        <f t="shared" si="17"/>
        <v>992</v>
      </c>
      <c r="B979" s="82">
        <v>992</v>
      </c>
      <c r="C979" s="82" t="s">
        <v>1881</v>
      </c>
      <c r="D979" s="82">
        <v>9485</v>
      </c>
      <c r="E979" s="82" t="s">
        <v>274</v>
      </c>
      <c r="F979" s="82" t="s">
        <v>96</v>
      </c>
      <c r="G979" s="82" t="s">
        <v>754</v>
      </c>
      <c r="H979" s="83" t="s">
        <v>148</v>
      </c>
      <c r="I979" s="82" t="s">
        <v>230</v>
      </c>
      <c r="J979" s="84" t="s">
        <v>151</v>
      </c>
      <c r="K979" s="84"/>
      <c r="L979" s="84" t="s">
        <v>151</v>
      </c>
    </row>
    <row r="980" spans="1:12" ht="15.75">
      <c r="A980" s="81">
        <f t="shared" si="17"/>
        <v>993</v>
      </c>
      <c r="B980" s="82">
        <v>993</v>
      </c>
      <c r="C980" s="82" t="s">
        <v>1882</v>
      </c>
      <c r="D980" s="82">
        <v>9515</v>
      </c>
      <c r="E980" s="82" t="s">
        <v>1883</v>
      </c>
      <c r="F980" s="82" t="s">
        <v>96</v>
      </c>
      <c r="G980" s="82" t="s">
        <v>1779</v>
      </c>
      <c r="H980" s="83" t="s">
        <v>148</v>
      </c>
      <c r="I980" s="82" t="s">
        <v>177</v>
      </c>
      <c r="J980" s="84" t="s">
        <v>151</v>
      </c>
      <c r="K980" s="84" t="s">
        <v>151</v>
      </c>
      <c r="L980" s="84" t="s">
        <v>151</v>
      </c>
    </row>
    <row r="981" spans="1:12" ht="15.75">
      <c r="A981" s="81">
        <f t="shared" si="17"/>
        <v>994</v>
      </c>
      <c r="B981" s="82">
        <v>994</v>
      </c>
      <c r="C981" s="82" t="s">
        <v>1884</v>
      </c>
      <c r="D981" s="82">
        <v>9521</v>
      </c>
      <c r="E981" s="82" t="s">
        <v>1885</v>
      </c>
      <c r="F981" s="82" t="s">
        <v>96</v>
      </c>
      <c r="G981" s="82" t="s">
        <v>1886</v>
      </c>
      <c r="H981" s="83" t="s">
        <v>148</v>
      </c>
      <c r="I981" s="82" t="s">
        <v>177</v>
      </c>
      <c r="J981" s="84" t="s">
        <v>151</v>
      </c>
      <c r="K981" s="84"/>
      <c r="L981" s="84" t="s">
        <v>151</v>
      </c>
    </row>
    <row r="982" spans="1:12" ht="75">
      <c r="A982" s="81">
        <f t="shared" si="17"/>
        <v>995</v>
      </c>
      <c r="B982" s="82">
        <v>995</v>
      </c>
      <c r="C982" s="82" t="s">
        <v>1887</v>
      </c>
      <c r="D982" s="82" t="s">
        <v>1888</v>
      </c>
      <c r="E982" s="82" t="s">
        <v>231</v>
      </c>
      <c r="F982" s="82" t="s">
        <v>96</v>
      </c>
      <c r="G982" s="82" t="s">
        <v>1889</v>
      </c>
      <c r="H982" s="83" t="s">
        <v>148</v>
      </c>
      <c r="I982" s="82" t="s">
        <v>164</v>
      </c>
      <c r="J982" s="84" t="s">
        <v>1890</v>
      </c>
      <c r="K982" s="84" t="s">
        <v>1891</v>
      </c>
      <c r="L982" s="84" t="s">
        <v>151</v>
      </c>
    </row>
    <row r="983" spans="1:12" ht="45">
      <c r="A983" s="81">
        <f t="shared" si="17"/>
        <v>996</v>
      </c>
      <c r="B983" s="82">
        <v>996</v>
      </c>
      <c r="C983" s="82" t="s">
        <v>1892</v>
      </c>
      <c r="D983" s="82" t="s">
        <v>1893</v>
      </c>
      <c r="E983" s="82" t="s">
        <v>1894</v>
      </c>
      <c r="F983" s="82" t="s">
        <v>120</v>
      </c>
      <c r="G983" s="82" t="s">
        <v>1895</v>
      </c>
      <c r="H983" s="83" t="s">
        <v>148</v>
      </c>
      <c r="I983" s="82" t="s">
        <v>155</v>
      </c>
      <c r="J983" s="84" t="s">
        <v>187</v>
      </c>
      <c r="K983" s="84" t="s">
        <v>554</v>
      </c>
      <c r="L983" s="84"/>
    </row>
    <row r="984" spans="1:12" ht="15.75">
      <c r="A984" s="81">
        <f t="shared" si="17"/>
        <v>997</v>
      </c>
      <c r="B984" s="82">
        <v>997</v>
      </c>
      <c r="C984" s="82" t="s">
        <v>1896</v>
      </c>
      <c r="D984" s="82">
        <v>9551</v>
      </c>
      <c r="E984" s="82" t="s">
        <v>1897</v>
      </c>
      <c r="F984" s="82" t="s">
        <v>96</v>
      </c>
      <c r="G984" s="82" t="s">
        <v>1898</v>
      </c>
      <c r="H984" s="83" t="s">
        <v>148</v>
      </c>
      <c r="I984" s="82" t="s">
        <v>177</v>
      </c>
      <c r="J984" s="84" t="s">
        <v>151</v>
      </c>
      <c r="K984" s="84" t="s">
        <v>151</v>
      </c>
      <c r="L984" s="84" t="s">
        <v>151</v>
      </c>
    </row>
    <row r="985" spans="1:12" ht="30">
      <c r="A985" s="81">
        <f t="shared" si="17"/>
        <v>998</v>
      </c>
      <c r="B985" s="82">
        <v>998</v>
      </c>
      <c r="C985" s="82" t="s">
        <v>1899</v>
      </c>
      <c r="D985" s="82">
        <v>9557</v>
      </c>
      <c r="E985" s="82" t="s">
        <v>1900</v>
      </c>
      <c r="F985" s="82" t="s">
        <v>96</v>
      </c>
      <c r="G985" s="82" t="s">
        <v>1901</v>
      </c>
      <c r="H985" s="83" t="s">
        <v>148</v>
      </c>
      <c r="I985" s="82" t="s">
        <v>194</v>
      </c>
      <c r="J985" s="84" t="s">
        <v>150</v>
      </c>
      <c r="K985" s="84" t="s">
        <v>151</v>
      </c>
      <c r="L985" s="84" t="s">
        <v>151</v>
      </c>
    </row>
    <row r="986" spans="1:12" ht="15.75">
      <c r="A986" s="81">
        <f t="shared" si="17"/>
        <v>999</v>
      </c>
      <c r="B986" s="82">
        <v>999</v>
      </c>
      <c r="C986" s="82" t="s">
        <v>1902</v>
      </c>
      <c r="D986" s="82">
        <v>9573</v>
      </c>
      <c r="E986" s="82" t="s">
        <v>1903</v>
      </c>
      <c r="F986" s="82" t="s">
        <v>96</v>
      </c>
      <c r="G986" s="82" t="s">
        <v>1904</v>
      </c>
      <c r="H986" s="83" t="s">
        <v>148</v>
      </c>
      <c r="I986" s="82" t="s">
        <v>169</v>
      </c>
      <c r="J986" s="84" t="s">
        <v>151</v>
      </c>
      <c r="K986" s="84" t="s">
        <v>151</v>
      </c>
      <c r="L986" s="84" t="s">
        <v>151</v>
      </c>
    </row>
    <row r="987" spans="1:12" ht="15.75">
      <c r="A987" s="81">
        <f t="shared" si="17"/>
        <v>1000</v>
      </c>
      <c r="B987" s="82">
        <v>1000</v>
      </c>
      <c r="C987" s="82" t="s">
        <v>1905</v>
      </c>
      <c r="D987" s="82">
        <v>9611</v>
      </c>
      <c r="E987" s="82" t="s">
        <v>367</v>
      </c>
      <c r="F987" s="82" t="s">
        <v>96</v>
      </c>
      <c r="G987" s="82" t="s">
        <v>1906</v>
      </c>
      <c r="H987" s="83" t="s">
        <v>148</v>
      </c>
      <c r="I987" s="82" t="s">
        <v>149</v>
      </c>
      <c r="J987" s="84" t="s">
        <v>151</v>
      </c>
      <c r="K987" s="84" t="s">
        <v>151</v>
      </c>
      <c r="L987" s="84" t="s">
        <v>151</v>
      </c>
    </row>
    <row r="988" spans="1:12" ht="15.75">
      <c r="A988" s="81">
        <f t="shared" si="17"/>
        <v>1002</v>
      </c>
      <c r="B988" s="82">
        <v>1002</v>
      </c>
      <c r="C988" s="82" t="s">
        <v>1907</v>
      </c>
      <c r="D988" s="82">
        <v>9618</v>
      </c>
      <c r="E988" s="82" t="s">
        <v>432</v>
      </c>
      <c r="F988" s="82" t="s">
        <v>96</v>
      </c>
      <c r="G988" s="82" t="s">
        <v>651</v>
      </c>
      <c r="H988" s="83" t="s">
        <v>148</v>
      </c>
      <c r="I988" s="82" t="s">
        <v>177</v>
      </c>
      <c r="J988" s="84" t="s">
        <v>151</v>
      </c>
      <c r="K988" s="84" t="s">
        <v>151</v>
      </c>
      <c r="L988" s="84" t="s">
        <v>151</v>
      </c>
    </row>
    <row r="989" spans="1:12" ht="15.75">
      <c r="A989" s="81">
        <f t="shared" si="17"/>
        <v>1003</v>
      </c>
      <c r="B989" s="82">
        <v>1003</v>
      </c>
      <c r="C989" s="82" t="s">
        <v>1908</v>
      </c>
      <c r="D989" s="82">
        <v>9620</v>
      </c>
      <c r="E989" s="82" t="s">
        <v>432</v>
      </c>
      <c r="F989" s="82" t="s">
        <v>96</v>
      </c>
      <c r="G989" s="82" t="s">
        <v>1909</v>
      </c>
      <c r="H989" s="83" t="s">
        <v>148</v>
      </c>
      <c r="I989" s="82" t="s">
        <v>149</v>
      </c>
      <c r="J989" s="84" t="s">
        <v>151</v>
      </c>
      <c r="K989" s="84"/>
      <c r="L989" s="84" t="s">
        <v>151</v>
      </c>
    </row>
    <row r="990" spans="1:12" ht="45">
      <c r="A990" s="81">
        <f t="shared" si="17"/>
        <v>1004</v>
      </c>
      <c r="B990" s="82">
        <v>1004</v>
      </c>
      <c r="C990" s="82" t="s">
        <v>1910</v>
      </c>
      <c r="D990" s="82">
        <v>9621</v>
      </c>
      <c r="E990" s="82" t="s">
        <v>1911</v>
      </c>
      <c r="F990" s="82" t="s">
        <v>96</v>
      </c>
      <c r="G990" s="82" t="s">
        <v>908</v>
      </c>
      <c r="H990" s="83" t="s">
        <v>148</v>
      </c>
      <c r="I990" s="82" t="s">
        <v>177</v>
      </c>
      <c r="J990" s="84" t="s">
        <v>151</v>
      </c>
      <c r="K990" s="84" t="s">
        <v>1912</v>
      </c>
      <c r="L990" s="84" t="s">
        <v>151</v>
      </c>
    </row>
    <row r="991" spans="1:12" ht="30">
      <c r="A991" s="81">
        <f t="shared" si="17"/>
        <v>1005</v>
      </c>
      <c r="B991" s="82">
        <v>1005</v>
      </c>
      <c r="C991" s="82" t="s">
        <v>1913</v>
      </c>
      <c r="D991" s="82">
        <v>9623</v>
      </c>
      <c r="E991" s="82" t="s">
        <v>1914</v>
      </c>
      <c r="F991" s="82" t="s">
        <v>96</v>
      </c>
      <c r="G991" s="82" t="s">
        <v>1248</v>
      </c>
      <c r="H991" s="83" t="s">
        <v>148</v>
      </c>
      <c r="I991" s="82" t="s">
        <v>177</v>
      </c>
      <c r="J991" s="84" t="s">
        <v>254</v>
      </c>
      <c r="K991" s="84" t="s">
        <v>1915</v>
      </c>
      <c r="L991" s="84" t="s">
        <v>151</v>
      </c>
    </row>
    <row r="992" spans="1:12" ht="60">
      <c r="A992" s="81">
        <f t="shared" si="17"/>
        <v>1006</v>
      </c>
      <c r="B992" s="82">
        <v>1006</v>
      </c>
      <c r="C992" s="82" t="s">
        <v>1916</v>
      </c>
      <c r="D992" s="82">
        <v>9633</v>
      </c>
      <c r="E992" s="82" t="s">
        <v>1917</v>
      </c>
      <c r="F992" s="82" t="s">
        <v>96</v>
      </c>
      <c r="G992" s="82" t="s">
        <v>1918</v>
      </c>
      <c r="H992" s="83" t="s">
        <v>148</v>
      </c>
      <c r="I992" s="82" t="s">
        <v>169</v>
      </c>
      <c r="J992" s="84" t="s">
        <v>151</v>
      </c>
      <c r="K992" s="84"/>
      <c r="L992" s="84" t="s">
        <v>1919</v>
      </c>
    </row>
    <row r="993" spans="1:12" ht="30">
      <c r="A993" s="81">
        <f t="shared" si="17"/>
        <v>1007</v>
      </c>
      <c r="B993" s="82">
        <v>1007</v>
      </c>
      <c r="C993" s="82" t="s">
        <v>1920</v>
      </c>
      <c r="D993" s="82" t="s">
        <v>1921</v>
      </c>
      <c r="E993" s="82" t="s">
        <v>1922</v>
      </c>
      <c r="F993" s="82" t="s">
        <v>96</v>
      </c>
      <c r="G993" s="82" t="s">
        <v>1254</v>
      </c>
      <c r="H993" s="83" t="s">
        <v>148</v>
      </c>
      <c r="I993" s="82" t="s">
        <v>230</v>
      </c>
      <c r="J993" s="84" t="s">
        <v>151</v>
      </c>
      <c r="K993" s="84"/>
      <c r="L993" s="84" t="s">
        <v>1923</v>
      </c>
    </row>
    <row r="994" spans="1:12" ht="15.75">
      <c r="A994" s="81">
        <f t="shared" si="17"/>
        <v>1008</v>
      </c>
      <c r="B994" s="82">
        <v>1008</v>
      </c>
      <c r="C994" s="82" t="s">
        <v>1924</v>
      </c>
      <c r="D994" s="82">
        <v>9650</v>
      </c>
      <c r="E994" s="82" t="s">
        <v>1925</v>
      </c>
      <c r="F994" s="82" t="s">
        <v>96</v>
      </c>
      <c r="G994" s="82" t="s">
        <v>1926</v>
      </c>
      <c r="H994" s="83" t="s">
        <v>148</v>
      </c>
      <c r="I994" s="82" t="s">
        <v>169</v>
      </c>
      <c r="J994" s="84" t="s">
        <v>151</v>
      </c>
      <c r="K994" s="84" t="s">
        <v>151</v>
      </c>
      <c r="L994" s="84" t="s">
        <v>151</v>
      </c>
    </row>
    <row r="995" spans="1:12" ht="30">
      <c r="A995" s="81">
        <f t="shared" si="17"/>
        <v>1010</v>
      </c>
      <c r="B995" s="82">
        <v>1010</v>
      </c>
      <c r="C995" s="82" t="s">
        <v>1927</v>
      </c>
      <c r="D995" s="82" t="s">
        <v>1928</v>
      </c>
      <c r="E995" s="82" t="s">
        <v>1929</v>
      </c>
      <c r="F995" s="82" t="s">
        <v>96</v>
      </c>
      <c r="G995" s="82" t="s">
        <v>1930</v>
      </c>
      <c r="H995" s="83" t="s">
        <v>148</v>
      </c>
      <c r="I995" s="82" t="s">
        <v>164</v>
      </c>
      <c r="J995" s="84" t="s">
        <v>160</v>
      </c>
      <c r="K995" s="84" t="s">
        <v>1931</v>
      </c>
      <c r="L995" s="84" t="s">
        <v>1932</v>
      </c>
    </row>
    <row r="996" spans="1:12" ht="15.75">
      <c r="A996" s="81">
        <f t="shared" si="17"/>
        <v>1011</v>
      </c>
      <c r="B996" s="82">
        <v>1011</v>
      </c>
      <c r="C996" s="82" t="s">
        <v>1933</v>
      </c>
      <c r="D996" s="82" t="s">
        <v>1934</v>
      </c>
      <c r="E996" s="82" t="s">
        <v>1935</v>
      </c>
      <c r="F996" s="82" t="s">
        <v>96</v>
      </c>
      <c r="G996" s="82" t="s">
        <v>1936</v>
      </c>
      <c r="H996" s="83" t="s">
        <v>148</v>
      </c>
      <c r="I996" s="82" t="s">
        <v>164</v>
      </c>
      <c r="J996" s="84" t="s">
        <v>151</v>
      </c>
      <c r="K996" s="84" t="s">
        <v>151</v>
      </c>
      <c r="L996" s="84" t="s">
        <v>151</v>
      </c>
    </row>
    <row r="997" spans="1:12" ht="45">
      <c r="A997" s="81">
        <f t="shared" si="17"/>
        <v>1012</v>
      </c>
      <c r="B997" s="82">
        <v>1012</v>
      </c>
      <c r="C997" s="82" t="s">
        <v>1937</v>
      </c>
      <c r="D997" s="82">
        <v>9693</v>
      </c>
      <c r="E997" s="82" t="s">
        <v>252</v>
      </c>
      <c r="F997" s="82" t="s">
        <v>96</v>
      </c>
      <c r="G997" s="82" t="s">
        <v>1938</v>
      </c>
      <c r="H997" s="83" t="s">
        <v>148</v>
      </c>
      <c r="I997" s="82" t="s">
        <v>149</v>
      </c>
      <c r="J997" s="84" t="s">
        <v>151</v>
      </c>
      <c r="K997" s="84" t="s">
        <v>428</v>
      </c>
      <c r="L997" s="84" t="s">
        <v>331</v>
      </c>
    </row>
    <row r="998" spans="1:12" ht="30">
      <c r="A998" s="81">
        <f t="shared" si="17"/>
        <v>1013</v>
      </c>
      <c r="B998" s="82">
        <v>1013</v>
      </c>
      <c r="C998" s="82" t="s">
        <v>1939</v>
      </c>
      <c r="D998" s="82">
        <v>9701</v>
      </c>
      <c r="E998" s="82" t="s">
        <v>1940</v>
      </c>
      <c r="F998" s="82" t="s">
        <v>96</v>
      </c>
      <c r="G998" s="82" t="s">
        <v>1941</v>
      </c>
      <c r="H998" s="83" t="s">
        <v>148</v>
      </c>
      <c r="I998" s="82" t="s">
        <v>153</v>
      </c>
      <c r="J998" s="84" t="s">
        <v>1942</v>
      </c>
      <c r="K998" s="84" t="s">
        <v>599</v>
      </c>
      <c r="L998" s="84" t="s">
        <v>151</v>
      </c>
    </row>
    <row r="999" spans="1:12" ht="75">
      <c r="A999" s="81">
        <f t="shared" si="17"/>
        <v>1014</v>
      </c>
      <c r="B999" s="82">
        <v>1014</v>
      </c>
      <c r="C999" s="82" t="s">
        <v>1943</v>
      </c>
      <c r="D999" s="82">
        <v>9702</v>
      </c>
      <c r="E999" s="82" t="s">
        <v>232</v>
      </c>
      <c r="F999" s="82" t="s">
        <v>96</v>
      </c>
      <c r="G999" s="82" t="s">
        <v>1518</v>
      </c>
      <c r="H999" s="83" t="s">
        <v>148</v>
      </c>
      <c r="I999" s="82" t="s">
        <v>153</v>
      </c>
      <c r="J999" s="84" t="s">
        <v>151</v>
      </c>
      <c r="K999" s="84" t="s">
        <v>151</v>
      </c>
      <c r="L999" s="84" t="s">
        <v>1944</v>
      </c>
    </row>
    <row r="1000" spans="1:12" ht="15.75">
      <c r="A1000" s="81">
        <f t="shared" si="17"/>
        <v>1015</v>
      </c>
      <c r="B1000" s="82">
        <v>1015</v>
      </c>
      <c r="C1000" s="82" t="s">
        <v>1945</v>
      </c>
      <c r="D1000" s="82">
        <v>9709</v>
      </c>
      <c r="E1000" s="82" t="s">
        <v>1946</v>
      </c>
      <c r="F1000" s="82" t="s">
        <v>120</v>
      </c>
      <c r="G1000" s="82" t="s">
        <v>289</v>
      </c>
      <c r="H1000" s="83" t="s">
        <v>148</v>
      </c>
      <c r="I1000" s="82" t="s">
        <v>169</v>
      </c>
      <c r="J1000" s="84" t="s">
        <v>151</v>
      </c>
      <c r="K1000" s="84"/>
      <c r="L1000" s="84"/>
    </row>
    <row r="1001" spans="1:12" ht="30">
      <c r="A1001" s="81">
        <f t="shared" si="17"/>
        <v>1016</v>
      </c>
      <c r="B1001" s="82">
        <v>1016</v>
      </c>
      <c r="C1001" s="82" t="s">
        <v>1947</v>
      </c>
      <c r="D1001" s="82">
        <v>9718</v>
      </c>
      <c r="E1001" s="82" t="s">
        <v>1948</v>
      </c>
      <c r="F1001" s="82" t="s">
        <v>96</v>
      </c>
      <c r="G1001" s="82" t="s">
        <v>1949</v>
      </c>
      <c r="H1001" s="83" t="s">
        <v>148</v>
      </c>
      <c r="I1001" s="82" t="s">
        <v>194</v>
      </c>
      <c r="J1001" s="84" t="s">
        <v>360</v>
      </c>
      <c r="K1001" s="84"/>
      <c r="L1001" s="84" t="s">
        <v>151</v>
      </c>
    </row>
    <row r="1002" spans="1:12" ht="15.75">
      <c r="A1002" s="81">
        <f t="shared" si="17"/>
        <v>1017</v>
      </c>
      <c r="B1002" s="82">
        <v>1017</v>
      </c>
      <c r="C1002" s="82" t="s">
        <v>1950</v>
      </c>
      <c r="D1002" s="82">
        <v>9742</v>
      </c>
      <c r="E1002" s="82" t="s">
        <v>1951</v>
      </c>
      <c r="F1002" s="82" t="s">
        <v>96</v>
      </c>
      <c r="G1002" s="82" t="s">
        <v>1952</v>
      </c>
      <c r="H1002" s="83" t="s">
        <v>148</v>
      </c>
      <c r="I1002" s="82" t="s">
        <v>149</v>
      </c>
      <c r="J1002" s="84" t="s">
        <v>1953</v>
      </c>
      <c r="K1002" s="84"/>
      <c r="L1002" s="84" t="s">
        <v>151</v>
      </c>
    </row>
    <row r="1003" spans="1:12" ht="15.75">
      <c r="A1003" s="81">
        <f t="shared" si="17"/>
        <v>1018</v>
      </c>
      <c r="B1003" s="82">
        <v>1018</v>
      </c>
      <c r="C1003" s="82" t="s">
        <v>1954</v>
      </c>
      <c r="D1003" s="82">
        <v>9745</v>
      </c>
      <c r="E1003" s="82" t="s">
        <v>1697</v>
      </c>
      <c r="F1003" s="82" t="s">
        <v>96</v>
      </c>
      <c r="G1003" s="82" t="s">
        <v>455</v>
      </c>
      <c r="H1003" s="83" t="s">
        <v>148</v>
      </c>
      <c r="I1003" s="82" t="s">
        <v>149</v>
      </c>
      <c r="J1003" s="84" t="s">
        <v>151</v>
      </c>
      <c r="K1003" s="84"/>
      <c r="L1003" s="84" t="s">
        <v>151</v>
      </c>
    </row>
    <row r="1004" spans="1:12" ht="45">
      <c r="A1004" s="81">
        <f t="shared" si="17"/>
        <v>1019</v>
      </c>
      <c r="B1004" s="82">
        <v>1019</v>
      </c>
      <c r="C1004" s="82" t="s">
        <v>1955</v>
      </c>
      <c r="D1004" s="82">
        <v>9755</v>
      </c>
      <c r="E1004" s="82" t="s">
        <v>1956</v>
      </c>
      <c r="F1004" s="82" t="s">
        <v>96</v>
      </c>
      <c r="G1004" s="82" t="s">
        <v>1957</v>
      </c>
      <c r="H1004" s="83" t="s">
        <v>148</v>
      </c>
      <c r="I1004" s="82" t="s">
        <v>149</v>
      </c>
      <c r="J1004" s="84" t="s">
        <v>1958</v>
      </c>
      <c r="K1004" s="84"/>
      <c r="L1004" s="84" t="s">
        <v>151</v>
      </c>
    </row>
    <row r="1005" spans="1:12" ht="30">
      <c r="A1005" s="81">
        <f t="shared" si="17"/>
        <v>1020</v>
      </c>
      <c r="B1005" s="82">
        <v>1020</v>
      </c>
      <c r="C1005" s="82" t="s">
        <v>1959</v>
      </c>
      <c r="D1005" s="82">
        <v>9756</v>
      </c>
      <c r="E1005" s="82" t="s">
        <v>1960</v>
      </c>
      <c r="F1005" s="82" t="s">
        <v>96</v>
      </c>
      <c r="G1005" s="82" t="s">
        <v>1961</v>
      </c>
      <c r="H1005" s="83" t="s">
        <v>148</v>
      </c>
      <c r="I1005" s="82" t="s">
        <v>153</v>
      </c>
      <c r="J1005" s="84" t="s">
        <v>1962</v>
      </c>
      <c r="K1005" s="84" t="s">
        <v>151</v>
      </c>
      <c r="L1005" s="84" t="s">
        <v>151</v>
      </c>
    </row>
    <row r="1006" spans="1:12" ht="30">
      <c r="A1006" s="81">
        <f t="shared" si="17"/>
        <v>1021</v>
      </c>
      <c r="B1006" s="82">
        <v>1021</v>
      </c>
      <c r="C1006" s="82" t="s">
        <v>1963</v>
      </c>
      <c r="D1006" s="82">
        <v>9767</v>
      </c>
      <c r="E1006" s="82" t="s">
        <v>410</v>
      </c>
      <c r="F1006" s="82" t="s">
        <v>96</v>
      </c>
      <c r="G1006" s="82" t="s">
        <v>1964</v>
      </c>
      <c r="H1006" s="83" t="s">
        <v>148</v>
      </c>
      <c r="I1006" s="82" t="s">
        <v>153</v>
      </c>
      <c r="J1006" s="84" t="s">
        <v>1965</v>
      </c>
      <c r="K1006" s="84" t="s">
        <v>151</v>
      </c>
      <c r="L1006" s="84" t="s">
        <v>151</v>
      </c>
    </row>
    <row r="1007" spans="1:12" ht="30">
      <c r="A1007" s="81">
        <f t="shared" si="17"/>
        <v>1022</v>
      </c>
      <c r="B1007" s="82">
        <v>1022</v>
      </c>
      <c r="C1007" s="82" t="s">
        <v>1966</v>
      </c>
      <c r="D1007" s="82" t="s">
        <v>1967</v>
      </c>
      <c r="E1007" s="82" t="s">
        <v>462</v>
      </c>
      <c r="F1007" s="82" t="s">
        <v>96</v>
      </c>
      <c r="G1007" s="82" t="s">
        <v>902</v>
      </c>
      <c r="H1007" s="83" t="s">
        <v>148</v>
      </c>
      <c r="I1007" s="82" t="s">
        <v>194</v>
      </c>
      <c r="J1007" s="84" t="s">
        <v>151</v>
      </c>
      <c r="K1007" s="84"/>
      <c r="L1007" s="84" t="s">
        <v>1968</v>
      </c>
    </row>
    <row r="1008" spans="1:12" ht="30">
      <c r="A1008" s="81">
        <f t="shared" si="17"/>
        <v>1023</v>
      </c>
      <c r="B1008" s="82">
        <v>1023</v>
      </c>
      <c r="C1008" s="82" t="s">
        <v>1969</v>
      </c>
      <c r="D1008" s="82">
        <v>9799</v>
      </c>
      <c r="E1008" s="82" t="s">
        <v>461</v>
      </c>
      <c r="F1008" s="82" t="s">
        <v>96</v>
      </c>
      <c r="G1008" s="82" t="s">
        <v>339</v>
      </c>
      <c r="H1008" s="83" t="s">
        <v>148</v>
      </c>
      <c r="I1008" s="82" t="s">
        <v>230</v>
      </c>
      <c r="J1008" s="84" t="s">
        <v>656</v>
      </c>
      <c r="K1008" s="84"/>
      <c r="L1008" s="84" t="s">
        <v>151</v>
      </c>
    </row>
    <row r="1009" spans="1:12" ht="15.75">
      <c r="A1009" s="81">
        <f t="shared" si="17"/>
        <v>1024</v>
      </c>
      <c r="B1009" s="82">
        <v>1024</v>
      </c>
      <c r="C1009" s="82" t="s">
        <v>1970</v>
      </c>
      <c r="D1009" s="82">
        <v>9801</v>
      </c>
      <c r="E1009" s="82" t="s">
        <v>1971</v>
      </c>
      <c r="F1009" s="82" t="s">
        <v>96</v>
      </c>
      <c r="G1009" s="82" t="s">
        <v>1972</v>
      </c>
      <c r="H1009" s="83" t="s">
        <v>148</v>
      </c>
      <c r="I1009" s="82" t="s">
        <v>177</v>
      </c>
      <c r="J1009" s="84" t="s">
        <v>160</v>
      </c>
      <c r="K1009" s="84" t="s">
        <v>151</v>
      </c>
      <c r="L1009" s="84" t="s">
        <v>151</v>
      </c>
    </row>
    <row r="1010" spans="1:12" ht="15.75">
      <c r="A1010" s="81">
        <f t="shared" si="17"/>
        <v>1025</v>
      </c>
      <c r="B1010" s="82">
        <v>1025</v>
      </c>
      <c r="C1010" s="82" t="s">
        <v>1973</v>
      </c>
      <c r="D1010" s="82">
        <v>9811</v>
      </c>
      <c r="E1010" s="82" t="s">
        <v>600</v>
      </c>
      <c r="F1010" s="82" t="s">
        <v>96</v>
      </c>
      <c r="G1010" s="82" t="s">
        <v>745</v>
      </c>
      <c r="H1010" s="83" t="s">
        <v>148</v>
      </c>
      <c r="I1010" s="82" t="s">
        <v>177</v>
      </c>
      <c r="J1010" s="84" t="s">
        <v>151</v>
      </c>
      <c r="K1010" s="84"/>
      <c r="L1010" s="84" t="s">
        <v>151</v>
      </c>
    </row>
    <row r="1011" spans="1:12" ht="15.75">
      <c r="A1011" s="81">
        <f t="shared" si="17"/>
        <v>1026</v>
      </c>
      <c r="B1011" s="82">
        <v>1026</v>
      </c>
      <c r="C1011" s="82" t="s">
        <v>1974</v>
      </c>
      <c r="D1011" s="82" t="s">
        <v>1975</v>
      </c>
      <c r="E1011" s="82" t="s">
        <v>1976</v>
      </c>
      <c r="F1011" s="82" t="s">
        <v>96</v>
      </c>
      <c r="G1011" s="82" t="s">
        <v>1977</v>
      </c>
      <c r="H1011" s="83" t="s">
        <v>148</v>
      </c>
      <c r="I1011" s="82" t="s">
        <v>337</v>
      </c>
      <c r="J1011" s="84" t="s">
        <v>151</v>
      </c>
      <c r="K1011" s="84" t="s">
        <v>151</v>
      </c>
      <c r="L1011" s="84" t="s">
        <v>151</v>
      </c>
    </row>
    <row r="1012" spans="1:12" ht="15.75">
      <c r="A1012" s="81">
        <f t="shared" si="17"/>
        <v>1027</v>
      </c>
      <c r="B1012" s="82">
        <v>1027</v>
      </c>
      <c r="C1012" s="82" t="s">
        <v>1978</v>
      </c>
      <c r="D1012" s="82">
        <v>9826</v>
      </c>
      <c r="E1012" s="82" t="s">
        <v>1979</v>
      </c>
      <c r="F1012" s="82" t="s">
        <v>96</v>
      </c>
      <c r="G1012" s="82" t="s">
        <v>1980</v>
      </c>
      <c r="H1012" s="83" t="s">
        <v>148</v>
      </c>
      <c r="I1012" s="82" t="s">
        <v>230</v>
      </c>
      <c r="J1012" s="84" t="s">
        <v>151</v>
      </c>
      <c r="K1012" s="84"/>
      <c r="L1012" s="84" t="s">
        <v>151</v>
      </c>
    </row>
    <row r="1013" spans="1:12" ht="15.75">
      <c r="A1013" s="81">
        <f t="shared" si="17"/>
        <v>1028</v>
      </c>
      <c r="B1013" s="82">
        <v>1028</v>
      </c>
      <c r="C1013" s="82" t="s">
        <v>1981</v>
      </c>
      <c r="D1013" s="82" t="s">
        <v>1982</v>
      </c>
      <c r="E1013" s="82" t="s">
        <v>611</v>
      </c>
      <c r="F1013" s="82" t="s">
        <v>96</v>
      </c>
      <c r="G1013" s="82" t="s">
        <v>1983</v>
      </c>
      <c r="H1013" s="83" t="s">
        <v>148</v>
      </c>
      <c r="I1013" s="82" t="s">
        <v>153</v>
      </c>
      <c r="J1013" s="84" t="s">
        <v>151</v>
      </c>
      <c r="K1013" s="84" t="s">
        <v>151</v>
      </c>
      <c r="L1013" s="84" t="s">
        <v>151</v>
      </c>
    </row>
    <row r="1014" spans="1:12" ht="30">
      <c r="A1014" s="81">
        <f t="shared" si="17"/>
        <v>1029</v>
      </c>
      <c r="B1014" s="82">
        <v>1029</v>
      </c>
      <c r="C1014" s="82" t="s">
        <v>1984</v>
      </c>
      <c r="D1014" s="82" t="s">
        <v>1985</v>
      </c>
      <c r="E1014" s="82" t="s">
        <v>170</v>
      </c>
      <c r="F1014" s="82" t="s">
        <v>96</v>
      </c>
      <c r="G1014" s="82" t="s">
        <v>1986</v>
      </c>
      <c r="H1014" s="83" t="s">
        <v>148</v>
      </c>
      <c r="I1014" s="82" t="s">
        <v>153</v>
      </c>
      <c r="J1014" s="84" t="s">
        <v>1987</v>
      </c>
      <c r="K1014" s="84"/>
      <c r="L1014" s="84" t="s">
        <v>151</v>
      </c>
    </row>
    <row r="1015" spans="1:12" ht="15.75">
      <c r="A1015" s="81">
        <f t="shared" si="17"/>
        <v>1030</v>
      </c>
      <c r="B1015" s="82">
        <v>1030</v>
      </c>
      <c r="C1015" s="82" t="s">
        <v>1988</v>
      </c>
      <c r="D1015" s="82" t="s">
        <v>1989</v>
      </c>
      <c r="E1015" s="82" t="s">
        <v>1990</v>
      </c>
      <c r="F1015" s="82" t="s">
        <v>96</v>
      </c>
      <c r="G1015" s="82" t="s">
        <v>1991</v>
      </c>
      <c r="H1015" s="83" t="s">
        <v>148</v>
      </c>
      <c r="I1015" s="82" t="s">
        <v>153</v>
      </c>
      <c r="J1015" s="84" t="s">
        <v>151</v>
      </c>
      <c r="K1015" s="84"/>
      <c r="L1015" s="84" t="s">
        <v>151</v>
      </c>
    </row>
    <row r="1016" spans="1:12" ht="15.75">
      <c r="A1016" s="81">
        <f t="shared" si="17"/>
        <v>1031</v>
      </c>
      <c r="B1016" s="82">
        <v>1031</v>
      </c>
      <c r="C1016" s="82" t="s">
        <v>1992</v>
      </c>
      <c r="D1016" s="82" t="s">
        <v>1993</v>
      </c>
      <c r="E1016" s="82" t="s">
        <v>1994</v>
      </c>
      <c r="F1016" s="82" t="s">
        <v>96</v>
      </c>
      <c r="G1016" s="82" t="s">
        <v>1995</v>
      </c>
      <c r="H1016" s="83" t="s">
        <v>148</v>
      </c>
      <c r="I1016" s="82" t="s">
        <v>153</v>
      </c>
      <c r="J1016" s="84" t="s">
        <v>151</v>
      </c>
      <c r="K1016" s="84"/>
      <c r="L1016" s="84" t="s">
        <v>151</v>
      </c>
    </row>
    <row r="1017" spans="1:12" ht="45">
      <c r="A1017" s="81">
        <f t="shared" si="17"/>
        <v>1032</v>
      </c>
      <c r="B1017" s="82">
        <v>1032</v>
      </c>
      <c r="C1017" s="82" t="s">
        <v>1996</v>
      </c>
      <c r="D1017" s="82" t="s">
        <v>1997</v>
      </c>
      <c r="E1017" s="82" t="s">
        <v>349</v>
      </c>
      <c r="F1017" s="82" t="s">
        <v>96</v>
      </c>
      <c r="G1017" s="82" t="s">
        <v>1998</v>
      </c>
      <c r="H1017" s="83" t="s">
        <v>148</v>
      </c>
      <c r="I1017" s="82" t="s">
        <v>153</v>
      </c>
      <c r="J1017" s="84" t="s">
        <v>1999</v>
      </c>
      <c r="K1017" s="84"/>
      <c r="L1017" s="84" t="s">
        <v>151</v>
      </c>
    </row>
    <row r="1018" spans="1:12" ht="15.75">
      <c r="A1018" s="81">
        <f t="shared" si="17"/>
        <v>1033</v>
      </c>
      <c r="B1018" s="82">
        <v>1033</v>
      </c>
      <c r="C1018" s="82" t="s">
        <v>2000</v>
      </c>
      <c r="D1018" s="82" t="s">
        <v>2001</v>
      </c>
      <c r="E1018" s="82" t="s">
        <v>198</v>
      </c>
      <c r="F1018" s="82" t="s">
        <v>96</v>
      </c>
      <c r="G1018" s="82" t="s">
        <v>2002</v>
      </c>
      <c r="H1018" s="83" t="s">
        <v>148</v>
      </c>
      <c r="I1018" s="82" t="s">
        <v>169</v>
      </c>
      <c r="J1018" s="84" t="s">
        <v>151</v>
      </c>
      <c r="K1018" s="84"/>
      <c r="L1018" s="84" t="s">
        <v>151</v>
      </c>
    </row>
    <row r="1019" spans="1:12" ht="30">
      <c r="A1019" s="81">
        <f t="shared" si="17"/>
        <v>1034</v>
      </c>
      <c r="B1019" s="82">
        <v>1034</v>
      </c>
      <c r="C1019" s="82" t="s">
        <v>2003</v>
      </c>
      <c r="D1019" s="82" t="s">
        <v>2004</v>
      </c>
      <c r="E1019" s="82" t="s">
        <v>2005</v>
      </c>
      <c r="F1019" s="82" t="s">
        <v>96</v>
      </c>
      <c r="G1019" s="82" t="s">
        <v>2006</v>
      </c>
      <c r="H1019" s="83" t="s">
        <v>148</v>
      </c>
      <c r="I1019" s="82" t="s">
        <v>337</v>
      </c>
      <c r="J1019" s="84" t="s">
        <v>217</v>
      </c>
      <c r="K1019" s="84"/>
      <c r="L1019" s="84" t="s">
        <v>151</v>
      </c>
    </row>
    <row r="1020" spans="1:12" ht="15.75">
      <c r="A1020" s="81">
        <f t="shared" si="17"/>
        <v>1035</v>
      </c>
      <c r="B1020" s="82">
        <v>1035</v>
      </c>
      <c r="C1020" s="82" t="s">
        <v>2007</v>
      </c>
      <c r="D1020" s="82" t="s">
        <v>2008</v>
      </c>
      <c r="E1020" s="82" t="s">
        <v>522</v>
      </c>
      <c r="F1020" s="82" t="s">
        <v>96</v>
      </c>
      <c r="G1020" s="82" t="s">
        <v>315</v>
      </c>
      <c r="H1020" s="83" t="s">
        <v>148</v>
      </c>
      <c r="I1020" s="82" t="s">
        <v>337</v>
      </c>
      <c r="J1020" s="84" t="s">
        <v>151</v>
      </c>
      <c r="K1020" s="84" t="s">
        <v>151</v>
      </c>
      <c r="L1020" s="84" t="s">
        <v>151</v>
      </c>
    </row>
    <row r="1021" spans="1:12" ht="30">
      <c r="A1021" s="81">
        <f t="shared" si="17"/>
        <v>1036</v>
      </c>
      <c r="B1021" s="82">
        <v>1036</v>
      </c>
      <c r="C1021" s="82" t="s">
        <v>2009</v>
      </c>
      <c r="D1021" s="82" t="s">
        <v>2010</v>
      </c>
      <c r="E1021" s="82" t="s">
        <v>452</v>
      </c>
      <c r="F1021" s="82" t="s">
        <v>96</v>
      </c>
      <c r="G1021" s="82" t="s">
        <v>2011</v>
      </c>
      <c r="H1021" s="83" t="s">
        <v>148</v>
      </c>
      <c r="I1021" s="82" t="s">
        <v>230</v>
      </c>
      <c r="J1021" s="84" t="s">
        <v>2012</v>
      </c>
      <c r="K1021" s="84" t="s">
        <v>151</v>
      </c>
      <c r="L1021" s="84" t="s">
        <v>151</v>
      </c>
    </row>
    <row r="1022" spans="1:12" ht="45">
      <c r="A1022" s="81">
        <f t="shared" si="17"/>
        <v>1037</v>
      </c>
      <c r="B1022" s="82">
        <v>1037</v>
      </c>
      <c r="C1022" s="82" t="s">
        <v>2013</v>
      </c>
      <c r="D1022" s="82" t="s">
        <v>2014</v>
      </c>
      <c r="E1022" s="82" t="s">
        <v>750</v>
      </c>
      <c r="F1022" s="82" t="s">
        <v>96</v>
      </c>
      <c r="G1022" s="82" t="s">
        <v>415</v>
      </c>
      <c r="H1022" s="83" t="s">
        <v>148</v>
      </c>
      <c r="I1022" s="82" t="s">
        <v>194</v>
      </c>
      <c r="J1022" s="84" t="s">
        <v>151</v>
      </c>
      <c r="K1022" s="84" t="s">
        <v>2015</v>
      </c>
      <c r="L1022" s="84" t="s">
        <v>151</v>
      </c>
    </row>
    <row r="1023" spans="1:12" ht="15.75">
      <c r="A1023" s="81">
        <f t="shared" si="17"/>
        <v>1038</v>
      </c>
      <c r="B1023" s="82">
        <v>1038</v>
      </c>
      <c r="C1023" s="82" t="s">
        <v>2016</v>
      </c>
      <c r="D1023" s="82">
        <v>9909</v>
      </c>
      <c r="E1023" s="82" t="s">
        <v>2017</v>
      </c>
      <c r="F1023" s="82" t="s">
        <v>96</v>
      </c>
      <c r="G1023" s="82" t="s">
        <v>2018</v>
      </c>
      <c r="H1023" s="83" t="s">
        <v>148</v>
      </c>
      <c r="I1023" s="82" t="s">
        <v>169</v>
      </c>
      <c r="J1023" s="84" t="s">
        <v>151</v>
      </c>
      <c r="K1023" s="84" t="s">
        <v>151</v>
      </c>
      <c r="L1023" s="84" t="s">
        <v>151</v>
      </c>
    </row>
    <row r="1024" spans="1:12" ht="30">
      <c r="A1024" s="81">
        <f t="shared" si="17"/>
        <v>1039</v>
      </c>
      <c r="B1024" s="82">
        <v>1039</v>
      </c>
      <c r="C1024" s="82" t="s">
        <v>2019</v>
      </c>
      <c r="D1024" s="82">
        <v>9913</v>
      </c>
      <c r="E1024" s="82" t="s">
        <v>2020</v>
      </c>
      <c r="F1024" s="82" t="s">
        <v>96</v>
      </c>
      <c r="G1024" s="82" t="s">
        <v>1478</v>
      </c>
      <c r="H1024" s="83" t="s">
        <v>148</v>
      </c>
      <c r="I1024" s="82" t="s">
        <v>177</v>
      </c>
      <c r="J1024" s="84" t="s">
        <v>379</v>
      </c>
      <c r="K1024" s="84" t="s">
        <v>151</v>
      </c>
      <c r="L1024" s="84" t="s">
        <v>151</v>
      </c>
    </row>
    <row r="1025" spans="1:12" ht="30">
      <c r="A1025" s="81">
        <f t="shared" si="17"/>
        <v>1040</v>
      </c>
      <c r="B1025" s="82">
        <v>1040</v>
      </c>
      <c r="C1025" s="82" t="s">
        <v>2021</v>
      </c>
      <c r="D1025" s="82">
        <v>9920</v>
      </c>
      <c r="E1025" s="82" t="s">
        <v>247</v>
      </c>
      <c r="F1025" s="82" t="s">
        <v>96</v>
      </c>
      <c r="G1025" s="82" t="s">
        <v>2022</v>
      </c>
      <c r="H1025" s="83" t="s">
        <v>148</v>
      </c>
      <c r="I1025" s="82" t="s">
        <v>177</v>
      </c>
      <c r="J1025" s="84" t="s">
        <v>234</v>
      </c>
      <c r="K1025" s="84" t="s">
        <v>151</v>
      </c>
      <c r="L1025" s="84" t="s">
        <v>151</v>
      </c>
    </row>
    <row r="1026" spans="1:12" ht="30">
      <c r="A1026" s="81">
        <f t="shared" si="17"/>
        <v>1041</v>
      </c>
      <c r="B1026" s="82">
        <v>1041</v>
      </c>
      <c r="C1026" s="82" t="s">
        <v>2023</v>
      </c>
      <c r="D1026" s="82" t="s">
        <v>2024</v>
      </c>
      <c r="E1026" s="82" t="s">
        <v>2025</v>
      </c>
      <c r="F1026" s="82" t="s">
        <v>96</v>
      </c>
      <c r="G1026" s="82" t="s">
        <v>2026</v>
      </c>
      <c r="H1026" s="83" t="s">
        <v>148</v>
      </c>
      <c r="I1026" s="82" t="s">
        <v>337</v>
      </c>
      <c r="J1026" s="84" t="s">
        <v>2027</v>
      </c>
      <c r="K1026" s="84"/>
      <c r="L1026" s="84" t="s">
        <v>151</v>
      </c>
    </row>
    <row r="1027" spans="1:12" ht="30">
      <c r="A1027" s="81">
        <f t="shared" ref="A1027:A1090" si="18">IFERROR(VALUE(RIGHT(C1027,4)),"")</f>
        <v>1042</v>
      </c>
      <c r="B1027" s="82">
        <v>1042</v>
      </c>
      <c r="C1027" s="82" t="s">
        <v>2028</v>
      </c>
      <c r="D1027" s="82">
        <v>9942</v>
      </c>
      <c r="E1027" s="82" t="s">
        <v>2029</v>
      </c>
      <c r="F1027" s="82" t="s">
        <v>96</v>
      </c>
      <c r="G1027" s="82" t="s">
        <v>2030</v>
      </c>
      <c r="H1027" s="83" t="s">
        <v>148</v>
      </c>
      <c r="I1027" s="82" t="s">
        <v>149</v>
      </c>
      <c r="J1027" s="84" t="s">
        <v>2031</v>
      </c>
      <c r="K1027" s="84" t="s">
        <v>151</v>
      </c>
      <c r="L1027" s="84" t="s">
        <v>151</v>
      </c>
    </row>
    <row r="1028" spans="1:12" ht="15.75">
      <c r="A1028" s="81">
        <f t="shared" si="18"/>
        <v>1043</v>
      </c>
      <c r="B1028" s="82">
        <v>1043</v>
      </c>
      <c r="C1028" s="82" t="s">
        <v>2032</v>
      </c>
      <c r="D1028" s="82">
        <v>9966</v>
      </c>
      <c r="E1028" s="82" t="s">
        <v>2033</v>
      </c>
      <c r="F1028" s="82" t="s">
        <v>120</v>
      </c>
      <c r="G1028" s="82" t="s">
        <v>2034</v>
      </c>
      <c r="H1028" s="83" t="s">
        <v>148</v>
      </c>
      <c r="I1028" s="82" t="s">
        <v>153</v>
      </c>
      <c r="J1028" s="84" t="s">
        <v>151</v>
      </c>
      <c r="K1028" s="84" t="s">
        <v>151</v>
      </c>
      <c r="L1028" s="84"/>
    </row>
    <row r="1029" spans="1:12" ht="75">
      <c r="A1029" s="81">
        <f t="shared" si="18"/>
        <v>1044</v>
      </c>
      <c r="B1029" s="82">
        <v>1044</v>
      </c>
      <c r="C1029" s="82" t="s">
        <v>2035</v>
      </c>
      <c r="D1029" s="82">
        <v>9974</v>
      </c>
      <c r="E1029" s="82" t="s">
        <v>2036</v>
      </c>
      <c r="F1029" s="82" t="s">
        <v>96</v>
      </c>
      <c r="G1029" s="82" t="s">
        <v>2037</v>
      </c>
      <c r="H1029" s="83" t="s">
        <v>148</v>
      </c>
      <c r="I1029" s="82" t="s">
        <v>169</v>
      </c>
      <c r="J1029" s="84" t="s">
        <v>151</v>
      </c>
      <c r="K1029" s="84"/>
      <c r="L1029" s="84" t="s">
        <v>2038</v>
      </c>
    </row>
    <row r="1030" spans="1:12" ht="15.75">
      <c r="A1030" s="81">
        <f t="shared" si="18"/>
        <v>1045</v>
      </c>
      <c r="B1030" s="82">
        <v>1045</v>
      </c>
      <c r="C1030" s="82" t="s">
        <v>2039</v>
      </c>
      <c r="D1030" s="82">
        <v>9986</v>
      </c>
      <c r="E1030" s="82" t="s">
        <v>2040</v>
      </c>
      <c r="F1030" s="82" t="s">
        <v>96</v>
      </c>
      <c r="G1030" s="82" t="s">
        <v>2041</v>
      </c>
      <c r="H1030" s="83" t="s">
        <v>148</v>
      </c>
      <c r="I1030" s="82" t="s">
        <v>177</v>
      </c>
      <c r="J1030" s="84" t="s">
        <v>151</v>
      </c>
      <c r="K1030" s="84" t="s">
        <v>151</v>
      </c>
      <c r="L1030" s="84" t="s">
        <v>151</v>
      </c>
    </row>
    <row r="1031" spans="1:12" ht="15.75">
      <c r="A1031" s="81">
        <f t="shared" si="18"/>
        <v>1046</v>
      </c>
      <c r="B1031" s="82">
        <v>1046</v>
      </c>
      <c r="C1031" s="82" t="s">
        <v>2042</v>
      </c>
      <c r="D1031" s="82">
        <v>9989</v>
      </c>
      <c r="E1031" s="82" t="s">
        <v>2043</v>
      </c>
      <c r="F1031" s="82" t="s">
        <v>96</v>
      </c>
      <c r="G1031" s="82" t="s">
        <v>2044</v>
      </c>
      <c r="H1031" s="83" t="s">
        <v>148</v>
      </c>
      <c r="I1031" s="82" t="s">
        <v>149</v>
      </c>
      <c r="J1031" s="84" t="s">
        <v>151</v>
      </c>
      <c r="K1031" s="84"/>
      <c r="L1031" s="84" t="s">
        <v>151</v>
      </c>
    </row>
    <row r="1032" spans="1:12" ht="15.75">
      <c r="A1032" s="81">
        <f t="shared" si="18"/>
        <v>1047</v>
      </c>
      <c r="B1032" s="82">
        <v>1047</v>
      </c>
      <c r="C1032" s="82" t="s">
        <v>2045</v>
      </c>
      <c r="D1032" s="82">
        <v>9991</v>
      </c>
      <c r="E1032" s="82" t="s">
        <v>432</v>
      </c>
      <c r="F1032" s="82" t="s">
        <v>96</v>
      </c>
      <c r="G1032" s="82" t="s">
        <v>2046</v>
      </c>
      <c r="H1032" s="83" t="s">
        <v>148</v>
      </c>
      <c r="I1032" s="82" t="s">
        <v>149</v>
      </c>
      <c r="J1032" s="84" t="s">
        <v>151</v>
      </c>
      <c r="K1032" s="84" t="s">
        <v>151</v>
      </c>
      <c r="L1032" s="84" t="s">
        <v>151</v>
      </c>
    </row>
    <row r="1033" spans="1:12" ht="15.75">
      <c r="A1033" s="81">
        <f t="shared" si="18"/>
        <v>1048</v>
      </c>
      <c r="B1033" s="82">
        <v>1048</v>
      </c>
      <c r="C1033" s="82" t="s">
        <v>2047</v>
      </c>
      <c r="D1033" s="82" t="s">
        <v>2048</v>
      </c>
      <c r="E1033" s="82" t="s">
        <v>2049</v>
      </c>
      <c r="F1033" s="82" t="s">
        <v>120</v>
      </c>
      <c r="G1033" s="82" t="s">
        <v>2050</v>
      </c>
      <c r="H1033" s="83" t="s">
        <v>148</v>
      </c>
      <c r="I1033" s="82" t="s">
        <v>155</v>
      </c>
      <c r="J1033" s="84" t="s">
        <v>160</v>
      </c>
      <c r="K1033" s="84"/>
      <c r="L1033" s="84"/>
    </row>
    <row r="1034" spans="1:12" ht="45">
      <c r="A1034" s="81">
        <f t="shared" si="18"/>
        <v>1049</v>
      </c>
      <c r="B1034" s="82">
        <v>1049</v>
      </c>
      <c r="C1034" s="82" t="s">
        <v>2051</v>
      </c>
      <c r="D1034" s="82">
        <v>10000</v>
      </c>
      <c r="E1034" s="82" t="s">
        <v>2052</v>
      </c>
      <c r="F1034" s="82" t="s">
        <v>120</v>
      </c>
      <c r="G1034" s="82" t="s">
        <v>687</v>
      </c>
      <c r="H1034" s="83" t="s">
        <v>148</v>
      </c>
      <c r="I1034" s="82" t="s">
        <v>169</v>
      </c>
      <c r="J1034" s="84" t="s">
        <v>151</v>
      </c>
      <c r="K1034" s="84" t="s">
        <v>2053</v>
      </c>
      <c r="L1034" s="84"/>
    </row>
    <row r="1035" spans="1:12" ht="45">
      <c r="A1035" s="81">
        <f t="shared" si="18"/>
        <v>1050</v>
      </c>
      <c r="B1035" s="82">
        <v>1050</v>
      </c>
      <c r="C1035" s="82" t="s">
        <v>2054</v>
      </c>
      <c r="D1035" s="82" t="s">
        <v>2055</v>
      </c>
      <c r="E1035" s="82" t="s">
        <v>2056</v>
      </c>
      <c r="F1035" s="82" t="s">
        <v>120</v>
      </c>
      <c r="G1035" s="82" t="s">
        <v>2057</v>
      </c>
      <c r="H1035" s="83" t="s">
        <v>148</v>
      </c>
      <c r="I1035" s="82" t="s">
        <v>155</v>
      </c>
      <c r="J1035" s="84" t="s">
        <v>151</v>
      </c>
      <c r="K1035" s="84" t="s">
        <v>2058</v>
      </c>
      <c r="L1035" s="84"/>
    </row>
    <row r="1036" spans="1:12" ht="45">
      <c r="A1036" s="81">
        <f t="shared" si="18"/>
        <v>1051</v>
      </c>
      <c r="B1036" s="82">
        <v>1051</v>
      </c>
      <c r="C1036" s="82" t="s">
        <v>2059</v>
      </c>
      <c r="D1036" s="82" t="s">
        <v>2060</v>
      </c>
      <c r="E1036" s="82" t="s">
        <v>2061</v>
      </c>
      <c r="F1036" s="82" t="s">
        <v>120</v>
      </c>
      <c r="G1036" s="82" t="s">
        <v>239</v>
      </c>
      <c r="H1036" s="83" t="s">
        <v>148</v>
      </c>
      <c r="I1036" s="82" t="s">
        <v>164</v>
      </c>
      <c r="J1036" s="84" t="s">
        <v>151</v>
      </c>
      <c r="K1036" s="84" t="s">
        <v>2062</v>
      </c>
      <c r="L1036" s="84"/>
    </row>
    <row r="1037" spans="1:12" ht="15.75">
      <c r="A1037" s="81">
        <f t="shared" si="18"/>
        <v>1052</v>
      </c>
      <c r="B1037" s="82">
        <v>1052</v>
      </c>
      <c r="C1037" s="82" t="s">
        <v>2063</v>
      </c>
      <c r="D1037" s="82" t="s">
        <v>2064</v>
      </c>
      <c r="E1037" s="82" t="s">
        <v>2065</v>
      </c>
      <c r="F1037" s="82" t="s">
        <v>120</v>
      </c>
      <c r="G1037" s="82" t="s">
        <v>2066</v>
      </c>
      <c r="H1037" s="83" t="s">
        <v>148</v>
      </c>
      <c r="I1037" s="82" t="s">
        <v>155</v>
      </c>
      <c r="J1037" s="84" t="s">
        <v>187</v>
      </c>
      <c r="K1037" s="84"/>
      <c r="L1037" s="84"/>
    </row>
    <row r="1038" spans="1:12" ht="75">
      <c r="A1038" s="81">
        <f t="shared" si="18"/>
        <v>1053</v>
      </c>
      <c r="B1038" s="82">
        <v>1053</v>
      </c>
      <c r="C1038" s="82" t="s">
        <v>2067</v>
      </c>
      <c r="D1038" s="82" t="s">
        <v>2068</v>
      </c>
      <c r="E1038" s="82" t="s">
        <v>212</v>
      </c>
      <c r="F1038" s="82" t="s">
        <v>120</v>
      </c>
      <c r="G1038" s="82" t="s">
        <v>2069</v>
      </c>
      <c r="H1038" s="83" t="s">
        <v>148</v>
      </c>
      <c r="I1038" s="82" t="s">
        <v>164</v>
      </c>
      <c r="J1038" s="84" t="s">
        <v>151</v>
      </c>
      <c r="K1038" s="84" t="s">
        <v>2070</v>
      </c>
      <c r="L1038" s="84"/>
    </row>
    <row r="1039" spans="1:12" ht="15.75">
      <c r="A1039" s="81">
        <f t="shared" si="18"/>
        <v>1054</v>
      </c>
      <c r="B1039" s="82">
        <v>1054</v>
      </c>
      <c r="C1039" s="82" t="s">
        <v>2071</v>
      </c>
      <c r="D1039" s="82" t="s">
        <v>2072</v>
      </c>
      <c r="E1039" s="82" t="s">
        <v>2073</v>
      </c>
      <c r="F1039" s="82" t="s">
        <v>120</v>
      </c>
      <c r="G1039" s="82" t="s">
        <v>2074</v>
      </c>
      <c r="H1039" s="83" t="s">
        <v>148</v>
      </c>
      <c r="I1039" s="82" t="s">
        <v>164</v>
      </c>
      <c r="J1039" s="84" t="s">
        <v>151</v>
      </c>
      <c r="K1039" s="84"/>
      <c r="L1039" s="84"/>
    </row>
    <row r="1040" spans="1:12" ht="45">
      <c r="A1040" s="81">
        <f t="shared" si="18"/>
        <v>1055</v>
      </c>
      <c r="B1040" s="82">
        <v>1055</v>
      </c>
      <c r="C1040" s="82" t="s">
        <v>2075</v>
      </c>
      <c r="D1040" s="82">
        <v>10045</v>
      </c>
      <c r="E1040" s="82" t="s">
        <v>2076</v>
      </c>
      <c r="F1040" s="82" t="s">
        <v>96</v>
      </c>
      <c r="G1040" s="82" t="s">
        <v>2077</v>
      </c>
      <c r="H1040" s="83" t="s">
        <v>148</v>
      </c>
      <c r="I1040" s="82" t="s">
        <v>149</v>
      </c>
      <c r="J1040" s="84" t="s">
        <v>151</v>
      </c>
      <c r="K1040" s="84" t="s">
        <v>2078</v>
      </c>
      <c r="L1040" s="84" t="s">
        <v>151</v>
      </c>
    </row>
    <row r="1041" spans="1:12" ht="30">
      <c r="A1041" s="81">
        <f t="shared" si="18"/>
        <v>1056</v>
      </c>
      <c r="B1041" s="82">
        <v>1056</v>
      </c>
      <c r="C1041" s="82" t="s">
        <v>2079</v>
      </c>
      <c r="D1041" s="82">
        <v>10051</v>
      </c>
      <c r="E1041" s="82" t="s">
        <v>2080</v>
      </c>
      <c r="F1041" s="82" t="s">
        <v>96</v>
      </c>
      <c r="G1041" s="82" t="s">
        <v>724</v>
      </c>
      <c r="H1041" s="83" t="s">
        <v>148</v>
      </c>
      <c r="I1041" s="82" t="s">
        <v>149</v>
      </c>
      <c r="J1041" s="84" t="s">
        <v>2081</v>
      </c>
      <c r="K1041" s="84"/>
      <c r="L1041" s="84" t="s">
        <v>2082</v>
      </c>
    </row>
    <row r="1042" spans="1:12" ht="15.75">
      <c r="A1042" s="81">
        <f t="shared" si="18"/>
        <v>1057</v>
      </c>
      <c r="B1042" s="82">
        <v>1057</v>
      </c>
      <c r="C1042" s="82" t="s">
        <v>2083</v>
      </c>
      <c r="D1042" s="82" t="s">
        <v>2084</v>
      </c>
      <c r="E1042" s="82" t="s">
        <v>2085</v>
      </c>
      <c r="F1042" s="82" t="s">
        <v>96</v>
      </c>
      <c r="G1042" s="82" t="s">
        <v>2086</v>
      </c>
      <c r="H1042" s="83" t="s">
        <v>148</v>
      </c>
      <c r="I1042" s="82" t="s">
        <v>337</v>
      </c>
      <c r="J1042" s="84" t="s">
        <v>254</v>
      </c>
      <c r="K1042" s="84"/>
      <c r="L1042" s="84" t="s">
        <v>151</v>
      </c>
    </row>
    <row r="1043" spans="1:12" ht="30">
      <c r="A1043" s="81">
        <f t="shared" si="18"/>
        <v>1059</v>
      </c>
      <c r="B1043" s="82">
        <v>1059</v>
      </c>
      <c r="C1043" s="82" t="s">
        <v>2087</v>
      </c>
      <c r="D1043" s="82">
        <v>10084</v>
      </c>
      <c r="E1043" s="82" t="s">
        <v>2088</v>
      </c>
      <c r="F1043" s="82" t="s">
        <v>96</v>
      </c>
      <c r="G1043" s="82" t="s">
        <v>2089</v>
      </c>
      <c r="H1043" s="83" t="s">
        <v>148</v>
      </c>
      <c r="I1043" s="82" t="s">
        <v>149</v>
      </c>
      <c r="J1043" s="84" t="s">
        <v>151</v>
      </c>
      <c r="K1043" s="84" t="s">
        <v>2090</v>
      </c>
      <c r="L1043" s="84" t="s">
        <v>151</v>
      </c>
    </row>
    <row r="1044" spans="1:12" ht="15.75">
      <c r="A1044" s="81">
        <f t="shared" si="18"/>
        <v>1060</v>
      </c>
      <c r="B1044" s="82">
        <v>1060</v>
      </c>
      <c r="C1044" s="82" t="s">
        <v>2091</v>
      </c>
      <c r="D1044" s="82">
        <v>10105</v>
      </c>
      <c r="E1044" s="82" t="s">
        <v>2092</v>
      </c>
      <c r="F1044" s="82" t="s">
        <v>120</v>
      </c>
      <c r="G1044" s="82" t="s">
        <v>2093</v>
      </c>
      <c r="H1044" s="83" t="s">
        <v>148</v>
      </c>
      <c r="I1044" s="82" t="s">
        <v>155</v>
      </c>
      <c r="J1044" s="84" t="s">
        <v>151</v>
      </c>
      <c r="K1044" s="84"/>
      <c r="L1044" s="84"/>
    </row>
    <row r="1045" spans="1:12" ht="15.75">
      <c r="A1045" s="81">
        <f t="shared" si="18"/>
        <v>1061</v>
      </c>
      <c r="B1045" s="82">
        <v>1061</v>
      </c>
      <c r="C1045" s="82" t="s">
        <v>2094</v>
      </c>
      <c r="D1045" s="82">
        <v>10112</v>
      </c>
      <c r="E1045" s="82" t="s">
        <v>2095</v>
      </c>
      <c r="F1045" s="82" t="s">
        <v>96</v>
      </c>
      <c r="G1045" s="82" t="s">
        <v>2096</v>
      </c>
      <c r="H1045" s="83" t="s">
        <v>148</v>
      </c>
      <c r="I1045" s="82" t="s">
        <v>169</v>
      </c>
      <c r="J1045" s="84" t="s">
        <v>151</v>
      </c>
      <c r="K1045" s="84"/>
      <c r="L1045" s="84" t="s">
        <v>151</v>
      </c>
    </row>
    <row r="1046" spans="1:12" ht="30">
      <c r="A1046" s="81">
        <f t="shared" si="18"/>
        <v>1062</v>
      </c>
      <c r="B1046" s="82">
        <v>1062</v>
      </c>
      <c r="C1046" s="82" t="s">
        <v>2097</v>
      </c>
      <c r="D1046" s="82">
        <v>10130</v>
      </c>
      <c r="E1046" s="82" t="s">
        <v>198</v>
      </c>
      <c r="F1046" s="82" t="s">
        <v>96</v>
      </c>
      <c r="G1046" s="82" t="s">
        <v>243</v>
      </c>
      <c r="H1046" s="83" t="s">
        <v>148</v>
      </c>
      <c r="I1046" s="82" t="s">
        <v>153</v>
      </c>
      <c r="J1046" s="84" t="s">
        <v>151</v>
      </c>
      <c r="K1046" s="84" t="s">
        <v>958</v>
      </c>
      <c r="L1046" s="84" t="s">
        <v>151</v>
      </c>
    </row>
    <row r="1047" spans="1:12" ht="75">
      <c r="A1047" s="81">
        <f t="shared" si="18"/>
        <v>1063</v>
      </c>
      <c r="B1047" s="82">
        <v>1063</v>
      </c>
      <c r="C1047" s="82" t="s">
        <v>2098</v>
      </c>
      <c r="D1047" s="82">
        <v>10136</v>
      </c>
      <c r="E1047" s="82" t="s">
        <v>594</v>
      </c>
      <c r="F1047" s="82" t="s">
        <v>96</v>
      </c>
      <c r="G1047" s="82" t="s">
        <v>2099</v>
      </c>
      <c r="H1047" s="83" t="s">
        <v>148</v>
      </c>
      <c r="I1047" s="82" t="s">
        <v>153</v>
      </c>
      <c r="J1047" s="84" t="s">
        <v>151</v>
      </c>
      <c r="K1047" s="84"/>
      <c r="L1047" s="84" t="s">
        <v>2100</v>
      </c>
    </row>
    <row r="1048" spans="1:12" ht="45">
      <c r="A1048" s="81">
        <f t="shared" si="18"/>
        <v>1064</v>
      </c>
      <c r="B1048" s="82">
        <v>1064</v>
      </c>
      <c r="C1048" s="82" t="s">
        <v>2101</v>
      </c>
      <c r="D1048" s="82" t="s">
        <v>2102</v>
      </c>
      <c r="E1048" s="82" t="s">
        <v>157</v>
      </c>
      <c r="F1048" s="82" t="s">
        <v>96</v>
      </c>
      <c r="G1048" s="82" t="s">
        <v>2103</v>
      </c>
      <c r="H1048" s="83" t="s">
        <v>148</v>
      </c>
      <c r="I1048" s="82" t="s">
        <v>164</v>
      </c>
      <c r="J1048" s="84" t="s">
        <v>254</v>
      </c>
      <c r="K1048" s="84" t="s">
        <v>2104</v>
      </c>
      <c r="L1048" s="84" t="s">
        <v>151</v>
      </c>
    </row>
    <row r="1049" spans="1:12" ht="15.75">
      <c r="A1049" s="81">
        <f t="shared" si="18"/>
        <v>1065</v>
      </c>
      <c r="B1049" s="82">
        <v>1065</v>
      </c>
      <c r="C1049" s="82" t="s">
        <v>2105</v>
      </c>
      <c r="D1049" s="82">
        <v>10152</v>
      </c>
      <c r="E1049" s="82" t="s">
        <v>2106</v>
      </c>
      <c r="F1049" s="82" t="s">
        <v>96</v>
      </c>
      <c r="G1049" s="82" t="s">
        <v>2107</v>
      </c>
      <c r="H1049" s="83" t="s">
        <v>148</v>
      </c>
      <c r="I1049" s="82" t="s">
        <v>230</v>
      </c>
      <c r="J1049" s="84" t="s">
        <v>151</v>
      </c>
      <c r="K1049" s="84" t="s">
        <v>151</v>
      </c>
      <c r="L1049" s="84" t="s">
        <v>151</v>
      </c>
    </row>
    <row r="1050" spans="1:12" ht="15.75">
      <c r="A1050" s="81">
        <f t="shared" si="18"/>
        <v>1066</v>
      </c>
      <c r="B1050" s="82">
        <v>1066</v>
      </c>
      <c r="C1050" s="82" t="s">
        <v>2108</v>
      </c>
      <c r="D1050" s="82">
        <v>10159</v>
      </c>
      <c r="E1050" s="82" t="s">
        <v>462</v>
      </c>
      <c r="F1050" s="82" t="s">
        <v>96</v>
      </c>
      <c r="G1050" s="82" t="s">
        <v>154</v>
      </c>
      <c r="H1050" s="83" t="s">
        <v>148</v>
      </c>
      <c r="I1050" s="82" t="s">
        <v>177</v>
      </c>
      <c r="J1050" s="84" t="s">
        <v>151</v>
      </c>
      <c r="K1050" s="84"/>
      <c r="L1050" s="84" t="s">
        <v>151</v>
      </c>
    </row>
    <row r="1051" spans="1:12" ht="15.75">
      <c r="A1051" s="81">
        <f t="shared" si="18"/>
        <v>1067</v>
      </c>
      <c r="B1051" s="82">
        <v>1067</v>
      </c>
      <c r="C1051" s="82" t="s">
        <v>2109</v>
      </c>
      <c r="D1051" s="82">
        <v>10162</v>
      </c>
      <c r="E1051" s="82" t="s">
        <v>2110</v>
      </c>
      <c r="F1051" s="82" t="s">
        <v>96</v>
      </c>
      <c r="G1051" s="82" t="s">
        <v>2111</v>
      </c>
      <c r="H1051" s="83" t="s">
        <v>148</v>
      </c>
      <c r="I1051" s="82" t="s">
        <v>149</v>
      </c>
      <c r="J1051" s="84" t="s">
        <v>160</v>
      </c>
      <c r="K1051" s="84"/>
      <c r="L1051" s="84" t="s">
        <v>151</v>
      </c>
    </row>
    <row r="1052" spans="1:12" ht="15.75">
      <c r="A1052" s="81">
        <f t="shared" si="18"/>
        <v>1068</v>
      </c>
      <c r="B1052" s="82">
        <v>1068</v>
      </c>
      <c r="C1052" s="82" t="s">
        <v>2112</v>
      </c>
      <c r="D1052" s="82">
        <v>10164</v>
      </c>
      <c r="E1052" s="82" t="s">
        <v>172</v>
      </c>
      <c r="F1052" s="82" t="s">
        <v>96</v>
      </c>
      <c r="G1052" s="82" t="s">
        <v>2113</v>
      </c>
      <c r="H1052" s="83" t="s">
        <v>148</v>
      </c>
      <c r="I1052" s="82" t="s">
        <v>149</v>
      </c>
      <c r="J1052" s="84" t="s">
        <v>151</v>
      </c>
      <c r="K1052" s="84"/>
      <c r="L1052" s="84" t="s">
        <v>151</v>
      </c>
    </row>
    <row r="1053" spans="1:12" ht="15.75">
      <c r="A1053" s="81">
        <f t="shared" si="18"/>
        <v>1069</v>
      </c>
      <c r="B1053" s="82">
        <v>1069</v>
      </c>
      <c r="C1053" s="82" t="s">
        <v>2114</v>
      </c>
      <c r="D1053" s="82" t="s">
        <v>2115</v>
      </c>
      <c r="E1053" s="82" t="s">
        <v>311</v>
      </c>
      <c r="F1053" s="82" t="s">
        <v>96</v>
      </c>
      <c r="G1053" s="82" t="s">
        <v>2116</v>
      </c>
      <c r="H1053" s="83" t="s">
        <v>148</v>
      </c>
      <c r="I1053" s="82" t="s">
        <v>337</v>
      </c>
      <c r="J1053" s="84" t="s">
        <v>151</v>
      </c>
      <c r="K1053" s="84"/>
      <c r="L1053" s="84" t="s">
        <v>151</v>
      </c>
    </row>
    <row r="1054" spans="1:12" ht="15.75">
      <c r="A1054" s="81">
        <f t="shared" si="18"/>
        <v>1070</v>
      </c>
      <c r="B1054" s="82">
        <v>1070</v>
      </c>
      <c r="C1054" s="82" t="s">
        <v>2117</v>
      </c>
      <c r="D1054" s="82">
        <v>10196</v>
      </c>
      <c r="E1054" s="82" t="s">
        <v>584</v>
      </c>
      <c r="F1054" s="82" t="s">
        <v>96</v>
      </c>
      <c r="G1054" s="82" t="s">
        <v>2118</v>
      </c>
      <c r="H1054" s="83" t="s">
        <v>148</v>
      </c>
      <c r="I1054" s="82" t="s">
        <v>169</v>
      </c>
      <c r="J1054" s="84" t="s">
        <v>151</v>
      </c>
      <c r="K1054" s="84" t="s">
        <v>151</v>
      </c>
      <c r="L1054" s="84" t="s">
        <v>151</v>
      </c>
    </row>
    <row r="1055" spans="1:12" ht="30">
      <c r="A1055" s="81">
        <f t="shared" si="18"/>
        <v>1071</v>
      </c>
      <c r="B1055" s="82">
        <v>1071</v>
      </c>
      <c r="C1055" s="82" t="s">
        <v>2119</v>
      </c>
      <c r="D1055" s="82">
        <v>10203</v>
      </c>
      <c r="E1055" s="82" t="s">
        <v>2120</v>
      </c>
      <c r="F1055" s="82" t="s">
        <v>96</v>
      </c>
      <c r="G1055" s="82" t="s">
        <v>2121</v>
      </c>
      <c r="H1055" s="83" t="s">
        <v>148</v>
      </c>
      <c r="I1055" s="82" t="s">
        <v>149</v>
      </c>
      <c r="J1055" s="84" t="s">
        <v>2122</v>
      </c>
      <c r="K1055" s="84"/>
      <c r="L1055" s="84" t="s">
        <v>151</v>
      </c>
    </row>
    <row r="1056" spans="1:12" ht="45">
      <c r="A1056" s="81">
        <f t="shared" si="18"/>
        <v>1072</v>
      </c>
      <c r="B1056" s="82">
        <v>1072</v>
      </c>
      <c r="C1056" s="82" t="s">
        <v>2123</v>
      </c>
      <c r="D1056" s="82">
        <v>10204</v>
      </c>
      <c r="E1056" s="82" t="s">
        <v>2124</v>
      </c>
      <c r="F1056" s="82" t="s">
        <v>96</v>
      </c>
      <c r="G1056" s="82" t="s">
        <v>2125</v>
      </c>
      <c r="H1056" s="83" t="s">
        <v>148</v>
      </c>
      <c r="I1056" s="82" t="s">
        <v>153</v>
      </c>
      <c r="J1056" s="84" t="s">
        <v>151</v>
      </c>
      <c r="K1056" s="84" t="s">
        <v>2126</v>
      </c>
      <c r="L1056" s="84" t="s">
        <v>151</v>
      </c>
    </row>
    <row r="1057" spans="1:12" ht="30">
      <c r="A1057" s="81">
        <f t="shared" si="18"/>
        <v>1073</v>
      </c>
      <c r="B1057" s="82">
        <v>1073</v>
      </c>
      <c r="C1057" s="82" t="s">
        <v>2127</v>
      </c>
      <c r="D1057" s="82">
        <v>10206</v>
      </c>
      <c r="E1057" s="82" t="s">
        <v>311</v>
      </c>
      <c r="F1057" s="82" t="s">
        <v>96</v>
      </c>
      <c r="G1057" s="82" t="s">
        <v>2128</v>
      </c>
      <c r="H1057" s="83" t="s">
        <v>148</v>
      </c>
      <c r="I1057" s="82" t="s">
        <v>149</v>
      </c>
      <c r="J1057" s="84" t="s">
        <v>2129</v>
      </c>
      <c r="K1057" s="84"/>
      <c r="L1057" s="84" t="s">
        <v>151</v>
      </c>
    </row>
    <row r="1058" spans="1:12" ht="15.75">
      <c r="A1058" s="81">
        <f t="shared" si="18"/>
        <v>1074</v>
      </c>
      <c r="B1058" s="82">
        <v>1074</v>
      </c>
      <c r="C1058" s="82" t="s">
        <v>2130</v>
      </c>
      <c r="D1058" s="82" t="s">
        <v>2131</v>
      </c>
      <c r="E1058" s="82" t="s">
        <v>2132</v>
      </c>
      <c r="F1058" s="82" t="s">
        <v>96</v>
      </c>
      <c r="G1058" s="82" t="s">
        <v>2133</v>
      </c>
      <c r="H1058" s="83" t="s">
        <v>148</v>
      </c>
      <c r="I1058" s="82" t="s">
        <v>337</v>
      </c>
      <c r="J1058" s="84" t="s">
        <v>151</v>
      </c>
      <c r="K1058" s="84"/>
      <c r="L1058" s="84" t="s">
        <v>151</v>
      </c>
    </row>
    <row r="1059" spans="1:12" ht="15.75">
      <c r="A1059" s="81">
        <f t="shared" si="18"/>
        <v>1075</v>
      </c>
      <c r="B1059" s="82">
        <v>1075</v>
      </c>
      <c r="C1059" s="82" t="s">
        <v>2134</v>
      </c>
      <c r="D1059" s="82" t="s">
        <v>2135</v>
      </c>
      <c r="E1059" s="82" t="s">
        <v>410</v>
      </c>
      <c r="F1059" s="82" t="s">
        <v>96</v>
      </c>
      <c r="G1059" s="82" t="s">
        <v>2136</v>
      </c>
      <c r="H1059" s="83" t="s">
        <v>148</v>
      </c>
      <c r="I1059" s="82" t="s">
        <v>337</v>
      </c>
      <c r="J1059" s="84" t="s">
        <v>160</v>
      </c>
      <c r="K1059" s="84"/>
      <c r="L1059" s="84" t="s">
        <v>151</v>
      </c>
    </row>
    <row r="1060" spans="1:12" ht="30">
      <c r="A1060" s="81">
        <f t="shared" si="18"/>
        <v>1076</v>
      </c>
      <c r="B1060" s="82">
        <v>1076</v>
      </c>
      <c r="C1060" s="82" t="s">
        <v>2137</v>
      </c>
      <c r="D1060" s="82">
        <v>10221</v>
      </c>
      <c r="E1060" s="82" t="s">
        <v>2138</v>
      </c>
      <c r="F1060" s="82" t="s">
        <v>96</v>
      </c>
      <c r="G1060" s="82" t="s">
        <v>2139</v>
      </c>
      <c r="H1060" s="83" t="s">
        <v>148</v>
      </c>
      <c r="I1060" s="82" t="s">
        <v>149</v>
      </c>
      <c r="J1060" s="84" t="s">
        <v>208</v>
      </c>
      <c r="K1060" s="84" t="s">
        <v>151</v>
      </c>
      <c r="L1060" s="84" t="s">
        <v>151</v>
      </c>
    </row>
    <row r="1061" spans="1:12" ht="15.75">
      <c r="A1061" s="81">
        <f t="shared" si="18"/>
        <v>1077</v>
      </c>
      <c r="B1061" s="82">
        <v>1077</v>
      </c>
      <c r="C1061" s="82" t="s">
        <v>2140</v>
      </c>
      <c r="D1061" s="82" t="s">
        <v>2141</v>
      </c>
      <c r="E1061" s="82" t="s">
        <v>430</v>
      </c>
      <c r="F1061" s="82" t="s">
        <v>96</v>
      </c>
      <c r="G1061" s="82" t="s">
        <v>296</v>
      </c>
      <c r="H1061" s="83" t="s">
        <v>148</v>
      </c>
      <c r="I1061" s="82" t="s">
        <v>230</v>
      </c>
      <c r="J1061" s="84" t="s">
        <v>2142</v>
      </c>
      <c r="K1061" s="84" t="s">
        <v>151</v>
      </c>
      <c r="L1061" s="84" t="s">
        <v>151</v>
      </c>
    </row>
    <row r="1062" spans="1:12" ht="15.75">
      <c r="A1062" s="81">
        <f t="shared" si="18"/>
        <v>1078</v>
      </c>
      <c r="B1062" s="82">
        <v>1078</v>
      </c>
      <c r="C1062" s="82" t="s">
        <v>2143</v>
      </c>
      <c r="D1062" s="82" t="s">
        <v>2144</v>
      </c>
      <c r="E1062" s="82" t="s">
        <v>2145</v>
      </c>
      <c r="F1062" s="82" t="s">
        <v>96</v>
      </c>
      <c r="G1062" s="82" t="s">
        <v>2146</v>
      </c>
      <c r="H1062" s="83" t="s">
        <v>148</v>
      </c>
      <c r="I1062" s="82" t="s">
        <v>164</v>
      </c>
      <c r="J1062" s="84" t="s">
        <v>151</v>
      </c>
      <c r="K1062" s="84"/>
      <c r="L1062" s="84" t="s">
        <v>151</v>
      </c>
    </row>
    <row r="1063" spans="1:12" ht="15.75">
      <c r="A1063" s="81">
        <f t="shared" si="18"/>
        <v>1080</v>
      </c>
      <c r="B1063" s="82">
        <v>1080</v>
      </c>
      <c r="C1063" s="82" t="s">
        <v>2147</v>
      </c>
      <c r="D1063" s="82" t="s">
        <v>2148</v>
      </c>
      <c r="E1063" s="82" t="s">
        <v>740</v>
      </c>
      <c r="F1063" s="82" t="s">
        <v>96</v>
      </c>
      <c r="G1063" s="82" t="s">
        <v>2149</v>
      </c>
      <c r="H1063" s="83" t="s">
        <v>148</v>
      </c>
      <c r="I1063" s="82" t="s">
        <v>164</v>
      </c>
      <c r="J1063" s="84" t="s">
        <v>151</v>
      </c>
      <c r="K1063" s="84" t="s">
        <v>151</v>
      </c>
      <c r="L1063" s="84" t="s">
        <v>151</v>
      </c>
    </row>
    <row r="1064" spans="1:12" ht="15.75">
      <c r="A1064" s="81">
        <f t="shared" si="18"/>
        <v>1081</v>
      </c>
      <c r="B1064" s="82">
        <v>1081</v>
      </c>
      <c r="C1064" s="82" t="s">
        <v>2150</v>
      </c>
      <c r="D1064" s="82" t="s">
        <v>2151</v>
      </c>
      <c r="E1064" s="82" t="s">
        <v>2152</v>
      </c>
      <c r="F1064" s="82" t="s">
        <v>96</v>
      </c>
      <c r="G1064" s="82" t="s">
        <v>2153</v>
      </c>
      <c r="H1064" s="83" t="s">
        <v>148</v>
      </c>
      <c r="I1064" s="82" t="s">
        <v>164</v>
      </c>
      <c r="J1064" s="84" t="s">
        <v>151</v>
      </c>
      <c r="K1064" s="84"/>
      <c r="L1064" s="84" t="s">
        <v>151</v>
      </c>
    </row>
    <row r="1065" spans="1:12" ht="45">
      <c r="A1065" s="81">
        <f t="shared" si="18"/>
        <v>1082</v>
      </c>
      <c r="B1065" s="82">
        <v>1082</v>
      </c>
      <c r="C1065" s="82" t="s">
        <v>2154</v>
      </c>
      <c r="D1065" s="82" t="s">
        <v>2155</v>
      </c>
      <c r="E1065" s="82" t="s">
        <v>466</v>
      </c>
      <c r="F1065" s="82" t="s">
        <v>96</v>
      </c>
      <c r="G1065" s="82" t="s">
        <v>2156</v>
      </c>
      <c r="H1065" s="83" t="s">
        <v>148</v>
      </c>
      <c r="I1065" s="82" t="s">
        <v>337</v>
      </c>
      <c r="J1065" s="84" t="s">
        <v>151</v>
      </c>
      <c r="K1065" s="84" t="s">
        <v>2157</v>
      </c>
      <c r="L1065" s="84" t="s">
        <v>2158</v>
      </c>
    </row>
    <row r="1066" spans="1:12" ht="15.75">
      <c r="A1066" s="81">
        <f t="shared" si="18"/>
        <v>1083</v>
      </c>
      <c r="B1066" s="82">
        <v>1083</v>
      </c>
      <c r="C1066" s="82" t="s">
        <v>2159</v>
      </c>
      <c r="D1066" s="82">
        <v>10313</v>
      </c>
      <c r="E1066" s="82" t="s">
        <v>311</v>
      </c>
      <c r="F1066" s="82" t="s">
        <v>96</v>
      </c>
      <c r="G1066" s="82" t="s">
        <v>2160</v>
      </c>
      <c r="H1066" s="83" t="s">
        <v>148</v>
      </c>
      <c r="I1066" s="82" t="s">
        <v>153</v>
      </c>
      <c r="J1066" s="84" t="s">
        <v>151</v>
      </c>
      <c r="K1066" s="84"/>
      <c r="L1066" s="84" t="s">
        <v>151</v>
      </c>
    </row>
    <row r="1067" spans="1:12" ht="30">
      <c r="A1067" s="81">
        <f t="shared" si="18"/>
        <v>1084</v>
      </c>
      <c r="B1067" s="82">
        <v>1084</v>
      </c>
      <c r="C1067" s="82" t="s">
        <v>2161</v>
      </c>
      <c r="D1067" s="82">
        <v>10315</v>
      </c>
      <c r="E1067" s="82" t="s">
        <v>2162</v>
      </c>
      <c r="F1067" s="82" t="s">
        <v>96</v>
      </c>
      <c r="G1067" s="82" t="s">
        <v>2163</v>
      </c>
      <c r="H1067" s="83" t="s">
        <v>148</v>
      </c>
      <c r="I1067" s="82" t="s">
        <v>149</v>
      </c>
      <c r="J1067" s="84" t="s">
        <v>151</v>
      </c>
      <c r="K1067" s="84" t="s">
        <v>151</v>
      </c>
      <c r="L1067" s="84" t="s">
        <v>2164</v>
      </c>
    </row>
    <row r="1068" spans="1:12" ht="30">
      <c r="A1068" s="81">
        <f t="shared" si="18"/>
        <v>1085</v>
      </c>
      <c r="B1068" s="82">
        <v>1085</v>
      </c>
      <c r="C1068" s="82" t="s">
        <v>2165</v>
      </c>
      <c r="D1068" s="82" t="s">
        <v>2166</v>
      </c>
      <c r="E1068" s="82" t="s">
        <v>240</v>
      </c>
      <c r="F1068" s="82" t="s">
        <v>96</v>
      </c>
      <c r="G1068" s="82" t="s">
        <v>2167</v>
      </c>
      <c r="H1068" s="83" t="s">
        <v>148</v>
      </c>
      <c r="I1068" s="82" t="s">
        <v>337</v>
      </c>
      <c r="J1068" s="84" t="s">
        <v>151</v>
      </c>
      <c r="K1068" s="84" t="s">
        <v>151</v>
      </c>
      <c r="L1068" s="84" t="s">
        <v>2168</v>
      </c>
    </row>
    <row r="1069" spans="1:12" ht="15.75">
      <c r="A1069" s="81">
        <f t="shared" si="18"/>
        <v>1086</v>
      </c>
      <c r="B1069" s="82">
        <v>1086</v>
      </c>
      <c r="C1069" s="82" t="s">
        <v>2169</v>
      </c>
      <c r="D1069" s="82">
        <v>10320</v>
      </c>
      <c r="E1069" s="82" t="s">
        <v>2170</v>
      </c>
      <c r="F1069" s="82" t="s">
        <v>96</v>
      </c>
      <c r="G1069" s="82" t="s">
        <v>2171</v>
      </c>
      <c r="H1069" s="83" t="s">
        <v>148</v>
      </c>
      <c r="I1069" s="82" t="s">
        <v>177</v>
      </c>
      <c r="J1069" s="84" t="s">
        <v>151</v>
      </c>
      <c r="K1069" s="84" t="s">
        <v>151</v>
      </c>
      <c r="L1069" s="84" t="s">
        <v>151</v>
      </c>
    </row>
    <row r="1070" spans="1:12" ht="15.75">
      <c r="A1070" s="81">
        <f t="shared" si="18"/>
        <v>1087</v>
      </c>
      <c r="B1070" s="82">
        <v>1087</v>
      </c>
      <c r="C1070" s="82" t="s">
        <v>2172</v>
      </c>
      <c r="D1070" s="82" t="s">
        <v>2173</v>
      </c>
      <c r="E1070" s="82" t="s">
        <v>627</v>
      </c>
      <c r="F1070" s="82" t="s">
        <v>96</v>
      </c>
      <c r="G1070" s="82" t="s">
        <v>2174</v>
      </c>
      <c r="H1070" s="83" t="s">
        <v>148</v>
      </c>
      <c r="I1070" s="82" t="s">
        <v>337</v>
      </c>
      <c r="J1070" s="84" t="s">
        <v>151</v>
      </c>
      <c r="K1070" s="84" t="s">
        <v>151</v>
      </c>
      <c r="L1070" s="84" t="s">
        <v>151</v>
      </c>
    </row>
    <row r="1071" spans="1:12" ht="30">
      <c r="A1071" s="81">
        <f t="shared" si="18"/>
        <v>1088</v>
      </c>
      <c r="B1071" s="82">
        <v>1088</v>
      </c>
      <c r="C1071" s="82" t="s">
        <v>2175</v>
      </c>
      <c r="D1071" s="82" t="s">
        <v>2176</v>
      </c>
      <c r="E1071" s="82" t="s">
        <v>2177</v>
      </c>
      <c r="F1071" s="82" t="s">
        <v>96</v>
      </c>
      <c r="G1071" s="82" t="s">
        <v>2178</v>
      </c>
      <c r="H1071" s="83" t="s">
        <v>148</v>
      </c>
      <c r="I1071" s="82" t="s">
        <v>164</v>
      </c>
      <c r="J1071" s="84" t="s">
        <v>2179</v>
      </c>
      <c r="K1071" s="84"/>
      <c r="L1071" s="84" t="s">
        <v>151</v>
      </c>
    </row>
    <row r="1072" spans="1:12" ht="15.75">
      <c r="A1072" s="81">
        <f t="shared" si="18"/>
        <v>1089</v>
      </c>
      <c r="B1072" s="82">
        <v>1089</v>
      </c>
      <c r="C1072" s="82" t="s">
        <v>2180</v>
      </c>
      <c r="D1072" s="82" t="s">
        <v>2181</v>
      </c>
      <c r="E1072" s="82" t="s">
        <v>2182</v>
      </c>
      <c r="F1072" s="82" t="s">
        <v>96</v>
      </c>
      <c r="G1072" s="82" t="s">
        <v>2183</v>
      </c>
      <c r="H1072" s="83" t="s">
        <v>148</v>
      </c>
      <c r="I1072" s="82" t="s">
        <v>337</v>
      </c>
      <c r="J1072" s="84" t="s">
        <v>151</v>
      </c>
      <c r="K1072" s="84"/>
      <c r="L1072" s="84" t="s">
        <v>151</v>
      </c>
    </row>
    <row r="1073" spans="1:12" ht="15.75">
      <c r="A1073" s="81">
        <f t="shared" si="18"/>
        <v>1090</v>
      </c>
      <c r="B1073" s="82">
        <v>1090</v>
      </c>
      <c r="C1073" s="82" t="s">
        <v>2184</v>
      </c>
      <c r="D1073" s="82" t="s">
        <v>2185</v>
      </c>
      <c r="E1073" s="82" t="s">
        <v>508</v>
      </c>
      <c r="F1073" s="82" t="s">
        <v>96</v>
      </c>
      <c r="G1073" s="82" t="s">
        <v>703</v>
      </c>
      <c r="H1073" s="83" t="s">
        <v>148</v>
      </c>
      <c r="I1073" s="82" t="s">
        <v>164</v>
      </c>
      <c r="J1073" s="84" t="s">
        <v>160</v>
      </c>
      <c r="K1073" s="84"/>
      <c r="L1073" s="84" t="s">
        <v>151</v>
      </c>
    </row>
    <row r="1074" spans="1:12" ht="45">
      <c r="A1074" s="81">
        <f t="shared" si="18"/>
        <v>1091</v>
      </c>
      <c r="B1074" s="82">
        <v>1091</v>
      </c>
      <c r="C1074" s="82" t="s">
        <v>2186</v>
      </c>
      <c r="D1074" s="82" t="s">
        <v>2187</v>
      </c>
      <c r="E1074" s="82" t="s">
        <v>2188</v>
      </c>
      <c r="F1074" s="82" t="s">
        <v>96</v>
      </c>
      <c r="G1074" s="82" t="s">
        <v>2189</v>
      </c>
      <c r="H1074" s="83" t="s">
        <v>148</v>
      </c>
      <c r="I1074" s="82" t="s">
        <v>230</v>
      </c>
      <c r="J1074" s="84" t="s">
        <v>151</v>
      </c>
      <c r="K1074" s="84" t="s">
        <v>2190</v>
      </c>
      <c r="L1074" s="84" t="s">
        <v>151</v>
      </c>
    </row>
    <row r="1075" spans="1:12" ht="15.75">
      <c r="A1075" s="81">
        <f t="shared" si="18"/>
        <v>1092</v>
      </c>
      <c r="B1075" s="82">
        <v>1092</v>
      </c>
      <c r="C1075" s="82" t="s">
        <v>2191</v>
      </c>
      <c r="D1075" s="82">
        <v>10386</v>
      </c>
      <c r="E1075" s="82" t="s">
        <v>449</v>
      </c>
      <c r="F1075" s="82" t="s">
        <v>96</v>
      </c>
      <c r="G1075" s="82" t="s">
        <v>374</v>
      </c>
      <c r="H1075" s="83" t="s">
        <v>148</v>
      </c>
      <c r="I1075" s="82" t="s">
        <v>153</v>
      </c>
      <c r="J1075" s="84" t="s">
        <v>151</v>
      </c>
      <c r="K1075" s="84" t="s">
        <v>151</v>
      </c>
      <c r="L1075" s="84" t="s">
        <v>151</v>
      </c>
    </row>
    <row r="1076" spans="1:12" ht="60">
      <c r="A1076" s="81">
        <f t="shared" si="18"/>
        <v>1093</v>
      </c>
      <c r="B1076" s="82">
        <v>1093</v>
      </c>
      <c r="C1076" s="82" t="s">
        <v>2192</v>
      </c>
      <c r="D1076" s="82">
        <v>10396</v>
      </c>
      <c r="E1076" s="82" t="s">
        <v>1174</v>
      </c>
      <c r="F1076" s="82" t="s">
        <v>96</v>
      </c>
      <c r="G1076" s="82" t="s">
        <v>2193</v>
      </c>
      <c r="H1076" s="83" t="s">
        <v>148</v>
      </c>
      <c r="I1076" s="82" t="s">
        <v>153</v>
      </c>
      <c r="J1076" s="84" t="s">
        <v>2194</v>
      </c>
      <c r="K1076" s="84"/>
      <c r="L1076" s="84" t="s">
        <v>151</v>
      </c>
    </row>
    <row r="1077" spans="1:12" ht="30">
      <c r="A1077" s="81">
        <f t="shared" si="18"/>
        <v>1094</v>
      </c>
      <c r="B1077" s="82">
        <v>1094</v>
      </c>
      <c r="C1077" s="82" t="s">
        <v>2195</v>
      </c>
      <c r="D1077" s="82">
        <v>10398</v>
      </c>
      <c r="E1077" s="82" t="s">
        <v>2196</v>
      </c>
      <c r="F1077" s="82" t="s">
        <v>96</v>
      </c>
      <c r="G1077" s="82" t="s">
        <v>2197</v>
      </c>
      <c r="H1077" s="83" t="s">
        <v>148</v>
      </c>
      <c r="I1077" s="82" t="s">
        <v>149</v>
      </c>
      <c r="J1077" s="84" t="s">
        <v>1661</v>
      </c>
      <c r="K1077" s="84" t="s">
        <v>151</v>
      </c>
      <c r="L1077" s="84" t="s">
        <v>151</v>
      </c>
    </row>
    <row r="1078" spans="1:12" ht="45">
      <c r="A1078" s="81">
        <f t="shared" si="18"/>
        <v>1095</v>
      </c>
      <c r="B1078" s="82">
        <v>1095</v>
      </c>
      <c r="C1078" s="82" t="s">
        <v>2198</v>
      </c>
      <c r="D1078" s="82">
        <v>10413</v>
      </c>
      <c r="E1078" s="82" t="s">
        <v>2199</v>
      </c>
      <c r="F1078" s="82" t="s">
        <v>96</v>
      </c>
      <c r="G1078" s="82" t="s">
        <v>2200</v>
      </c>
      <c r="H1078" s="83" t="s">
        <v>148</v>
      </c>
      <c r="I1078" s="82" t="s">
        <v>169</v>
      </c>
      <c r="J1078" s="84" t="s">
        <v>151</v>
      </c>
      <c r="K1078" s="84" t="s">
        <v>310</v>
      </c>
      <c r="L1078" s="84" t="s">
        <v>2201</v>
      </c>
    </row>
    <row r="1079" spans="1:12" ht="15.75">
      <c r="A1079" s="81">
        <f t="shared" si="18"/>
        <v>1096</v>
      </c>
      <c r="B1079" s="82">
        <v>1096</v>
      </c>
      <c r="C1079" s="82" t="s">
        <v>2202</v>
      </c>
      <c r="D1079" s="82">
        <v>10421</v>
      </c>
      <c r="E1079" s="82" t="s">
        <v>725</v>
      </c>
      <c r="F1079" s="82" t="s">
        <v>96</v>
      </c>
      <c r="G1079" s="82" t="s">
        <v>772</v>
      </c>
      <c r="H1079" s="83" t="s">
        <v>148</v>
      </c>
      <c r="I1079" s="82" t="s">
        <v>177</v>
      </c>
      <c r="J1079" s="84" t="s">
        <v>151</v>
      </c>
      <c r="K1079" s="84"/>
      <c r="L1079" s="84" t="s">
        <v>151</v>
      </c>
    </row>
    <row r="1080" spans="1:12" ht="15.75">
      <c r="A1080" s="81">
        <f t="shared" si="18"/>
        <v>1097</v>
      </c>
      <c r="B1080" s="82">
        <v>1097</v>
      </c>
      <c r="C1080" s="82" t="s">
        <v>2203</v>
      </c>
      <c r="D1080" s="82">
        <v>10424</v>
      </c>
      <c r="E1080" s="82" t="s">
        <v>2204</v>
      </c>
      <c r="F1080" s="82" t="s">
        <v>96</v>
      </c>
      <c r="G1080" s="82" t="s">
        <v>2205</v>
      </c>
      <c r="H1080" s="83" t="s">
        <v>148</v>
      </c>
      <c r="I1080" s="82" t="s">
        <v>153</v>
      </c>
      <c r="J1080" s="84" t="s">
        <v>151</v>
      </c>
      <c r="K1080" s="84"/>
      <c r="L1080" s="84" t="s">
        <v>151</v>
      </c>
    </row>
    <row r="1081" spans="1:12" ht="15.75">
      <c r="A1081" s="81">
        <f t="shared" si="18"/>
        <v>1098</v>
      </c>
      <c r="B1081" s="82">
        <v>1098</v>
      </c>
      <c r="C1081" s="82" t="s">
        <v>2206</v>
      </c>
      <c r="D1081" s="82" t="s">
        <v>2207</v>
      </c>
      <c r="E1081" s="82" t="s">
        <v>518</v>
      </c>
      <c r="F1081" s="82" t="s">
        <v>96</v>
      </c>
      <c r="G1081" s="82" t="s">
        <v>516</v>
      </c>
      <c r="H1081" s="83" t="s">
        <v>148</v>
      </c>
      <c r="I1081" s="82" t="s">
        <v>337</v>
      </c>
      <c r="J1081" s="84" t="s">
        <v>151</v>
      </c>
      <c r="K1081" s="84"/>
      <c r="L1081" s="84" t="s">
        <v>151</v>
      </c>
    </row>
    <row r="1082" spans="1:12" ht="30">
      <c r="A1082" s="81">
        <f t="shared" si="18"/>
        <v>1099</v>
      </c>
      <c r="B1082" s="82">
        <v>1099</v>
      </c>
      <c r="C1082" s="82" t="s">
        <v>2208</v>
      </c>
      <c r="D1082" s="82" t="s">
        <v>2209</v>
      </c>
      <c r="E1082" s="82" t="s">
        <v>255</v>
      </c>
      <c r="F1082" s="82" t="s">
        <v>96</v>
      </c>
      <c r="G1082" s="82" t="s">
        <v>244</v>
      </c>
      <c r="H1082" s="83" t="s">
        <v>148</v>
      </c>
      <c r="I1082" s="82" t="s">
        <v>164</v>
      </c>
      <c r="J1082" s="84" t="s">
        <v>151</v>
      </c>
      <c r="K1082" s="84" t="s">
        <v>2210</v>
      </c>
      <c r="L1082" s="84" t="s">
        <v>151</v>
      </c>
    </row>
    <row r="1083" spans="1:12" ht="30">
      <c r="A1083" s="81">
        <f t="shared" si="18"/>
        <v>1100</v>
      </c>
      <c r="B1083" s="82">
        <v>1100</v>
      </c>
      <c r="C1083" s="82" t="s">
        <v>2211</v>
      </c>
      <c r="D1083" s="82" t="s">
        <v>2212</v>
      </c>
      <c r="E1083" s="82" t="s">
        <v>291</v>
      </c>
      <c r="F1083" s="82" t="s">
        <v>96</v>
      </c>
      <c r="G1083" s="82" t="s">
        <v>962</v>
      </c>
      <c r="H1083" s="83" t="s">
        <v>148</v>
      </c>
      <c r="I1083" s="82" t="s">
        <v>337</v>
      </c>
      <c r="J1083" s="84" t="s">
        <v>2213</v>
      </c>
      <c r="K1083" s="84" t="s">
        <v>2214</v>
      </c>
      <c r="L1083" s="84" t="s">
        <v>151</v>
      </c>
    </row>
    <row r="1084" spans="1:12" ht="15.75">
      <c r="A1084" s="81">
        <f t="shared" si="18"/>
        <v>1101</v>
      </c>
      <c r="B1084" s="82">
        <v>1101</v>
      </c>
      <c r="C1084" s="82" t="s">
        <v>2215</v>
      </c>
      <c r="D1084" s="82">
        <v>10436</v>
      </c>
      <c r="E1084" s="82" t="s">
        <v>2216</v>
      </c>
      <c r="F1084" s="82" t="s">
        <v>96</v>
      </c>
      <c r="G1084" s="82" t="s">
        <v>2217</v>
      </c>
      <c r="H1084" s="83" t="s">
        <v>148</v>
      </c>
      <c r="I1084" s="82" t="s">
        <v>230</v>
      </c>
      <c r="J1084" s="84" t="s">
        <v>151</v>
      </c>
      <c r="K1084" s="84"/>
      <c r="L1084" s="84" t="s">
        <v>151</v>
      </c>
    </row>
    <row r="1085" spans="1:12" ht="45">
      <c r="A1085" s="81">
        <f t="shared" si="18"/>
        <v>1102</v>
      </c>
      <c r="B1085" s="82">
        <v>1102</v>
      </c>
      <c r="C1085" s="82" t="s">
        <v>2218</v>
      </c>
      <c r="D1085" s="82" t="s">
        <v>2219</v>
      </c>
      <c r="E1085" s="82" t="s">
        <v>2220</v>
      </c>
      <c r="F1085" s="82" t="s">
        <v>96</v>
      </c>
      <c r="G1085" s="82" t="s">
        <v>1278</v>
      </c>
      <c r="H1085" s="83" t="s">
        <v>148</v>
      </c>
      <c r="I1085" s="82" t="s">
        <v>230</v>
      </c>
      <c r="J1085" s="84" t="s">
        <v>151</v>
      </c>
      <c r="K1085" s="84" t="s">
        <v>2221</v>
      </c>
      <c r="L1085" s="84" t="s">
        <v>151</v>
      </c>
    </row>
    <row r="1086" spans="1:12" ht="15.75">
      <c r="A1086" s="81">
        <f t="shared" si="18"/>
        <v>1103</v>
      </c>
      <c r="B1086" s="82">
        <v>1103</v>
      </c>
      <c r="C1086" s="82" t="s">
        <v>2222</v>
      </c>
      <c r="D1086" s="82" t="s">
        <v>2223</v>
      </c>
      <c r="E1086" s="82" t="s">
        <v>264</v>
      </c>
      <c r="F1086" s="82" t="s">
        <v>96</v>
      </c>
      <c r="G1086" s="82" t="s">
        <v>2224</v>
      </c>
      <c r="H1086" s="83" t="s">
        <v>148</v>
      </c>
      <c r="I1086" s="82" t="s">
        <v>337</v>
      </c>
      <c r="J1086" s="84" t="s">
        <v>151</v>
      </c>
      <c r="K1086" s="84" t="s">
        <v>151</v>
      </c>
      <c r="L1086" s="84" t="s">
        <v>151</v>
      </c>
    </row>
    <row r="1087" spans="1:12" ht="15.75">
      <c r="A1087" s="81">
        <f t="shared" si="18"/>
        <v>1104</v>
      </c>
      <c r="B1087" s="82">
        <v>1104</v>
      </c>
      <c r="C1087" s="82" t="s">
        <v>2225</v>
      </c>
      <c r="D1087" s="82">
        <v>10460</v>
      </c>
      <c r="E1087" s="82" t="s">
        <v>2226</v>
      </c>
      <c r="F1087" s="82" t="s">
        <v>96</v>
      </c>
      <c r="G1087" s="82" t="s">
        <v>1674</v>
      </c>
      <c r="H1087" s="83" t="s">
        <v>148</v>
      </c>
      <c r="I1087" s="82" t="s">
        <v>149</v>
      </c>
      <c r="J1087" s="84" t="s">
        <v>160</v>
      </c>
      <c r="K1087" s="84"/>
      <c r="L1087" s="84" t="s">
        <v>151</v>
      </c>
    </row>
    <row r="1088" spans="1:12" ht="15.75">
      <c r="A1088" s="81">
        <f t="shared" si="18"/>
        <v>1105</v>
      </c>
      <c r="B1088" s="82">
        <v>1105</v>
      </c>
      <c r="C1088" s="82" t="s">
        <v>2227</v>
      </c>
      <c r="D1088" s="82">
        <v>10463</v>
      </c>
      <c r="E1088" s="82" t="s">
        <v>2228</v>
      </c>
      <c r="F1088" s="82" t="s">
        <v>96</v>
      </c>
      <c r="G1088" s="82" t="s">
        <v>2229</v>
      </c>
      <c r="H1088" s="83" t="s">
        <v>148</v>
      </c>
      <c r="I1088" s="82" t="s">
        <v>169</v>
      </c>
      <c r="J1088" s="84" t="s">
        <v>151</v>
      </c>
      <c r="K1088" s="84" t="s">
        <v>151</v>
      </c>
      <c r="L1088" s="84" t="s">
        <v>151</v>
      </c>
    </row>
    <row r="1089" spans="1:12" ht="15.75">
      <c r="A1089" s="81">
        <f t="shared" si="18"/>
        <v>1106</v>
      </c>
      <c r="B1089" s="82">
        <v>1106</v>
      </c>
      <c r="C1089" s="82" t="s">
        <v>2230</v>
      </c>
      <c r="D1089" s="82" t="s">
        <v>2231</v>
      </c>
      <c r="E1089" s="82" t="s">
        <v>508</v>
      </c>
      <c r="F1089" s="82" t="s">
        <v>96</v>
      </c>
      <c r="G1089" s="82" t="s">
        <v>2232</v>
      </c>
      <c r="H1089" s="83" t="s">
        <v>148</v>
      </c>
      <c r="I1089" s="82" t="s">
        <v>337</v>
      </c>
      <c r="J1089" s="84" t="s">
        <v>151</v>
      </c>
      <c r="K1089" s="84"/>
      <c r="L1089" s="84" t="s">
        <v>151</v>
      </c>
    </row>
    <row r="1090" spans="1:12" ht="15.75">
      <c r="A1090" s="81">
        <f t="shared" si="18"/>
        <v>1107</v>
      </c>
      <c r="B1090" s="82">
        <v>1107</v>
      </c>
      <c r="C1090" s="82" t="s">
        <v>2233</v>
      </c>
      <c r="D1090" s="82">
        <v>10472</v>
      </c>
      <c r="E1090" s="82" t="s">
        <v>2234</v>
      </c>
      <c r="F1090" s="82" t="s">
        <v>96</v>
      </c>
      <c r="G1090" s="82" t="s">
        <v>2235</v>
      </c>
      <c r="H1090" s="83" t="s">
        <v>148</v>
      </c>
      <c r="I1090" s="82" t="s">
        <v>149</v>
      </c>
      <c r="J1090" s="84" t="s">
        <v>151</v>
      </c>
      <c r="K1090" s="84"/>
      <c r="L1090" s="84" t="s">
        <v>151</v>
      </c>
    </row>
    <row r="1091" spans="1:12" ht="60">
      <c r="A1091" s="81">
        <f t="shared" ref="A1091:A1154" si="19">IFERROR(VALUE(RIGHT(C1091,4)),"")</f>
        <v>1108</v>
      </c>
      <c r="B1091" s="82">
        <v>1108</v>
      </c>
      <c r="C1091" s="82" t="s">
        <v>2236</v>
      </c>
      <c r="D1091" s="82">
        <v>10483</v>
      </c>
      <c r="E1091" s="82" t="s">
        <v>277</v>
      </c>
      <c r="F1091" s="82" t="s">
        <v>96</v>
      </c>
      <c r="G1091" s="82" t="s">
        <v>2237</v>
      </c>
      <c r="H1091" s="83" t="s">
        <v>148</v>
      </c>
      <c r="I1091" s="82" t="s">
        <v>169</v>
      </c>
      <c r="J1091" s="84" t="s">
        <v>151</v>
      </c>
      <c r="K1091" s="84" t="s">
        <v>151</v>
      </c>
      <c r="L1091" s="84" t="s">
        <v>2238</v>
      </c>
    </row>
    <row r="1092" spans="1:12" ht="15.75">
      <c r="A1092" s="81">
        <f t="shared" si="19"/>
        <v>1109</v>
      </c>
      <c r="B1092" s="82">
        <v>1109</v>
      </c>
      <c r="C1092" s="82" t="s">
        <v>2239</v>
      </c>
      <c r="D1092" s="82" t="s">
        <v>2240</v>
      </c>
      <c r="E1092" s="82" t="s">
        <v>2241</v>
      </c>
      <c r="F1092" s="82" t="s">
        <v>96</v>
      </c>
      <c r="G1092" s="82" t="s">
        <v>2242</v>
      </c>
      <c r="H1092" s="83" t="s">
        <v>148</v>
      </c>
      <c r="I1092" s="82" t="s">
        <v>169</v>
      </c>
      <c r="J1092" s="84" t="s">
        <v>151</v>
      </c>
      <c r="K1092" s="84"/>
      <c r="L1092" s="84" t="s">
        <v>151</v>
      </c>
    </row>
    <row r="1093" spans="1:12" ht="15.75">
      <c r="A1093" s="81">
        <f t="shared" si="19"/>
        <v>1110</v>
      </c>
      <c r="B1093" s="82">
        <v>1110</v>
      </c>
      <c r="C1093" s="82" t="s">
        <v>2243</v>
      </c>
      <c r="D1093" s="82">
        <v>10490</v>
      </c>
      <c r="E1093" s="82" t="s">
        <v>392</v>
      </c>
      <c r="F1093" s="82" t="s">
        <v>96</v>
      </c>
      <c r="G1093" s="82" t="s">
        <v>2244</v>
      </c>
      <c r="H1093" s="83" t="s">
        <v>148</v>
      </c>
      <c r="I1093" s="82" t="s">
        <v>149</v>
      </c>
      <c r="J1093" s="84" t="s">
        <v>1583</v>
      </c>
      <c r="K1093" s="84" t="s">
        <v>151</v>
      </c>
      <c r="L1093" s="84" t="s">
        <v>151</v>
      </c>
    </row>
    <row r="1094" spans="1:12" ht="15.75">
      <c r="A1094" s="81">
        <f t="shared" si="19"/>
        <v>1111</v>
      </c>
      <c r="B1094" s="82">
        <v>1111</v>
      </c>
      <c r="C1094" s="82" t="s">
        <v>2245</v>
      </c>
      <c r="D1094" s="82">
        <v>10495</v>
      </c>
      <c r="E1094" s="82" t="s">
        <v>334</v>
      </c>
      <c r="F1094" s="82" t="s">
        <v>96</v>
      </c>
      <c r="G1094" s="82" t="s">
        <v>2246</v>
      </c>
      <c r="H1094" s="83" t="s">
        <v>148</v>
      </c>
      <c r="I1094" s="82" t="s">
        <v>230</v>
      </c>
      <c r="J1094" s="84" t="s">
        <v>151</v>
      </c>
      <c r="K1094" s="84"/>
      <c r="L1094" s="84" t="s">
        <v>151</v>
      </c>
    </row>
    <row r="1095" spans="1:12" ht="15.75">
      <c r="A1095" s="81">
        <f t="shared" si="19"/>
        <v>1112</v>
      </c>
      <c r="B1095" s="82">
        <v>1112</v>
      </c>
      <c r="C1095" s="82" t="s">
        <v>2247</v>
      </c>
      <c r="D1095" s="82" t="s">
        <v>2248</v>
      </c>
      <c r="E1095" s="82" t="s">
        <v>432</v>
      </c>
      <c r="F1095" s="82" t="s">
        <v>96</v>
      </c>
      <c r="G1095" s="82" t="s">
        <v>2249</v>
      </c>
      <c r="H1095" s="83" t="s">
        <v>148</v>
      </c>
      <c r="I1095" s="82" t="s">
        <v>164</v>
      </c>
      <c r="J1095" s="84" t="s">
        <v>151</v>
      </c>
      <c r="K1095" s="84" t="s">
        <v>151</v>
      </c>
      <c r="L1095" s="84" t="s">
        <v>151</v>
      </c>
    </row>
    <row r="1096" spans="1:12" ht="30">
      <c r="A1096" s="81">
        <f t="shared" si="19"/>
        <v>1113</v>
      </c>
      <c r="B1096" s="82">
        <v>1113</v>
      </c>
      <c r="C1096" s="82" t="s">
        <v>2250</v>
      </c>
      <c r="D1096" s="82">
        <v>10503</v>
      </c>
      <c r="E1096" s="82" t="s">
        <v>2251</v>
      </c>
      <c r="F1096" s="82" t="s">
        <v>96</v>
      </c>
      <c r="G1096" s="82" t="s">
        <v>2252</v>
      </c>
      <c r="H1096" s="83" t="s">
        <v>148</v>
      </c>
      <c r="I1096" s="82" t="s">
        <v>177</v>
      </c>
      <c r="J1096" s="84" t="s">
        <v>2253</v>
      </c>
      <c r="K1096" s="84" t="s">
        <v>151</v>
      </c>
      <c r="L1096" s="84" t="s">
        <v>151</v>
      </c>
    </row>
    <row r="1097" spans="1:12" ht="15.75">
      <c r="A1097" s="81">
        <f t="shared" si="19"/>
        <v>1114</v>
      </c>
      <c r="B1097" s="82">
        <v>1114</v>
      </c>
      <c r="C1097" s="82" t="s">
        <v>2254</v>
      </c>
      <c r="D1097" s="82">
        <v>10515</v>
      </c>
      <c r="E1097" s="82" t="s">
        <v>2255</v>
      </c>
      <c r="F1097" s="82" t="s">
        <v>96</v>
      </c>
      <c r="G1097" s="82" t="s">
        <v>1718</v>
      </c>
      <c r="H1097" s="83" t="s">
        <v>148</v>
      </c>
      <c r="I1097" s="82" t="s">
        <v>153</v>
      </c>
      <c r="J1097" s="84" t="s">
        <v>151</v>
      </c>
      <c r="K1097" s="84" t="s">
        <v>151</v>
      </c>
      <c r="L1097" s="84" t="s">
        <v>151</v>
      </c>
    </row>
    <row r="1098" spans="1:12" ht="15.75">
      <c r="A1098" s="81">
        <f t="shared" si="19"/>
        <v>1115</v>
      </c>
      <c r="B1098" s="82">
        <v>1115</v>
      </c>
      <c r="C1098" s="82" t="s">
        <v>2256</v>
      </c>
      <c r="D1098" s="82" t="s">
        <v>2257</v>
      </c>
      <c r="E1098" s="82" t="s">
        <v>2258</v>
      </c>
      <c r="F1098" s="82" t="s">
        <v>96</v>
      </c>
      <c r="G1098" s="82" t="s">
        <v>2259</v>
      </c>
      <c r="H1098" s="83" t="s">
        <v>148</v>
      </c>
      <c r="I1098" s="82" t="s">
        <v>230</v>
      </c>
      <c r="J1098" s="84" t="s">
        <v>151</v>
      </c>
      <c r="K1098" s="84"/>
      <c r="L1098" s="84" t="s">
        <v>151</v>
      </c>
    </row>
    <row r="1099" spans="1:12" ht="30">
      <c r="A1099" s="81">
        <f t="shared" si="19"/>
        <v>1116</v>
      </c>
      <c r="B1099" s="82">
        <v>1116</v>
      </c>
      <c r="C1099" s="82" t="s">
        <v>2260</v>
      </c>
      <c r="D1099" s="82">
        <v>10571</v>
      </c>
      <c r="E1099" s="82" t="s">
        <v>2261</v>
      </c>
      <c r="F1099" s="82" t="s">
        <v>96</v>
      </c>
      <c r="G1099" s="82" t="s">
        <v>2262</v>
      </c>
      <c r="H1099" s="83" t="s">
        <v>148</v>
      </c>
      <c r="I1099" s="82" t="s">
        <v>230</v>
      </c>
      <c r="J1099" s="84" t="s">
        <v>2263</v>
      </c>
      <c r="K1099" s="84" t="s">
        <v>361</v>
      </c>
      <c r="L1099" s="84" t="s">
        <v>151</v>
      </c>
    </row>
    <row r="1100" spans="1:12" ht="15.75">
      <c r="A1100" s="81">
        <f t="shared" si="19"/>
        <v>1117</v>
      </c>
      <c r="B1100" s="82">
        <v>1117</v>
      </c>
      <c r="C1100" s="82" t="s">
        <v>2264</v>
      </c>
      <c r="D1100" s="82">
        <v>10597</v>
      </c>
      <c r="E1100" s="82" t="s">
        <v>2265</v>
      </c>
      <c r="F1100" s="82" t="s">
        <v>96</v>
      </c>
      <c r="G1100" s="82" t="s">
        <v>2266</v>
      </c>
      <c r="H1100" s="83" t="s">
        <v>148</v>
      </c>
      <c r="I1100" s="82" t="s">
        <v>149</v>
      </c>
      <c r="J1100" s="84" t="s">
        <v>151</v>
      </c>
      <c r="K1100" s="84" t="s">
        <v>151</v>
      </c>
      <c r="L1100" s="84" t="s">
        <v>151</v>
      </c>
    </row>
    <row r="1101" spans="1:12" ht="30">
      <c r="A1101" s="81">
        <f t="shared" si="19"/>
        <v>1118</v>
      </c>
      <c r="B1101" s="82">
        <v>1118</v>
      </c>
      <c r="C1101" s="82" t="s">
        <v>2267</v>
      </c>
      <c r="D1101" s="82">
        <v>10598</v>
      </c>
      <c r="E1101" s="82" t="s">
        <v>2268</v>
      </c>
      <c r="F1101" s="82" t="s">
        <v>96</v>
      </c>
      <c r="G1101" s="82" t="s">
        <v>2269</v>
      </c>
      <c r="H1101" s="83" t="s">
        <v>148</v>
      </c>
      <c r="I1101" s="82" t="s">
        <v>149</v>
      </c>
      <c r="J1101" s="84" t="s">
        <v>2270</v>
      </c>
      <c r="K1101" s="84"/>
      <c r="L1101" s="84" t="s">
        <v>151</v>
      </c>
    </row>
    <row r="1102" spans="1:12" ht="30">
      <c r="A1102" s="81">
        <f t="shared" si="19"/>
        <v>1119</v>
      </c>
      <c r="B1102" s="82">
        <v>1119</v>
      </c>
      <c r="C1102" s="82" t="s">
        <v>2271</v>
      </c>
      <c r="D1102" s="82" t="s">
        <v>2272</v>
      </c>
      <c r="E1102" s="82" t="s">
        <v>2273</v>
      </c>
      <c r="F1102" s="82" t="s">
        <v>96</v>
      </c>
      <c r="G1102" s="82" t="s">
        <v>2274</v>
      </c>
      <c r="H1102" s="83" t="s">
        <v>148</v>
      </c>
      <c r="I1102" s="82" t="s">
        <v>337</v>
      </c>
      <c r="J1102" s="84" t="s">
        <v>2275</v>
      </c>
      <c r="K1102" s="84" t="s">
        <v>151</v>
      </c>
      <c r="L1102" s="84" t="s">
        <v>151</v>
      </c>
    </row>
    <row r="1103" spans="1:12" ht="60">
      <c r="A1103" s="81">
        <f t="shared" si="19"/>
        <v>1120</v>
      </c>
      <c r="B1103" s="82">
        <v>1120</v>
      </c>
      <c r="C1103" s="82" t="s">
        <v>2276</v>
      </c>
      <c r="D1103" s="82" t="s">
        <v>2277</v>
      </c>
      <c r="E1103" s="82" t="s">
        <v>2278</v>
      </c>
      <c r="F1103" s="82" t="s">
        <v>96</v>
      </c>
      <c r="G1103" s="82" t="s">
        <v>2279</v>
      </c>
      <c r="H1103" s="83" t="s">
        <v>148</v>
      </c>
      <c r="I1103" s="82" t="s">
        <v>337</v>
      </c>
      <c r="J1103" s="84" t="s">
        <v>2280</v>
      </c>
      <c r="K1103" s="84" t="s">
        <v>2281</v>
      </c>
      <c r="L1103" s="84" t="s">
        <v>151</v>
      </c>
    </row>
    <row r="1104" spans="1:12" ht="45">
      <c r="A1104" s="81">
        <f t="shared" si="19"/>
        <v>1121</v>
      </c>
      <c r="B1104" s="82">
        <v>1121</v>
      </c>
      <c r="C1104" s="82" t="s">
        <v>2282</v>
      </c>
      <c r="D1104" s="82">
        <v>10633</v>
      </c>
      <c r="E1104" s="82" t="s">
        <v>2283</v>
      </c>
      <c r="F1104" s="82" t="s">
        <v>96</v>
      </c>
      <c r="G1104" s="82" t="s">
        <v>276</v>
      </c>
      <c r="H1104" s="83" t="s">
        <v>148</v>
      </c>
      <c r="I1104" s="82" t="s">
        <v>149</v>
      </c>
      <c r="J1104" s="84" t="s">
        <v>2284</v>
      </c>
      <c r="K1104" s="84" t="s">
        <v>2285</v>
      </c>
      <c r="L1104" s="84" t="s">
        <v>151</v>
      </c>
    </row>
    <row r="1105" spans="1:12" ht="15.75">
      <c r="A1105" s="81">
        <f t="shared" si="19"/>
        <v>1122</v>
      </c>
      <c r="B1105" s="82">
        <v>1122</v>
      </c>
      <c r="C1105" s="82" t="s">
        <v>2286</v>
      </c>
      <c r="D1105" s="82" t="s">
        <v>2287</v>
      </c>
      <c r="E1105" s="82" t="s">
        <v>351</v>
      </c>
      <c r="F1105" s="82" t="s">
        <v>96</v>
      </c>
      <c r="G1105" s="82" t="s">
        <v>1308</v>
      </c>
      <c r="H1105" s="83" t="s">
        <v>148</v>
      </c>
      <c r="I1105" s="82" t="s">
        <v>230</v>
      </c>
      <c r="J1105" s="84" t="s">
        <v>151</v>
      </c>
      <c r="K1105" s="84"/>
      <c r="L1105" s="84" t="s">
        <v>151</v>
      </c>
    </row>
    <row r="1106" spans="1:12" ht="15.75">
      <c r="A1106" s="81">
        <f t="shared" si="19"/>
        <v>1123</v>
      </c>
      <c r="B1106" s="82">
        <v>1123</v>
      </c>
      <c r="C1106" s="82" t="s">
        <v>2288</v>
      </c>
      <c r="D1106" s="82">
        <v>10637</v>
      </c>
      <c r="E1106" s="82" t="s">
        <v>2289</v>
      </c>
      <c r="F1106" s="82" t="s">
        <v>96</v>
      </c>
      <c r="G1106" s="82" t="s">
        <v>2290</v>
      </c>
      <c r="H1106" s="83" t="s">
        <v>148</v>
      </c>
      <c r="I1106" s="82" t="s">
        <v>169</v>
      </c>
      <c r="J1106" s="84" t="s">
        <v>151</v>
      </c>
      <c r="K1106" s="84" t="s">
        <v>151</v>
      </c>
      <c r="L1106" s="84" t="s">
        <v>151</v>
      </c>
    </row>
    <row r="1107" spans="1:12" ht="15.75">
      <c r="A1107" s="81">
        <f t="shared" si="19"/>
        <v>1124</v>
      </c>
      <c r="B1107" s="82">
        <v>1124</v>
      </c>
      <c r="C1107" s="82" t="s">
        <v>2291</v>
      </c>
      <c r="D1107" s="82">
        <v>10639</v>
      </c>
      <c r="E1107" s="82" t="s">
        <v>432</v>
      </c>
      <c r="F1107" s="82" t="s">
        <v>96</v>
      </c>
      <c r="G1107" s="82" t="s">
        <v>2292</v>
      </c>
      <c r="H1107" s="83" t="s">
        <v>148</v>
      </c>
      <c r="I1107" s="82" t="s">
        <v>153</v>
      </c>
      <c r="J1107" s="84" t="s">
        <v>160</v>
      </c>
      <c r="K1107" s="84" t="s">
        <v>151</v>
      </c>
      <c r="L1107" s="84" t="s">
        <v>151</v>
      </c>
    </row>
    <row r="1108" spans="1:12" ht="15.75">
      <c r="A1108" s="81">
        <f t="shared" si="19"/>
        <v>1125</v>
      </c>
      <c r="B1108" s="82">
        <v>1125</v>
      </c>
      <c r="C1108" s="82" t="s">
        <v>2293</v>
      </c>
      <c r="D1108" s="82">
        <v>10641</v>
      </c>
      <c r="E1108" s="82" t="s">
        <v>2294</v>
      </c>
      <c r="F1108" s="82" t="s">
        <v>96</v>
      </c>
      <c r="G1108" s="82" t="s">
        <v>2295</v>
      </c>
      <c r="H1108" s="83" t="s">
        <v>148</v>
      </c>
      <c r="I1108" s="82" t="s">
        <v>149</v>
      </c>
      <c r="J1108" s="84" t="s">
        <v>151</v>
      </c>
      <c r="K1108" s="84"/>
      <c r="L1108" s="84" t="s">
        <v>151</v>
      </c>
    </row>
    <row r="1109" spans="1:12" ht="30">
      <c r="A1109" s="81">
        <f t="shared" si="19"/>
        <v>1126</v>
      </c>
      <c r="B1109" s="82">
        <v>1126</v>
      </c>
      <c r="C1109" s="82" t="s">
        <v>2296</v>
      </c>
      <c r="D1109" s="82">
        <v>10656</v>
      </c>
      <c r="E1109" s="82" t="s">
        <v>224</v>
      </c>
      <c r="F1109" s="82" t="s">
        <v>96</v>
      </c>
      <c r="G1109" s="82" t="s">
        <v>2297</v>
      </c>
      <c r="H1109" s="83" t="s">
        <v>148</v>
      </c>
      <c r="I1109" s="82" t="s">
        <v>230</v>
      </c>
      <c r="J1109" s="84" t="s">
        <v>2298</v>
      </c>
      <c r="K1109" s="84" t="s">
        <v>151</v>
      </c>
      <c r="L1109" s="84" t="s">
        <v>151</v>
      </c>
    </row>
    <row r="1110" spans="1:12" ht="15.75">
      <c r="A1110" s="81">
        <f t="shared" si="19"/>
        <v>1127</v>
      </c>
      <c r="B1110" s="82">
        <v>1127</v>
      </c>
      <c r="C1110" s="82" t="s">
        <v>2299</v>
      </c>
      <c r="D1110" s="82">
        <v>10661</v>
      </c>
      <c r="E1110" s="82" t="s">
        <v>2300</v>
      </c>
      <c r="F1110" s="82" t="s">
        <v>96</v>
      </c>
      <c r="G1110" s="82" t="s">
        <v>2301</v>
      </c>
      <c r="H1110" s="83" t="s">
        <v>148</v>
      </c>
      <c r="I1110" s="82" t="s">
        <v>149</v>
      </c>
      <c r="J1110" s="84" t="s">
        <v>151</v>
      </c>
      <c r="K1110" s="84" t="s">
        <v>151</v>
      </c>
      <c r="L1110" s="84" t="s">
        <v>151</v>
      </c>
    </row>
    <row r="1111" spans="1:12" ht="30">
      <c r="A1111" s="81">
        <f t="shared" si="19"/>
        <v>1128</v>
      </c>
      <c r="B1111" s="82">
        <v>1128</v>
      </c>
      <c r="C1111" s="82" t="s">
        <v>2302</v>
      </c>
      <c r="D1111" s="82">
        <v>10667</v>
      </c>
      <c r="E1111" s="82" t="s">
        <v>2303</v>
      </c>
      <c r="F1111" s="82" t="s">
        <v>96</v>
      </c>
      <c r="G1111" s="82" t="s">
        <v>2304</v>
      </c>
      <c r="H1111" s="83" t="s">
        <v>148</v>
      </c>
      <c r="I1111" s="82" t="s">
        <v>153</v>
      </c>
      <c r="J1111" s="84" t="s">
        <v>2305</v>
      </c>
      <c r="K1111" s="84" t="s">
        <v>151</v>
      </c>
      <c r="L1111" s="84" t="s">
        <v>151</v>
      </c>
    </row>
    <row r="1112" spans="1:12" ht="15.75">
      <c r="A1112" s="81">
        <f t="shared" si="19"/>
        <v>1129</v>
      </c>
      <c r="B1112" s="82">
        <v>1129</v>
      </c>
      <c r="C1112" s="82" t="s">
        <v>2306</v>
      </c>
      <c r="D1112" s="82" t="s">
        <v>2307</v>
      </c>
      <c r="E1112" s="82" t="s">
        <v>270</v>
      </c>
      <c r="F1112" s="82" t="s">
        <v>96</v>
      </c>
      <c r="G1112" s="82" t="s">
        <v>2308</v>
      </c>
      <c r="H1112" s="83" t="s">
        <v>148</v>
      </c>
      <c r="I1112" s="82" t="s">
        <v>164</v>
      </c>
      <c r="J1112" s="84" t="s">
        <v>151</v>
      </c>
      <c r="K1112" s="84"/>
      <c r="L1112" s="84" t="s">
        <v>151</v>
      </c>
    </row>
    <row r="1113" spans="1:12" ht="30">
      <c r="A1113" s="81">
        <f t="shared" si="19"/>
        <v>1130</v>
      </c>
      <c r="B1113" s="82">
        <v>1130</v>
      </c>
      <c r="C1113" s="82" t="s">
        <v>2309</v>
      </c>
      <c r="D1113" s="82">
        <v>10693</v>
      </c>
      <c r="E1113" s="82" t="s">
        <v>2310</v>
      </c>
      <c r="F1113" s="82" t="s">
        <v>96</v>
      </c>
      <c r="G1113" s="82" t="s">
        <v>2311</v>
      </c>
      <c r="H1113" s="83" t="s">
        <v>148</v>
      </c>
      <c r="I1113" s="82" t="s">
        <v>149</v>
      </c>
      <c r="J1113" s="84" t="s">
        <v>234</v>
      </c>
      <c r="K1113" s="84" t="s">
        <v>151</v>
      </c>
      <c r="L1113" s="84" t="s">
        <v>151</v>
      </c>
    </row>
    <row r="1114" spans="1:12" ht="30">
      <c r="A1114" s="81">
        <f t="shared" si="19"/>
        <v>1131</v>
      </c>
      <c r="B1114" s="82">
        <v>1131</v>
      </c>
      <c r="C1114" s="82" t="s">
        <v>2312</v>
      </c>
      <c r="D1114" s="82" t="s">
        <v>2313</v>
      </c>
      <c r="E1114" s="82" t="s">
        <v>351</v>
      </c>
      <c r="F1114" s="82" t="s">
        <v>96</v>
      </c>
      <c r="G1114" s="82" t="s">
        <v>2314</v>
      </c>
      <c r="H1114" s="83" t="s">
        <v>148</v>
      </c>
      <c r="I1114" s="82" t="s">
        <v>153</v>
      </c>
      <c r="J1114" s="84" t="s">
        <v>2315</v>
      </c>
      <c r="K1114" s="84"/>
      <c r="L1114" s="84" t="s">
        <v>151</v>
      </c>
    </row>
    <row r="1115" spans="1:12" ht="45">
      <c r="A1115" s="81">
        <f t="shared" si="19"/>
        <v>1132</v>
      </c>
      <c r="B1115" s="82">
        <v>1132</v>
      </c>
      <c r="C1115" s="82" t="s">
        <v>2316</v>
      </c>
      <c r="D1115" s="82" t="s">
        <v>2317</v>
      </c>
      <c r="E1115" s="82" t="s">
        <v>2318</v>
      </c>
      <c r="F1115" s="82" t="s">
        <v>96</v>
      </c>
      <c r="G1115" s="82" t="s">
        <v>2319</v>
      </c>
      <c r="H1115" s="83" t="s">
        <v>148</v>
      </c>
      <c r="I1115" s="82" t="s">
        <v>164</v>
      </c>
      <c r="J1115" s="84" t="s">
        <v>2320</v>
      </c>
      <c r="K1115" s="84" t="s">
        <v>151</v>
      </c>
      <c r="L1115" s="84" t="s">
        <v>151</v>
      </c>
    </row>
    <row r="1116" spans="1:12" ht="45">
      <c r="A1116" s="81">
        <f t="shared" si="19"/>
        <v>1133</v>
      </c>
      <c r="B1116" s="82">
        <v>1133</v>
      </c>
      <c r="C1116" s="82" t="s">
        <v>2321</v>
      </c>
      <c r="D1116" s="82">
        <v>10714</v>
      </c>
      <c r="E1116" s="82" t="s">
        <v>226</v>
      </c>
      <c r="F1116" s="82" t="s">
        <v>96</v>
      </c>
      <c r="G1116" s="82" t="s">
        <v>2322</v>
      </c>
      <c r="H1116" s="83" t="s">
        <v>148</v>
      </c>
      <c r="I1116" s="82" t="s">
        <v>149</v>
      </c>
      <c r="J1116" s="84" t="s">
        <v>151</v>
      </c>
      <c r="K1116" s="84"/>
      <c r="L1116" s="84" t="s">
        <v>2323</v>
      </c>
    </row>
    <row r="1117" spans="1:12" ht="15.75">
      <c r="A1117" s="81">
        <f t="shared" si="19"/>
        <v>1134</v>
      </c>
      <c r="B1117" s="82">
        <v>1134</v>
      </c>
      <c r="C1117" s="82" t="s">
        <v>2324</v>
      </c>
      <c r="D1117" s="82">
        <v>10717</v>
      </c>
      <c r="E1117" s="82" t="s">
        <v>615</v>
      </c>
      <c r="F1117" s="82" t="s">
        <v>96</v>
      </c>
      <c r="G1117" s="82" t="s">
        <v>2325</v>
      </c>
      <c r="H1117" s="83" t="s">
        <v>148</v>
      </c>
      <c r="I1117" s="82" t="s">
        <v>230</v>
      </c>
      <c r="J1117" s="84" t="s">
        <v>151</v>
      </c>
      <c r="K1117" s="84"/>
      <c r="L1117" s="84" t="s">
        <v>151</v>
      </c>
    </row>
    <row r="1118" spans="1:12" ht="15.75">
      <c r="A1118" s="81">
        <f t="shared" si="19"/>
        <v>1135</v>
      </c>
      <c r="B1118" s="82">
        <v>1135</v>
      </c>
      <c r="C1118" s="82" t="s">
        <v>2326</v>
      </c>
      <c r="D1118" s="82">
        <v>10719</v>
      </c>
      <c r="E1118" s="82" t="s">
        <v>864</v>
      </c>
      <c r="F1118" s="82" t="s">
        <v>96</v>
      </c>
      <c r="G1118" s="82" t="s">
        <v>2327</v>
      </c>
      <c r="H1118" s="83" t="s">
        <v>148</v>
      </c>
      <c r="I1118" s="82" t="s">
        <v>230</v>
      </c>
      <c r="J1118" s="84" t="s">
        <v>151</v>
      </c>
      <c r="K1118" s="84"/>
      <c r="L1118" s="84" t="s">
        <v>151</v>
      </c>
    </row>
    <row r="1119" spans="1:12" ht="75">
      <c r="A1119" s="81">
        <f t="shared" si="19"/>
        <v>1136</v>
      </c>
      <c r="B1119" s="82">
        <v>1136</v>
      </c>
      <c r="C1119" s="82" t="s">
        <v>2328</v>
      </c>
      <c r="D1119" s="82">
        <v>10728</v>
      </c>
      <c r="E1119" s="82" t="s">
        <v>2329</v>
      </c>
      <c r="F1119" s="82" t="s">
        <v>96</v>
      </c>
      <c r="G1119" s="82" t="s">
        <v>2330</v>
      </c>
      <c r="H1119" s="83" t="s">
        <v>148</v>
      </c>
      <c r="I1119" s="82" t="s">
        <v>230</v>
      </c>
      <c r="J1119" s="84" t="s">
        <v>2331</v>
      </c>
      <c r="K1119" s="84" t="s">
        <v>2332</v>
      </c>
      <c r="L1119" s="84" t="s">
        <v>151</v>
      </c>
    </row>
    <row r="1120" spans="1:12" ht="45">
      <c r="A1120" s="81">
        <f t="shared" si="19"/>
        <v>1137</v>
      </c>
      <c r="B1120" s="82">
        <v>1137</v>
      </c>
      <c r="C1120" s="82" t="s">
        <v>2333</v>
      </c>
      <c r="D1120" s="82">
        <v>10731</v>
      </c>
      <c r="E1120" s="82" t="s">
        <v>2334</v>
      </c>
      <c r="F1120" s="82" t="s">
        <v>96</v>
      </c>
      <c r="G1120" s="82" t="s">
        <v>2335</v>
      </c>
      <c r="H1120" s="83" t="s">
        <v>148</v>
      </c>
      <c r="I1120" s="82" t="s">
        <v>153</v>
      </c>
      <c r="J1120" s="84" t="s">
        <v>2336</v>
      </c>
      <c r="K1120" s="84"/>
      <c r="L1120" s="84" t="s">
        <v>151</v>
      </c>
    </row>
    <row r="1121" spans="1:12" ht="15.75">
      <c r="A1121" s="81">
        <f t="shared" si="19"/>
        <v>1138</v>
      </c>
      <c r="B1121" s="82">
        <v>1138</v>
      </c>
      <c r="C1121" s="82" t="s">
        <v>2337</v>
      </c>
      <c r="D1121" s="82">
        <v>10737</v>
      </c>
      <c r="E1121" s="82" t="s">
        <v>2338</v>
      </c>
      <c r="F1121" s="82" t="s">
        <v>96</v>
      </c>
      <c r="G1121" s="82" t="s">
        <v>2339</v>
      </c>
      <c r="H1121" s="83" t="s">
        <v>148</v>
      </c>
      <c r="I1121" s="82" t="s">
        <v>169</v>
      </c>
      <c r="J1121" s="84" t="s">
        <v>151</v>
      </c>
      <c r="K1121" s="84"/>
      <c r="L1121" s="84" t="s">
        <v>151</v>
      </c>
    </row>
    <row r="1122" spans="1:12" ht="30">
      <c r="A1122" s="81">
        <f t="shared" si="19"/>
        <v>1139</v>
      </c>
      <c r="B1122" s="82">
        <v>1139</v>
      </c>
      <c r="C1122" s="82" t="s">
        <v>2340</v>
      </c>
      <c r="D1122" s="82">
        <v>10743</v>
      </c>
      <c r="E1122" s="82" t="s">
        <v>2341</v>
      </c>
      <c r="F1122" s="82" t="s">
        <v>96</v>
      </c>
      <c r="G1122" s="82" t="s">
        <v>2342</v>
      </c>
      <c r="H1122" s="83" t="s">
        <v>148</v>
      </c>
      <c r="I1122" s="82" t="s">
        <v>194</v>
      </c>
      <c r="J1122" s="84" t="s">
        <v>317</v>
      </c>
      <c r="K1122" s="84"/>
      <c r="L1122" s="84" t="s">
        <v>2343</v>
      </c>
    </row>
    <row r="1123" spans="1:12" ht="15.75">
      <c r="A1123" s="81">
        <f t="shared" si="19"/>
        <v>1140</v>
      </c>
      <c r="B1123" s="82">
        <v>1140</v>
      </c>
      <c r="C1123" s="82" t="s">
        <v>2344</v>
      </c>
      <c r="D1123" s="82" t="s">
        <v>2345</v>
      </c>
      <c r="E1123" s="82" t="s">
        <v>2346</v>
      </c>
      <c r="F1123" s="82" t="s">
        <v>96</v>
      </c>
      <c r="G1123" s="82" t="s">
        <v>2347</v>
      </c>
      <c r="H1123" s="83" t="s">
        <v>148</v>
      </c>
      <c r="I1123" s="82" t="s">
        <v>164</v>
      </c>
      <c r="J1123" s="84" t="s">
        <v>151</v>
      </c>
      <c r="K1123" s="84"/>
      <c r="L1123" s="84" t="s">
        <v>151</v>
      </c>
    </row>
    <row r="1124" spans="1:12" ht="30">
      <c r="A1124" s="81">
        <f t="shared" si="19"/>
        <v>1141</v>
      </c>
      <c r="B1124" s="82">
        <v>1141</v>
      </c>
      <c r="C1124" s="82" t="s">
        <v>2348</v>
      </c>
      <c r="D1124" s="82">
        <v>10765</v>
      </c>
      <c r="E1124" s="82" t="s">
        <v>2349</v>
      </c>
      <c r="F1124" s="82" t="s">
        <v>96</v>
      </c>
      <c r="G1124" s="82" t="s">
        <v>2350</v>
      </c>
      <c r="H1124" s="83" t="s">
        <v>148</v>
      </c>
      <c r="I1124" s="82" t="s">
        <v>177</v>
      </c>
      <c r="J1124" s="84" t="s">
        <v>2351</v>
      </c>
      <c r="K1124" s="84"/>
      <c r="L1124" s="84" t="s">
        <v>151</v>
      </c>
    </row>
    <row r="1125" spans="1:12" ht="15.75">
      <c r="A1125" s="81">
        <f t="shared" si="19"/>
        <v>1142</v>
      </c>
      <c r="B1125" s="82">
        <v>1142</v>
      </c>
      <c r="C1125" s="82" t="s">
        <v>2352</v>
      </c>
      <c r="D1125" s="82">
        <v>10775</v>
      </c>
      <c r="E1125" s="82" t="s">
        <v>351</v>
      </c>
      <c r="F1125" s="82" t="s">
        <v>96</v>
      </c>
      <c r="G1125" s="82" t="s">
        <v>2353</v>
      </c>
      <c r="H1125" s="83" t="s">
        <v>148</v>
      </c>
      <c r="I1125" s="82" t="s">
        <v>153</v>
      </c>
      <c r="J1125" s="84" t="s">
        <v>151</v>
      </c>
      <c r="K1125" s="84" t="s">
        <v>151</v>
      </c>
      <c r="L1125" s="84" t="s">
        <v>151</v>
      </c>
    </row>
    <row r="1126" spans="1:12" ht="15.75">
      <c r="A1126" s="81">
        <f t="shared" si="19"/>
        <v>1143</v>
      </c>
      <c r="B1126" s="82">
        <v>1143</v>
      </c>
      <c r="C1126" s="82" t="s">
        <v>2354</v>
      </c>
      <c r="D1126" s="82">
        <v>10781</v>
      </c>
      <c r="E1126" s="82" t="s">
        <v>2355</v>
      </c>
      <c r="F1126" s="82" t="s">
        <v>96</v>
      </c>
      <c r="G1126" s="82" t="s">
        <v>204</v>
      </c>
      <c r="H1126" s="83" t="s">
        <v>148</v>
      </c>
      <c r="I1126" s="82" t="s">
        <v>153</v>
      </c>
      <c r="J1126" s="84" t="s">
        <v>151</v>
      </c>
      <c r="K1126" s="84" t="s">
        <v>151</v>
      </c>
      <c r="L1126" s="84" t="s">
        <v>151</v>
      </c>
    </row>
    <row r="1127" spans="1:12" ht="15.75">
      <c r="A1127" s="81">
        <f t="shared" si="19"/>
        <v>1144</v>
      </c>
      <c r="B1127" s="82">
        <v>1144</v>
      </c>
      <c r="C1127" s="82" t="s">
        <v>2356</v>
      </c>
      <c r="D1127" s="82">
        <v>10784</v>
      </c>
      <c r="E1127" s="82" t="s">
        <v>2357</v>
      </c>
      <c r="F1127" s="82" t="s">
        <v>96</v>
      </c>
      <c r="G1127" s="82" t="s">
        <v>2358</v>
      </c>
      <c r="H1127" s="83" t="s">
        <v>148</v>
      </c>
      <c r="I1127" s="82" t="s">
        <v>177</v>
      </c>
      <c r="J1127" s="84" t="s">
        <v>151</v>
      </c>
      <c r="K1127" s="84"/>
      <c r="L1127" s="84" t="s">
        <v>151</v>
      </c>
    </row>
    <row r="1128" spans="1:12" ht="30">
      <c r="A1128" s="81">
        <f t="shared" si="19"/>
        <v>1145</v>
      </c>
      <c r="B1128" s="82">
        <v>1145</v>
      </c>
      <c r="C1128" s="82" t="s">
        <v>2359</v>
      </c>
      <c r="D1128" s="82">
        <v>10789</v>
      </c>
      <c r="E1128" s="82" t="s">
        <v>2360</v>
      </c>
      <c r="F1128" s="82" t="s">
        <v>96</v>
      </c>
      <c r="G1128" s="82" t="s">
        <v>383</v>
      </c>
      <c r="H1128" s="83" t="s">
        <v>148</v>
      </c>
      <c r="I1128" s="82" t="s">
        <v>153</v>
      </c>
      <c r="J1128" s="84" t="s">
        <v>2361</v>
      </c>
      <c r="K1128" s="84"/>
      <c r="L1128" s="84" t="s">
        <v>151</v>
      </c>
    </row>
    <row r="1129" spans="1:12" ht="15.75">
      <c r="A1129" s="81">
        <f t="shared" si="19"/>
        <v>1146</v>
      </c>
      <c r="B1129" s="82">
        <v>1146</v>
      </c>
      <c r="C1129" s="82" t="s">
        <v>2362</v>
      </c>
      <c r="D1129" s="82" t="s">
        <v>2363</v>
      </c>
      <c r="E1129" s="82" t="s">
        <v>732</v>
      </c>
      <c r="F1129" s="82" t="s">
        <v>96</v>
      </c>
      <c r="G1129" s="82" t="s">
        <v>2364</v>
      </c>
      <c r="H1129" s="83" t="s">
        <v>148</v>
      </c>
      <c r="I1129" s="82" t="s">
        <v>194</v>
      </c>
      <c r="J1129" s="84" t="s">
        <v>151</v>
      </c>
      <c r="K1129" s="84" t="s">
        <v>151</v>
      </c>
      <c r="L1129" s="84" t="s">
        <v>151</v>
      </c>
    </row>
    <row r="1130" spans="1:12" ht="15.75">
      <c r="A1130" s="81">
        <f t="shared" si="19"/>
        <v>1147</v>
      </c>
      <c r="B1130" s="82">
        <v>1147</v>
      </c>
      <c r="C1130" s="82" t="s">
        <v>2365</v>
      </c>
      <c r="D1130" s="82">
        <v>10794</v>
      </c>
      <c r="E1130" s="82" t="s">
        <v>2366</v>
      </c>
      <c r="F1130" s="82" t="s">
        <v>96</v>
      </c>
      <c r="G1130" s="82" t="s">
        <v>869</v>
      </c>
      <c r="H1130" s="83" t="s">
        <v>148</v>
      </c>
      <c r="I1130" s="82" t="s">
        <v>194</v>
      </c>
      <c r="J1130" s="84" t="s">
        <v>151</v>
      </c>
      <c r="K1130" s="84"/>
      <c r="L1130" s="84" t="s">
        <v>151</v>
      </c>
    </row>
    <row r="1131" spans="1:12" ht="15.75">
      <c r="A1131" s="81">
        <f t="shared" si="19"/>
        <v>1148</v>
      </c>
      <c r="B1131" s="82">
        <v>1148</v>
      </c>
      <c r="C1131" s="82" t="s">
        <v>2367</v>
      </c>
      <c r="D1131" s="82">
        <v>10798</v>
      </c>
      <c r="E1131" s="82" t="s">
        <v>2368</v>
      </c>
      <c r="F1131" s="82" t="s">
        <v>96</v>
      </c>
      <c r="G1131" s="82" t="s">
        <v>2369</v>
      </c>
      <c r="H1131" s="83" t="s">
        <v>148</v>
      </c>
      <c r="I1131" s="82" t="s">
        <v>149</v>
      </c>
      <c r="J1131" s="84" t="s">
        <v>151</v>
      </c>
      <c r="K1131" s="84"/>
      <c r="L1131" s="84" t="s">
        <v>151</v>
      </c>
    </row>
    <row r="1132" spans="1:12" ht="15.75">
      <c r="A1132" s="81">
        <f t="shared" si="19"/>
        <v>1149</v>
      </c>
      <c r="B1132" s="82">
        <v>1149</v>
      </c>
      <c r="C1132" s="82" t="s">
        <v>2370</v>
      </c>
      <c r="D1132" s="82">
        <v>10800</v>
      </c>
      <c r="E1132" s="82" t="s">
        <v>2371</v>
      </c>
      <c r="F1132" s="82" t="s">
        <v>96</v>
      </c>
      <c r="G1132" s="82" t="s">
        <v>2372</v>
      </c>
      <c r="H1132" s="83" t="s">
        <v>148</v>
      </c>
      <c r="I1132" s="82" t="s">
        <v>149</v>
      </c>
      <c r="J1132" s="84" t="s">
        <v>151</v>
      </c>
      <c r="K1132" s="84" t="s">
        <v>151</v>
      </c>
      <c r="L1132" s="84" t="s">
        <v>151</v>
      </c>
    </row>
    <row r="1133" spans="1:12" ht="15.75">
      <c r="A1133" s="81">
        <f t="shared" si="19"/>
        <v>1150</v>
      </c>
      <c r="B1133" s="82">
        <v>1150</v>
      </c>
      <c r="C1133" s="82" t="s">
        <v>2373</v>
      </c>
      <c r="D1133" s="82" t="s">
        <v>2374</v>
      </c>
      <c r="E1133" s="82" t="s">
        <v>181</v>
      </c>
      <c r="F1133" s="82" t="s">
        <v>96</v>
      </c>
      <c r="G1133" s="82" t="s">
        <v>593</v>
      </c>
      <c r="H1133" s="83" t="s">
        <v>148</v>
      </c>
      <c r="I1133" s="82" t="s">
        <v>164</v>
      </c>
      <c r="J1133" s="84" t="s">
        <v>151</v>
      </c>
      <c r="K1133" s="84"/>
      <c r="L1133" s="84" t="s">
        <v>151</v>
      </c>
    </row>
    <row r="1134" spans="1:12" ht="30">
      <c r="A1134" s="81">
        <f t="shared" si="19"/>
        <v>1152</v>
      </c>
      <c r="B1134" s="82">
        <v>1152</v>
      </c>
      <c r="C1134" s="82" t="s">
        <v>2375</v>
      </c>
      <c r="D1134" s="82">
        <v>10810</v>
      </c>
      <c r="E1134" s="82" t="s">
        <v>2376</v>
      </c>
      <c r="F1134" s="82" t="s">
        <v>96</v>
      </c>
      <c r="G1134" s="82" t="s">
        <v>2377</v>
      </c>
      <c r="H1134" s="83" t="s">
        <v>148</v>
      </c>
      <c r="I1134" s="82" t="s">
        <v>149</v>
      </c>
      <c r="J1134" s="84" t="s">
        <v>468</v>
      </c>
      <c r="K1134" s="84"/>
      <c r="L1134" s="84" t="s">
        <v>151</v>
      </c>
    </row>
    <row r="1135" spans="1:12" ht="15.75">
      <c r="A1135" s="81">
        <f t="shared" si="19"/>
        <v>1153</v>
      </c>
      <c r="B1135" s="82">
        <v>1153</v>
      </c>
      <c r="C1135" s="82" t="s">
        <v>2378</v>
      </c>
      <c r="D1135" s="82" t="s">
        <v>2379</v>
      </c>
      <c r="E1135" s="82" t="s">
        <v>2380</v>
      </c>
      <c r="F1135" s="82" t="s">
        <v>96</v>
      </c>
      <c r="G1135" s="82" t="s">
        <v>2381</v>
      </c>
      <c r="H1135" s="83" t="s">
        <v>148</v>
      </c>
      <c r="I1135" s="82" t="s">
        <v>164</v>
      </c>
      <c r="J1135" s="84" t="s">
        <v>151</v>
      </c>
      <c r="K1135" s="84"/>
      <c r="L1135" s="84" t="s">
        <v>151</v>
      </c>
    </row>
    <row r="1136" spans="1:12" ht="15.75">
      <c r="A1136" s="81">
        <f t="shared" si="19"/>
        <v>1154</v>
      </c>
      <c r="B1136" s="82">
        <v>1154</v>
      </c>
      <c r="C1136" s="82" t="s">
        <v>2382</v>
      </c>
      <c r="D1136" s="82">
        <v>10814</v>
      </c>
      <c r="E1136" s="82" t="s">
        <v>508</v>
      </c>
      <c r="F1136" s="82" t="s">
        <v>96</v>
      </c>
      <c r="G1136" s="82" t="s">
        <v>2383</v>
      </c>
      <c r="H1136" s="83" t="s">
        <v>148</v>
      </c>
      <c r="I1136" s="82" t="s">
        <v>153</v>
      </c>
      <c r="J1136" s="84" t="s">
        <v>151</v>
      </c>
      <c r="K1136" s="84"/>
      <c r="L1136" s="84" t="s">
        <v>151</v>
      </c>
    </row>
    <row r="1137" spans="1:12" ht="15.75">
      <c r="A1137" s="81">
        <f t="shared" si="19"/>
        <v>1155</v>
      </c>
      <c r="B1137" s="82">
        <v>1155</v>
      </c>
      <c r="C1137" s="82" t="s">
        <v>2384</v>
      </c>
      <c r="D1137" s="82">
        <v>10821</v>
      </c>
      <c r="E1137" s="82" t="s">
        <v>2385</v>
      </c>
      <c r="F1137" s="82" t="s">
        <v>96</v>
      </c>
      <c r="G1137" s="82" t="s">
        <v>2386</v>
      </c>
      <c r="H1137" s="83" t="s">
        <v>148</v>
      </c>
      <c r="I1137" s="82" t="s">
        <v>153</v>
      </c>
      <c r="J1137" s="84" t="s">
        <v>151</v>
      </c>
      <c r="K1137" s="84" t="s">
        <v>151</v>
      </c>
      <c r="L1137" s="84" t="s">
        <v>151</v>
      </c>
    </row>
    <row r="1138" spans="1:12" ht="60">
      <c r="A1138" s="81">
        <f t="shared" si="19"/>
        <v>1156</v>
      </c>
      <c r="B1138" s="82">
        <v>1156</v>
      </c>
      <c r="C1138" s="82" t="s">
        <v>2387</v>
      </c>
      <c r="D1138" s="82" t="s">
        <v>2388</v>
      </c>
      <c r="E1138" s="82" t="s">
        <v>2389</v>
      </c>
      <c r="F1138" s="82" t="s">
        <v>96</v>
      </c>
      <c r="G1138" s="82" t="s">
        <v>2390</v>
      </c>
      <c r="H1138" s="83" t="s">
        <v>148</v>
      </c>
      <c r="I1138" s="82" t="s">
        <v>164</v>
      </c>
      <c r="J1138" s="84" t="s">
        <v>151</v>
      </c>
      <c r="K1138" s="84" t="s">
        <v>2391</v>
      </c>
      <c r="L1138" s="84" t="s">
        <v>151</v>
      </c>
    </row>
    <row r="1139" spans="1:12" ht="30">
      <c r="A1139" s="81">
        <f t="shared" si="19"/>
        <v>1157</v>
      </c>
      <c r="B1139" s="82">
        <v>1157</v>
      </c>
      <c r="C1139" s="82" t="s">
        <v>2392</v>
      </c>
      <c r="D1139" s="82" t="s">
        <v>2393</v>
      </c>
      <c r="E1139" s="82" t="s">
        <v>2241</v>
      </c>
      <c r="F1139" s="82" t="s">
        <v>96</v>
      </c>
      <c r="G1139" s="82" t="s">
        <v>837</v>
      </c>
      <c r="H1139" s="83" t="s">
        <v>148</v>
      </c>
      <c r="I1139" s="82" t="s">
        <v>337</v>
      </c>
      <c r="J1139" s="84" t="s">
        <v>2394</v>
      </c>
      <c r="K1139" s="84"/>
      <c r="L1139" s="84" t="s">
        <v>151</v>
      </c>
    </row>
    <row r="1140" spans="1:12" ht="15.75">
      <c r="A1140" s="81">
        <f t="shared" si="19"/>
        <v>1158</v>
      </c>
      <c r="B1140" s="82">
        <v>1158</v>
      </c>
      <c r="C1140" s="82" t="s">
        <v>2395</v>
      </c>
      <c r="D1140" s="82">
        <v>10827</v>
      </c>
      <c r="E1140" s="82" t="s">
        <v>1990</v>
      </c>
      <c r="F1140" s="82" t="s">
        <v>96</v>
      </c>
      <c r="G1140" s="82" t="s">
        <v>1283</v>
      </c>
      <c r="H1140" s="83" t="s">
        <v>148</v>
      </c>
      <c r="I1140" s="82" t="s">
        <v>149</v>
      </c>
      <c r="J1140" s="84" t="s">
        <v>151</v>
      </c>
      <c r="K1140" s="84"/>
      <c r="L1140" s="84" t="s">
        <v>151</v>
      </c>
    </row>
    <row r="1141" spans="1:12" ht="45">
      <c r="A1141" s="81">
        <f t="shared" si="19"/>
        <v>1159</v>
      </c>
      <c r="B1141" s="82">
        <v>1159</v>
      </c>
      <c r="C1141" s="82" t="s">
        <v>2396</v>
      </c>
      <c r="D1141" s="82">
        <v>10830</v>
      </c>
      <c r="E1141" s="82" t="s">
        <v>2397</v>
      </c>
      <c r="F1141" s="82" t="s">
        <v>96</v>
      </c>
      <c r="G1141" s="82" t="s">
        <v>2398</v>
      </c>
      <c r="H1141" s="83" t="s">
        <v>148</v>
      </c>
      <c r="I1141" s="82" t="s">
        <v>149</v>
      </c>
      <c r="J1141" s="84" t="s">
        <v>151</v>
      </c>
      <c r="K1141" s="84" t="s">
        <v>2399</v>
      </c>
      <c r="L1141" s="84" t="s">
        <v>151</v>
      </c>
    </row>
    <row r="1142" spans="1:12" ht="15.75">
      <c r="A1142" s="81">
        <f t="shared" si="19"/>
        <v>1160</v>
      </c>
      <c r="B1142" s="82">
        <v>1160</v>
      </c>
      <c r="C1142" s="82" t="s">
        <v>2400</v>
      </c>
      <c r="D1142" s="82">
        <v>10832</v>
      </c>
      <c r="E1142" s="82" t="s">
        <v>2401</v>
      </c>
      <c r="F1142" s="82" t="s">
        <v>96</v>
      </c>
      <c r="G1142" s="82" t="s">
        <v>2402</v>
      </c>
      <c r="H1142" s="83" t="s">
        <v>148</v>
      </c>
      <c r="I1142" s="82" t="s">
        <v>149</v>
      </c>
      <c r="J1142" s="84" t="s">
        <v>151</v>
      </c>
      <c r="K1142" s="84"/>
      <c r="L1142" s="84" t="s">
        <v>151</v>
      </c>
    </row>
    <row r="1143" spans="1:12" ht="30">
      <c r="A1143" s="81">
        <f t="shared" si="19"/>
        <v>1161</v>
      </c>
      <c r="B1143" s="82">
        <v>1161</v>
      </c>
      <c r="C1143" s="82" t="s">
        <v>2403</v>
      </c>
      <c r="D1143" s="82" t="s">
        <v>2404</v>
      </c>
      <c r="E1143" s="82" t="s">
        <v>2405</v>
      </c>
      <c r="F1143" s="82" t="s">
        <v>96</v>
      </c>
      <c r="G1143" s="82" t="s">
        <v>2406</v>
      </c>
      <c r="H1143" s="83" t="s">
        <v>148</v>
      </c>
      <c r="I1143" s="82" t="s">
        <v>337</v>
      </c>
      <c r="J1143" s="84" t="s">
        <v>151</v>
      </c>
      <c r="K1143" s="84" t="s">
        <v>151</v>
      </c>
      <c r="L1143" s="84" t="s">
        <v>2407</v>
      </c>
    </row>
    <row r="1144" spans="1:12" ht="75">
      <c r="A1144" s="81">
        <f t="shared" si="19"/>
        <v>1162</v>
      </c>
      <c r="B1144" s="82">
        <v>1162</v>
      </c>
      <c r="C1144" s="82" t="s">
        <v>2408</v>
      </c>
      <c r="D1144" s="82">
        <v>10835</v>
      </c>
      <c r="E1144" s="82" t="s">
        <v>441</v>
      </c>
      <c r="F1144" s="82" t="s">
        <v>96</v>
      </c>
      <c r="G1144" s="82" t="s">
        <v>2409</v>
      </c>
      <c r="H1144" s="83" t="s">
        <v>148</v>
      </c>
      <c r="I1144" s="82" t="s">
        <v>149</v>
      </c>
      <c r="J1144" s="84" t="s">
        <v>2410</v>
      </c>
      <c r="K1144" s="84" t="s">
        <v>2411</v>
      </c>
      <c r="L1144" s="84" t="s">
        <v>151</v>
      </c>
    </row>
    <row r="1145" spans="1:12" ht="15.75">
      <c r="A1145" s="81">
        <f t="shared" si="19"/>
        <v>1163</v>
      </c>
      <c r="B1145" s="82">
        <v>1163</v>
      </c>
      <c r="C1145" s="82" t="s">
        <v>2412</v>
      </c>
      <c r="D1145" s="82">
        <v>10836</v>
      </c>
      <c r="E1145" s="82" t="s">
        <v>2413</v>
      </c>
      <c r="F1145" s="82" t="s">
        <v>96</v>
      </c>
      <c r="G1145" s="82" t="s">
        <v>2414</v>
      </c>
      <c r="H1145" s="83" t="s">
        <v>148</v>
      </c>
      <c r="I1145" s="82" t="s">
        <v>153</v>
      </c>
      <c r="J1145" s="84" t="s">
        <v>151</v>
      </c>
      <c r="K1145" s="84" t="s">
        <v>151</v>
      </c>
      <c r="L1145" s="84" t="s">
        <v>151</v>
      </c>
    </row>
    <row r="1146" spans="1:12" ht="15.75">
      <c r="A1146" s="81">
        <f t="shared" si="19"/>
        <v>1164</v>
      </c>
      <c r="B1146" s="82">
        <v>1164</v>
      </c>
      <c r="C1146" s="82" t="s">
        <v>2415</v>
      </c>
      <c r="D1146" s="82">
        <v>10837</v>
      </c>
      <c r="E1146" s="82" t="s">
        <v>2416</v>
      </c>
      <c r="F1146" s="82" t="s">
        <v>96</v>
      </c>
      <c r="G1146" s="82" t="s">
        <v>2417</v>
      </c>
      <c r="H1146" s="83" t="s">
        <v>148</v>
      </c>
      <c r="I1146" s="82" t="s">
        <v>230</v>
      </c>
      <c r="J1146" s="84" t="s">
        <v>151</v>
      </c>
      <c r="K1146" s="84"/>
      <c r="L1146" s="84" t="s">
        <v>151</v>
      </c>
    </row>
    <row r="1147" spans="1:12" ht="30">
      <c r="A1147" s="81">
        <f t="shared" si="19"/>
        <v>1165</v>
      </c>
      <c r="B1147" s="82">
        <v>1165</v>
      </c>
      <c r="C1147" s="82" t="s">
        <v>2418</v>
      </c>
      <c r="D1147" s="82">
        <v>10843</v>
      </c>
      <c r="E1147" s="82" t="s">
        <v>1012</v>
      </c>
      <c r="F1147" s="82" t="s">
        <v>96</v>
      </c>
      <c r="G1147" s="82" t="s">
        <v>2419</v>
      </c>
      <c r="H1147" s="83" t="s">
        <v>148</v>
      </c>
      <c r="I1147" s="82" t="s">
        <v>149</v>
      </c>
      <c r="J1147" s="84" t="s">
        <v>2420</v>
      </c>
      <c r="K1147" s="84"/>
      <c r="L1147" s="84" t="s">
        <v>151</v>
      </c>
    </row>
    <row r="1148" spans="1:12" ht="15.75">
      <c r="A1148" s="81">
        <f t="shared" si="19"/>
        <v>1166</v>
      </c>
      <c r="B1148" s="82">
        <v>1166</v>
      </c>
      <c r="C1148" s="82" t="s">
        <v>2421</v>
      </c>
      <c r="D1148" s="82" t="s">
        <v>2422</v>
      </c>
      <c r="E1148" s="82" t="s">
        <v>264</v>
      </c>
      <c r="F1148" s="82" t="s">
        <v>96</v>
      </c>
      <c r="G1148" s="82" t="s">
        <v>2423</v>
      </c>
      <c r="H1148" s="83" t="s">
        <v>148</v>
      </c>
      <c r="I1148" s="82" t="s">
        <v>169</v>
      </c>
      <c r="J1148" s="84" t="s">
        <v>151</v>
      </c>
      <c r="K1148" s="84"/>
      <c r="L1148" s="84" t="s">
        <v>151</v>
      </c>
    </row>
    <row r="1149" spans="1:12" ht="15.75">
      <c r="A1149" s="81">
        <f t="shared" si="19"/>
        <v>1167</v>
      </c>
      <c r="B1149" s="82">
        <v>1167</v>
      </c>
      <c r="C1149" s="82" t="s">
        <v>2424</v>
      </c>
      <c r="D1149" s="82">
        <v>10847</v>
      </c>
      <c r="E1149" s="82" t="s">
        <v>2425</v>
      </c>
      <c r="F1149" s="82" t="s">
        <v>96</v>
      </c>
      <c r="G1149" s="82" t="s">
        <v>2426</v>
      </c>
      <c r="H1149" s="83" t="s">
        <v>148</v>
      </c>
      <c r="I1149" s="82" t="s">
        <v>169</v>
      </c>
      <c r="J1149" s="84" t="s">
        <v>151</v>
      </c>
      <c r="K1149" s="84"/>
      <c r="L1149" s="84" t="s">
        <v>151</v>
      </c>
    </row>
    <row r="1150" spans="1:12" ht="15.75">
      <c r="A1150" s="81">
        <f t="shared" si="19"/>
        <v>1168</v>
      </c>
      <c r="B1150" s="82">
        <v>1168</v>
      </c>
      <c r="C1150" s="82" t="s">
        <v>2427</v>
      </c>
      <c r="D1150" s="82" t="s">
        <v>2428</v>
      </c>
      <c r="E1150" s="82" t="s">
        <v>535</v>
      </c>
      <c r="F1150" s="82" t="s">
        <v>96</v>
      </c>
      <c r="G1150" s="82" t="s">
        <v>2429</v>
      </c>
      <c r="H1150" s="83" t="s">
        <v>148</v>
      </c>
      <c r="I1150" s="82" t="s">
        <v>169</v>
      </c>
      <c r="J1150" s="84" t="s">
        <v>187</v>
      </c>
      <c r="K1150" s="84"/>
      <c r="L1150" s="84" t="s">
        <v>151</v>
      </c>
    </row>
    <row r="1151" spans="1:12" ht="30">
      <c r="A1151" s="81">
        <f t="shared" si="19"/>
        <v>1169</v>
      </c>
      <c r="B1151" s="82">
        <v>1169</v>
      </c>
      <c r="C1151" s="82" t="s">
        <v>2430</v>
      </c>
      <c r="D1151" s="82">
        <v>10849</v>
      </c>
      <c r="E1151" s="82" t="s">
        <v>1290</v>
      </c>
      <c r="F1151" s="82" t="s">
        <v>96</v>
      </c>
      <c r="G1151" s="82" t="s">
        <v>261</v>
      </c>
      <c r="H1151" s="83" t="s">
        <v>148</v>
      </c>
      <c r="I1151" s="82" t="s">
        <v>169</v>
      </c>
      <c r="J1151" s="84" t="s">
        <v>2431</v>
      </c>
      <c r="K1151" s="84"/>
      <c r="L1151" s="84" t="s">
        <v>151</v>
      </c>
    </row>
    <row r="1152" spans="1:12" ht="15.75">
      <c r="A1152" s="81">
        <f t="shared" si="19"/>
        <v>1170</v>
      </c>
      <c r="B1152" s="82">
        <v>1170</v>
      </c>
      <c r="C1152" s="82" t="s">
        <v>2432</v>
      </c>
      <c r="D1152" s="82" t="s">
        <v>2433</v>
      </c>
      <c r="E1152" s="82" t="s">
        <v>667</v>
      </c>
      <c r="F1152" s="82" t="s">
        <v>96</v>
      </c>
      <c r="G1152" s="82" t="s">
        <v>2434</v>
      </c>
      <c r="H1152" s="83" t="s">
        <v>148</v>
      </c>
      <c r="I1152" s="82" t="s">
        <v>164</v>
      </c>
      <c r="J1152" s="84" t="s">
        <v>151</v>
      </c>
      <c r="K1152" s="84" t="s">
        <v>151</v>
      </c>
      <c r="L1152" s="84" t="s">
        <v>151</v>
      </c>
    </row>
    <row r="1153" spans="1:12" ht="15.75">
      <c r="A1153" s="81">
        <f t="shared" si="19"/>
        <v>1171</v>
      </c>
      <c r="B1153" s="82">
        <v>1171</v>
      </c>
      <c r="C1153" s="82" t="s">
        <v>2435</v>
      </c>
      <c r="D1153" s="82">
        <v>10854</v>
      </c>
      <c r="E1153" s="82" t="s">
        <v>1373</v>
      </c>
      <c r="F1153" s="82" t="s">
        <v>96</v>
      </c>
      <c r="G1153" s="82" t="s">
        <v>2436</v>
      </c>
      <c r="H1153" s="83" t="s">
        <v>148</v>
      </c>
      <c r="I1153" s="82" t="s">
        <v>149</v>
      </c>
      <c r="J1153" s="84" t="s">
        <v>151</v>
      </c>
      <c r="K1153" s="84"/>
      <c r="L1153" s="84" t="s">
        <v>151</v>
      </c>
    </row>
    <row r="1154" spans="1:12" ht="15.75">
      <c r="A1154" s="81">
        <f t="shared" si="19"/>
        <v>1172</v>
      </c>
      <c r="B1154" s="82">
        <v>1172</v>
      </c>
      <c r="C1154" s="82" t="s">
        <v>2437</v>
      </c>
      <c r="D1154" s="82" t="s">
        <v>2438</v>
      </c>
      <c r="E1154" s="82" t="s">
        <v>466</v>
      </c>
      <c r="F1154" s="82" t="s">
        <v>96</v>
      </c>
      <c r="G1154" s="82" t="s">
        <v>2439</v>
      </c>
      <c r="H1154" s="83" t="s">
        <v>148</v>
      </c>
      <c r="I1154" s="82" t="s">
        <v>164</v>
      </c>
      <c r="J1154" s="84" t="s">
        <v>151</v>
      </c>
      <c r="K1154" s="84" t="s">
        <v>151</v>
      </c>
      <c r="L1154" s="84" t="s">
        <v>151</v>
      </c>
    </row>
    <row r="1155" spans="1:12" ht="60">
      <c r="A1155" s="81">
        <f t="shared" ref="A1155:A1218" si="20">IFERROR(VALUE(RIGHT(C1155,4)),"")</f>
        <v>1173</v>
      </c>
      <c r="B1155" s="82">
        <v>1173</v>
      </c>
      <c r="C1155" s="82" t="s">
        <v>2440</v>
      </c>
      <c r="D1155" s="82" t="s">
        <v>2441</v>
      </c>
      <c r="E1155" s="82" t="s">
        <v>2442</v>
      </c>
      <c r="F1155" s="82" t="s">
        <v>96</v>
      </c>
      <c r="G1155" s="82" t="s">
        <v>2443</v>
      </c>
      <c r="H1155" s="83" t="s">
        <v>148</v>
      </c>
      <c r="I1155" s="82" t="s">
        <v>164</v>
      </c>
      <c r="J1155" s="84" t="s">
        <v>151</v>
      </c>
      <c r="K1155" s="84" t="s">
        <v>151</v>
      </c>
      <c r="L1155" s="84" t="s">
        <v>2444</v>
      </c>
    </row>
    <row r="1156" spans="1:12" ht="15.75">
      <c r="A1156" s="81">
        <f t="shared" si="20"/>
        <v>1174</v>
      </c>
      <c r="B1156" s="82">
        <v>1174</v>
      </c>
      <c r="C1156" s="82" t="s">
        <v>2445</v>
      </c>
      <c r="D1156" s="82" t="s">
        <v>2446</v>
      </c>
      <c r="E1156" s="82" t="s">
        <v>1058</v>
      </c>
      <c r="F1156" s="82" t="s">
        <v>96</v>
      </c>
      <c r="G1156" s="82" t="s">
        <v>2447</v>
      </c>
      <c r="H1156" s="83" t="s">
        <v>148</v>
      </c>
      <c r="I1156" s="82" t="s">
        <v>164</v>
      </c>
      <c r="J1156" s="84" t="s">
        <v>151</v>
      </c>
      <c r="K1156" s="84" t="s">
        <v>151</v>
      </c>
      <c r="L1156" s="84" t="s">
        <v>151</v>
      </c>
    </row>
    <row r="1157" spans="1:12" ht="30">
      <c r="A1157" s="81">
        <f t="shared" si="20"/>
        <v>1175</v>
      </c>
      <c r="B1157" s="82">
        <v>1175</v>
      </c>
      <c r="C1157" s="82" t="s">
        <v>2448</v>
      </c>
      <c r="D1157" s="82" t="s">
        <v>2449</v>
      </c>
      <c r="E1157" s="82" t="s">
        <v>181</v>
      </c>
      <c r="F1157" s="82" t="s">
        <v>96</v>
      </c>
      <c r="G1157" s="82" t="s">
        <v>2450</v>
      </c>
      <c r="H1157" s="83" t="s">
        <v>148</v>
      </c>
      <c r="I1157" s="82" t="s">
        <v>164</v>
      </c>
      <c r="J1157" s="84" t="s">
        <v>2451</v>
      </c>
      <c r="K1157" s="84" t="s">
        <v>151</v>
      </c>
      <c r="L1157" s="84" t="s">
        <v>151</v>
      </c>
    </row>
    <row r="1158" spans="1:12" ht="30">
      <c r="A1158" s="81">
        <f t="shared" si="20"/>
        <v>1176</v>
      </c>
      <c r="B1158" s="82">
        <v>1176</v>
      </c>
      <c r="C1158" s="82" t="s">
        <v>2452</v>
      </c>
      <c r="D1158" s="82" t="s">
        <v>2453</v>
      </c>
      <c r="E1158" s="82" t="s">
        <v>579</v>
      </c>
      <c r="F1158" s="82" t="s">
        <v>96</v>
      </c>
      <c r="G1158" s="82" t="s">
        <v>713</v>
      </c>
      <c r="H1158" s="83" t="s">
        <v>148</v>
      </c>
      <c r="I1158" s="82" t="s">
        <v>230</v>
      </c>
      <c r="J1158" s="84" t="s">
        <v>151</v>
      </c>
      <c r="K1158" s="84" t="s">
        <v>361</v>
      </c>
      <c r="L1158" s="84" t="s">
        <v>151</v>
      </c>
    </row>
    <row r="1159" spans="1:12" ht="30">
      <c r="A1159" s="81">
        <f t="shared" si="20"/>
        <v>1177</v>
      </c>
      <c r="B1159" s="82">
        <v>1177</v>
      </c>
      <c r="C1159" s="82" t="s">
        <v>2454</v>
      </c>
      <c r="D1159" s="82">
        <v>10872</v>
      </c>
      <c r="E1159" s="82" t="s">
        <v>2455</v>
      </c>
      <c r="F1159" s="82" t="s">
        <v>96</v>
      </c>
      <c r="G1159" s="82" t="s">
        <v>2456</v>
      </c>
      <c r="H1159" s="83" t="s">
        <v>148</v>
      </c>
      <c r="I1159" s="82" t="s">
        <v>230</v>
      </c>
      <c r="J1159" s="84" t="s">
        <v>2457</v>
      </c>
      <c r="K1159" s="84"/>
      <c r="L1159" s="84" t="s">
        <v>151</v>
      </c>
    </row>
    <row r="1160" spans="1:12" ht="15.75">
      <c r="A1160" s="81">
        <f t="shared" si="20"/>
        <v>1178</v>
      </c>
      <c r="B1160" s="82">
        <v>1178</v>
      </c>
      <c r="C1160" s="82" t="s">
        <v>2458</v>
      </c>
      <c r="D1160" s="82" t="s">
        <v>2459</v>
      </c>
      <c r="E1160" s="82" t="s">
        <v>1650</v>
      </c>
      <c r="F1160" s="82" t="s">
        <v>96</v>
      </c>
      <c r="G1160" s="82" t="s">
        <v>2460</v>
      </c>
      <c r="H1160" s="83" t="s">
        <v>148</v>
      </c>
      <c r="I1160" s="82" t="s">
        <v>230</v>
      </c>
      <c r="J1160" s="84" t="s">
        <v>151</v>
      </c>
      <c r="K1160" s="84" t="s">
        <v>151</v>
      </c>
      <c r="L1160" s="84" t="s">
        <v>151</v>
      </c>
    </row>
    <row r="1161" spans="1:12" ht="60">
      <c r="A1161" s="81">
        <f t="shared" si="20"/>
        <v>1179</v>
      </c>
      <c r="B1161" s="82">
        <v>1179</v>
      </c>
      <c r="C1161" s="82" t="s">
        <v>2461</v>
      </c>
      <c r="D1161" s="82">
        <v>10888</v>
      </c>
      <c r="E1161" s="82" t="s">
        <v>268</v>
      </c>
      <c r="F1161" s="82" t="s">
        <v>96</v>
      </c>
      <c r="G1161" s="82" t="s">
        <v>2462</v>
      </c>
      <c r="H1161" s="83" t="s">
        <v>148</v>
      </c>
      <c r="I1161" s="82" t="s">
        <v>169</v>
      </c>
      <c r="J1161" s="84" t="s">
        <v>2463</v>
      </c>
      <c r="K1161" s="84" t="s">
        <v>151</v>
      </c>
      <c r="L1161" s="84" t="s">
        <v>2464</v>
      </c>
    </row>
    <row r="1162" spans="1:12" ht="15.75">
      <c r="A1162" s="81">
        <f t="shared" si="20"/>
        <v>1180</v>
      </c>
      <c r="B1162" s="82">
        <v>1180</v>
      </c>
      <c r="C1162" s="82" t="s">
        <v>2465</v>
      </c>
      <c r="D1162" s="82" t="s">
        <v>2466</v>
      </c>
      <c r="E1162" s="82" t="s">
        <v>2467</v>
      </c>
      <c r="F1162" s="82" t="s">
        <v>96</v>
      </c>
      <c r="G1162" s="82" t="s">
        <v>2468</v>
      </c>
      <c r="H1162" s="83" t="s">
        <v>148</v>
      </c>
      <c r="I1162" s="82" t="s">
        <v>230</v>
      </c>
      <c r="J1162" s="84" t="s">
        <v>151</v>
      </c>
      <c r="K1162" s="84" t="s">
        <v>151</v>
      </c>
      <c r="L1162" s="84" t="s">
        <v>151</v>
      </c>
    </row>
    <row r="1163" spans="1:12" ht="45">
      <c r="A1163" s="81">
        <f t="shared" si="20"/>
        <v>1181</v>
      </c>
      <c r="B1163" s="82">
        <v>1181</v>
      </c>
      <c r="C1163" s="82" t="s">
        <v>2469</v>
      </c>
      <c r="D1163" s="82">
        <v>10893</v>
      </c>
      <c r="E1163" s="82" t="s">
        <v>2470</v>
      </c>
      <c r="F1163" s="82" t="s">
        <v>96</v>
      </c>
      <c r="G1163" s="82" t="s">
        <v>2471</v>
      </c>
      <c r="H1163" s="83" t="s">
        <v>148</v>
      </c>
      <c r="I1163" s="82" t="s">
        <v>149</v>
      </c>
      <c r="J1163" s="84" t="s">
        <v>160</v>
      </c>
      <c r="K1163" s="84" t="s">
        <v>2472</v>
      </c>
      <c r="L1163" s="84" t="s">
        <v>151</v>
      </c>
    </row>
    <row r="1164" spans="1:12" ht="15.75">
      <c r="A1164" s="81">
        <f t="shared" si="20"/>
        <v>1182</v>
      </c>
      <c r="B1164" s="82">
        <v>1182</v>
      </c>
      <c r="C1164" s="82" t="s">
        <v>2473</v>
      </c>
      <c r="D1164" s="82">
        <v>10896</v>
      </c>
      <c r="E1164" s="82" t="s">
        <v>441</v>
      </c>
      <c r="F1164" s="82" t="s">
        <v>96</v>
      </c>
      <c r="G1164" s="82" t="s">
        <v>2474</v>
      </c>
      <c r="H1164" s="83" t="s">
        <v>148</v>
      </c>
      <c r="I1164" s="82" t="s">
        <v>153</v>
      </c>
      <c r="J1164" s="84" t="s">
        <v>151</v>
      </c>
      <c r="K1164" s="84"/>
      <c r="L1164" s="84" t="s">
        <v>151</v>
      </c>
    </row>
    <row r="1165" spans="1:12" ht="15.75">
      <c r="A1165" s="81">
        <f t="shared" si="20"/>
        <v>1183</v>
      </c>
      <c r="B1165" s="82">
        <v>1183</v>
      </c>
      <c r="C1165" s="82" t="s">
        <v>2475</v>
      </c>
      <c r="D1165" s="82" t="s">
        <v>2476</v>
      </c>
      <c r="E1165" s="82" t="s">
        <v>245</v>
      </c>
      <c r="F1165" s="82" t="s">
        <v>96</v>
      </c>
      <c r="G1165" s="82" t="s">
        <v>593</v>
      </c>
      <c r="H1165" s="83" t="s">
        <v>148</v>
      </c>
      <c r="I1165" s="82" t="s">
        <v>337</v>
      </c>
      <c r="J1165" s="84" t="s">
        <v>151</v>
      </c>
      <c r="K1165" s="84" t="s">
        <v>151</v>
      </c>
      <c r="L1165" s="84" t="s">
        <v>151</v>
      </c>
    </row>
    <row r="1166" spans="1:12" ht="30">
      <c r="A1166" s="81">
        <f t="shared" si="20"/>
        <v>1184</v>
      </c>
      <c r="B1166" s="82">
        <v>1184</v>
      </c>
      <c r="C1166" s="82" t="s">
        <v>2477</v>
      </c>
      <c r="D1166" s="82">
        <v>10905</v>
      </c>
      <c r="E1166" s="82" t="s">
        <v>2478</v>
      </c>
      <c r="F1166" s="82" t="s">
        <v>96</v>
      </c>
      <c r="G1166" s="82" t="s">
        <v>531</v>
      </c>
      <c r="H1166" s="83" t="s">
        <v>148</v>
      </c>
      <c r="I1166" s="82" t="s">
        <v>230</v>
      </c>
      <c r="J1166" s="84" t="s">
        <v>151</v>
      </c>
      <c r="K1166" s="84"/>
      <c r="L1166" s="84" t="s">
        <v>2479</v>
      </c>
    </row>
    <row r="1167" spans="1:12" ht="30">
      <c r="A1167" s="81">
        <f t="shared" si="20"/>
        <v>1185</v>
      </c>
      <c r="B1167" s="82">
        <v>1185</v>
      </c>
      <c r="C1167" s="82" t="s">
        <v>2480</v>
      </c>
      <c r="D1167" s="82" t="s">
        <v>2481</v>
      </c>
      <c r="E1167" s="82" t="s">
        <v>2482</v>
      </c>
      <c r="F1167" s="82" t="s">
        <v>96</v>
      </c>
      <c r="G1167" s="82" t="s">
        <v>2483</v>
      </c>
      <c r="H1167" s="83" t="s">
        <v>148</v>
      </c>
      <c r="I1167" s="82" t="s">
        <v>230</v>
      </c>
      <c r="J1167" s="84" t="s">
        <v>151</v>
      </c>
      <c r="K1167" s="84"/>
      <c r="L1167" s="84" t="s">
        <v>2484</v>
      </c>
    </row>
    <row r="1168" spans="1:12" ht="15.75">
      <c r="A1168" s="81">
        <f t="shared" si="20"/>
        <v>1186</v>
      </c>
      <c r="B1168" s="82">
        <v>1186</v>
      </c>
      <c r="C1168" s="82" t="s">
        <v>2485</v>
      </c>
      <c r="D1168" s="82">
        <v>10913</v>
      </c>
      <c r="E1168" s="82" t="s">
        <v>410</v>
      </c>
      <c r="F1168" s="82" t="s">
        <v>96</v>
      </c>
      <c r="G1168" s="82" t="s">
        <v>2486</v>
      </c>
      <c r="H1168" s="83" t="s">
        <v>148</v>
      </c>
      <c r="I1168" s="82" t="s">
        <v>177</v>
      </c>
      <c r="J1168" s="84" t="s">
        <v>151</v>
      </c>
      <c r="K1168" s="84"/>
      <c r="L1168" s="84" t="s">
        <v>151</v>
      </c>
    </row>
    <row r="1169" spans="1:12" ht="15.75">
      <c r="A1169" s="81">
        <f t="shared" si="20"/>
        <v>1187</v>
      </c>
      <c r="B1169" s="82">
        <v>1187</v>
      </c>
      <c r="C1169" s="82" t="s">
        <v>2487</v>
      </c>
      <c r="D1169" s="82" t="s">
        <v>2488</v>
      </c>
      <c r="E1169" s="82" t="s">
        <v>2489</v>
      </c>
      <c r="F1169" s="82" t="s">
        <v>96</v>
      </c>
      <c r="G1169" s="82" t="s">
        <v>2490</v>
      </c>
      <c r="H1169" s="83" t="s">
        <v>148</v>
      </c>
      <c r="I1169" s="82" t="s">
        <v>194</v>
      </c>
      <c r="J1169" s="84" t="s">
        <v>151</v>
      </c>
      <c r="K1169" s="84"/>
      <c r="L1169" s="84" t="s">
        <v>151</v>
      </c>
    </row>
    <row r="1170" spans="1:12" ht="45">
      <c r="A1170" s="81">
        <f t="shared" si="20"/>
        <v>1188</v>
      </c>
      <c r="B1170" s="82">
        <v>1188</v>
      </c>
      <c r="C1170" s="82" t="s">
        <v>2491</v>
      </c>
      <c r="D1170" s="82">
        <v>10925</v>
      </c>
      <c r="E1170" s="82" t="s">
        <v>2492</v>
      </c>
      <c r="F1170" s="82" t="s">
        <v>96</v>
      </c>
      <c r="G1170" s="82" t="s">
        <v>2493</v>
      </c>
      <c r="H1170" s="83" t="s">
        <v>148</v>
      </c>
      <c r="I1170" s="82" t="s">
        <v>153</v>
      </c>
      <c r="J1170" s="84" t="s">
        <v>151</v>
      </c>
      <c r="K1170" s="84"/>
      <c r="L1170" s="84" t="s">
        <v>2494</v>
      </c>
    </row>
    <row r="1171" spans="1:12" ht="75">
      <c r="A1171" s="81">
        <f t="shared" si="20"/>
        <v>1189</v>
      </c>
      <c r="B1171" s="82">
        <v>1189</v>
      </c>
      <c r="C1171" s="82" t="s">
        <v>2495</v>
      </c>
      <c r="D1171" s="82" t="s">
        <v>2496</v>
      </c>
      <c r="E1171" s="82" t="s">
        <v>2497</v>
      </c>
      <c r="F1171" s="82" t="s">
        <v>96</v>
      </c>
      <c r="G1171" s="82" t="s">
        <v>2498</v>
      </c>
      <c r="H1171" s="83" t="s">
        <v>148</v>
      </c>
      <c r="I1171" s="82" t="s">
        <v>194</v>
      </c>
      <c r="J1171" s="84" t="s">
        <v>2499</v>
      </c>
      <c r="K1171" s="84"/>
      <c r="L1171" s="84" t="s">
        <v>151</v>
      </c>
    </row>
    <row r="1172" spans="1:12" ht="75">
      <c r="A1172" s="81">
        <f t="shared" si="20"/>
        <v>1190</v>
      </c>
      <c r="B1172" s="82">
        <v>1190</v>
      </c>
      <c r="C1172" s="82" t="s">
        <v>2500</v>
      </c>
      <c r="D1172" s="82" t="s">
        <v>2501</v>
      </c>
      <c r="E1172" s="82" t="s">
        <v>338</v>
      </c>
      <c r="F1172" s="82" t="s">
        <v>96</v>
      </c>
      <c r="G1172" s="82" t="s">
        <v>2502</v>
      </c>
      <c r="H1172" s="83" t="s">
        <v>148</v>
      </c>
      <c r="I1172" s="82" t="s">
        <v>337</v>
      </c>
      <c r="J1172" s="84" t="s">
        <v>2503</v>
      </c>
      <c r="K1172" s="84" t="s">
        <v>151</v>
      </c>
      <c r="L1172" s="84" t="s">
        <v>2504</v>
      </c>
    </row>
    <row r="1173" spans="1:12" ht="30">
      <c r="A1173" s="81">
        <f t="shared" si="20"/>
        <v>1191</v>
      </c>
      <c r="B1173" s="82">
        <v>1191</v>
      </c>
      <c r="C1173" s="82" t="s">
        <v>2505</v>
      </c>
      <c r="D1173" s="82">
        <v>10935</v>
      </c>
      <c r="E1173" s="82" t="s">
        <v>2506</v>
      </c>
      <c r="F1173" s="82" t="s">
        <v>96</v>
      </c>
      <c r="G1173" s="82" t="s">
        <v>304</v>
      </c>
      <c r="H1173" s="83" t="s">
        <v>148</v>
      </c>
      <c r="I1173" s="82" t="s">
        <v>153</v>
      </c>
      <c r="J1173" s="84" t="s">
        <v>151</v>
      </c>
      <c r="K1173" s="84" t="s">
        <v>2507</v>
      </c>
      <c r="L1173" s="84" t="s">
        <v>151</v>
      </c>
    </row>
    <row r="1174" spans="1:12" ht="15.75">
      <c r="A1174" s="81">
        <f t="shared" si="20"/>
        <v>1192</v>
      </c>
      <c r="B1174" s="82">
        <v>1192</v>
      </c>
      <c r="C1174" s="82" t="s">
        <v>2508</v>
      </c>
      <c r="D1174" s="82" t="s">
        <v>2509</v>
      </c>
      <c r="E1174" s="82" t="s">
        <v>758</v>
      </c>
      <c r="F1174" s="82" t="s">
        <v>96</v>
      </c>
      <c r="G1174" s="82" t="s">
        <v>2510</v>
      </c>
      <c r="H1174" s="83" t="s">
        <v>148</v>
      </c>
      <c r="I1174" s="82" t="s">
        <v>194</v>
      </c>
      <c r="J1174" s="84" t="s">
        <v>151</v>
      </c>
      <c r="K1174" s="84"/>
      <c r="L1174" s="84" t="s">
        <v>151</v>
      </c>
    </row>
    <row r="1175" spans="1:12" ht="15.75">
      <c r="A1175" s="81">
        <f t="shared" si="20"/>
        <v>1193</v>
      </c>
      <c r="B1175" s="82">
        <v>1193</v>
      </c>
      <c r="C1175" s="82" t="s">
        <v>2511</v>
      </c>
      <c r="D1175" s="82">
        <v>10940</v>
      </c>
      <c r="E1175" s="82" t="s">
        <v>382</v>
      </c>
      <c r="F1175" s="82" t="s">
        <v>96</v>
      </c>
      <c r="G1175" s="82" t="s">
        <v>216</v>
      </c>
      <c r="H1175" s="83" t="s">
        <v>148</v>
      </c>
      <c r="I1175" s="82" t="s">
        <v>177</v>
      </c>
      <c r="J1175" s="84" t="s">
        <v>151</v>
      </c>
      <c r="K1175" s="84"/>
      <c r="L1175" s="84" t="s">
        <v>151</v>
      </c>
    </row>
    <row r="1176" spans="1:12" ht="15.75">
      <c r="A1176" s="81">
        <f t="shared" si="20"/>
        <v>1194</v>
      </c>
      <c r="B1176" s="82">
        <v>1194</v>
      </c>
      <c r="C1176" s="82" t="s">
        <v>2512</v>
      </c>
      <c r="D1176" s="82">
        <v>10947</v>
      </c>
      <c r="E1176" s="82" t="s">
        <v>2513</v>
      </c>
      <c r="F1176" s="82" t="s">
        <v>96</v>
      </c>
      <c r="G1176" s="82" t="s">
        <v>1684</v>
      </c>
      <c r="H1176" s="83" t="s">
        <v>148</v>
      </c>
      <c r="I1176" s="82" t="s">
        <v>153</v>
      </c>
      <c r="J1176" s="84" t="s">
        <v>151</v>
      </c>
      <c r="K1176" s="84"/>
      <c r="L1176" s="84" t="s">
        <v>151</v>
      </c>
    </row>
    <row r="1177" spans="1:12" ht="15.75">
      <c r="A1177" s="81">
        <f t="shared" si="20"/>
        <v>1195</v>
      </c>
      <c r="B1177" s="82">
        <v>1195</v>
      </c>
      <c r="C1177" s="82" t="s">
        <v>2514</v>
      </c>
      <c r="D1177" s="82">
        <v>10953</v>
      </c>
      <c r="E1177" s="82" t="s">
        <v>334</v>
      </c>
      <c r="F1177" s="82" t="s">
        <v>96</v>
      </c>
      <c r="G1177" s="82" t="s">
        <v>2515</v>
      </c>
      <c r="H1177" s="83" t="s">
        <v>148</v>
      </c>
      <c r="I1177" s="82" t="s">
        <v>153</v>
      </c>
      <c r="J1177" s="84" t="s">
        <v>151</v>
      </c>
      <c r="K1177" s="84" t="s">
        <v>151</v>
      </c>
      <c r="L1177" s="84" t="s">
        <v>151</v>
      </c>
    </row>
    <row r="1178" spans="1:12" ht="30">
      <c r="A1178" s="81">
        <f t="shared" si="20"/>
        <v>1196</v>
      </c>
      <c r="B1178" s="82">
        <v>1196</v>
      </c>
      <c r="C1178" s="82" t="s">
        <v>2516</v>
      </c>
      <c r="D1178" s="82">
        <v>10955</v>
      </c>
      <c r="E1178" s="82" t="s">
        <v>2517</v>
      </c>
      <c r="F1178" s="82" t="s">
        <v>96</v>
      </c>
      <c r="G1178" s="82" t="s">
        <v>2518</v>
      </c>
      <c r="H1178" s="83" t="s">
        <v>148</v>
      </c>
      <c r="I1178" s="82" t="s">
        <v>169</v>
      </c>
      <c r="J1178" s="84" t="s">
        <v>151</v>
      </c>
      <c r="K1178" s="84" t="s">
        <v>151</v>
      </c>
      <c r="L1178" s="84" t="s">
        <v>2519</v>
      </c>
    </row>
    <row r="1179" spans="1:12" ht="30">
      <c r="A1179" s="81">
        <f t="shared" si="20"/>
        <v>1197</v>
      </c>
      <c r="B1179" s="82">
        <v>1197</v>
      </c>
      <c r="C1179" s="82" t="s">
        <v>2520</v>
      </c>
      <c r="D1179" s="82">
        <v>10966</v>
      </c>
      <c r="E1179" s="82" t="s">
        <v>2521</v>
      </c>
      <c r="F1179" s="82" t="s">
        <v>96</v>
      </c>
      <c r="G1179" s="82" t="s">
        <v>195</v>
      </c>
      <c r="H1179" s="83" t="s">
        <v>148</v>
      </c>
      <c r="I1179" s="82" t="s">
        <v>149</v>
      </c>
      <c r="J1179" s="84" t="s">
        <v>2522</v>
      </c>
      <c r="K1179" s="84"/>
      <c r="L1179" s="84" t="s">
        <v>151</v>
      </c>
    </row>
    <row r="1180" spans="1:12" ht="45">
      <c r="A1180" s="81">
        <f t="shared" si="20"/>
        <v>1198</v>
      </c>
      <c r="B1180" s="82">
        <v>1198</v>
      </c>
      <c r="C1180" s="82" t="s">
        <v>2523</v>
      </c>
      <c r="D1180" s="82">
        <v>10969</v>
      </c>
      <c r="E1180" s="82" t="s">
        <v>508</v>
      </c>
      <c r="F1180" s="82" t="s">
        <v>96</v>
      </c>
      <c r="G1180" s="82" t="s">
        <v>2524</v>
      </c>
      <c r="H1180" s="83" t="s">
        <v>148</v>
      </c>
      <c r="I1180" s="82" t="s">
        <v>153</v>
      </c>
      <c r="J1180" s="84" t="s">
        <v>151</v>
      </c>
      <c r="K1180" s="84" t="s">
        <v>2525</v>
      </c>
      <c r="L1180" s="84" t="s">
        <v>151</v>
      </c>
    </row>
    <row r="1181" spans="1:12" ht="15.75">
      <c r="A1181" s="81">
        <f t="shared" si="20"/>
        <v>1199</v>
      </c>
      <c r="B1181" s="82">
        <v>1199</v>
      </c>
      <c r="C1181" s="82" t="s">
        <v>2526</v>
      </c>
      <c r="D1181" s="82">
        <v>10970</v>
      </c>
      <c r="E1181" s="82" t="s">
        <v>2527</v>
      </c>
      <c r="F1181" s="82" t="s">
        <v>96</v>
      </c>
      <c r="G1181" s="82" t="s">
        <v>712</v>
      </c>
      <c r="H1181" s="83" t="s">
        <v>148</v>
      </c>
      <c r="I1181" s="82" t="s">
        <v>149</v>
      </c>
      <c r="J1181" s="84" t="s">
        <v>151</v>
      </c>
      <c r="K1181" s="84"/>
      <c r="L1181" s="84" t="s">
        <v>151</v>
      </c>
    </row>
    <row r="1182" spans="1:12" ht="15.75">
      <c r="A1182" s="81">
        <f t="shared" si="20"/>
        <v>1200</v>
      </c>
      <c r="B1182" s="82">
        <v>1200</v>
      </c>
      <c r="C1182" s="82" t="s">
        <v>2528</v>
      </c>
      <c r="D1182" s="82" t="s">
        <v>2529</v>
      </c>
      <c r="E1182" s="82" t="s">
        <v>2530</v>
      </c>
      <c r="F1182" s="82" t="s">
        <v>96</v>
      </c>
      <c r="G1182" s="82" t="s">
        <v>2531</v>
      </c>
      <c r="H1182" s="83" t="s">
        <v>148</v>
      </c>
      <c r="I1182" s="82" t="s">
        <v>164</v>
      </c>
      <c r="J1182" s="84" t="s">
        <v>151</v>
      </c>
      <c r="K1182" s="84"/>
      <c r="L1182" s="84" t="s">
        <v>151</v>
      </c>
    </row>
    <row r="1183" spans="1:12" ht="75">
      <c r="A1183" s="81">
        <f t="shared" si="20"/>
        <v>1201</v>
      </c>
      <c r="B1183" s="82">
        <v>1201</v>
      </c>
      <c r="C1183" s="82" t="s">
        <v>2532</v>
      </c>
      <c r="D1183" s="82" t="s">
        <v>2533</v>
      </c>
      <c r="E1183" s="82" t="s">
        <v>2534</v>
      </c>
      <c r="F1183" s="82" t="s">
        <v>96</v>
      </c>
      <c r="G1183" s="82" t="s">
        <v>2535</v>
      </c>
      <c r="H1183" s="83" t="s">
        <v>148</v>
      </c>
      <c r="I1183" s="82" t="s">
        <v>164</v>
      </c>
      <c r="J1183" s="84" t="s">
        <v>2536</v>
      </c>
      <c r="K1183" s="84"/>
      <c r="L1183" s="84" t="s">
        <v>2537</v>
      </c>
    </row>
    <row r="1184" spans="1:12" ht="45">
      <c r="A1184" s="81">
        <f t="shared" si="20"/>
        <v>1202</v>
      </c>
      <c r="B1184" s="82">
        <v>1202</v>
      </c>
      <c r="C1184" s="82" t="s">
        <v>2538</v>
      </c>
      <c r="D1184" s="82">
        <v>10980</v>
      </c>
      <c r="E1184" s="82" t="s">
        <v>2539</v>
      </c>
      <c r="F1184" s="82" t="s">
        <v>96</v>
      </c>
      <c r="G1184" s="82" t="s">
        <v>525</v>
      </c>
      <c r="H1184" s="83" t="s">
        <v>148</v>
      </c>
      <c r="I1184" s="82" t="s">
        <v>169</v>
      </c>
      <c r="J1184" s="84" t="s">
        <v>2540</v>
      </c>
      <c r="K1184" s="84" t="s">
        <v>151</v>
      </c>
      <c r="L1184" s="84" t="s">
        <v>2541</v>
      </c>
    </row>
    <row r="1185" spans="1:12" ht="15.75">
      <c r="A1185" s="81">
        <f t="shared" si="20"/>
        <v>1203</v>
      </c>
      <c r="B1185" s="82">
        <v>1203</v>
      </c>
      <c r="C1185" s="82" t="s">
        <v>2542</v>
      </c>
      <c r="D1185" s="82" t="s">
        <v>2543</v>
      </c>
      <c r="E1185" s="82" t="s">
        <v>2544</v>
      </c>
      <c r="F1185" s="82" t="s">
        <v>96</v>
      </c>
      <c r="G1185" s="82" t="s">
        <v>2545</v>
      </c>
      <c r="H1185" s="83" t="s">
        <v>148</v>
      </c>
      <c r="I1185" s="82" t="s">
        <v>337</v>
      </c>
      <c r="J1185" s="84" t="s">
        <v>151</v>
      </c>
      <c r="K1185" s="84"/>
      <c r="L1185" s="84" t="s">
        <v>151</v>
      </c>
    </row>
    <row r="1186" spans="1:12" ht="75">
      <c r="A1186" s="81">
        <f t="shared" si="20"/>
        <v>1204</v>
      </c>
      <c r="B1186" s="82">
        <v>1204</v>
      </c>
      <c r="C1186" s="82" t="s">
        <v>2546</v>
      </c>
      <c r="D1186" s="82" t="s">
        <v>2547</v>
      </c>
      <c r="E1186" s="82" t="s">
        <v>264</v>
      </c>
      <c r="F1186" s="82" t="s">
        <v>96</v>
      </c>
      <c r="G1186" s="82" t="s">
        <v>2548</v>
      </c>
      <c r="H1186" s="83" t="s">
        <v>148</v>
      </c>
      <c r="I1186" s="82" t="s">
        <v>194</v>
      </c>
      <c r="J1186" s="84" t="s">
        <v>2549</v>
      </c>
      <c r="K1186" s="84"/>
      <c r="L1186" s="84" t="s">
        <v>2550</v>
      </c>
    </row>
    <row r="1187" spans="1:12" ht="30">
      <c r="A1187" s="81">
        <f t="shared" si="20"/>
        <v>1205</v>
      </c>
      <c r="B1187" s="82">
        <v>1205</v>
      </c>
      <c r="C1187" s="82" t="s">
        <v>2551</v>
      </c>
      <c r="D1187" s="82" t="s">
        <v>2552</v>
      </c>
      <c r="E1187" s="82" t="s">
        <v>277</v>
      </c>
      <c r="F1187" s="82" t="s">
        <v>96</v>
      </c>
      <c r="G1187" s="82" t="s">
        <v>1133</v>
      </c>
      <c r="H1187" s="83" t="s">
        <v>148</v>
      </c>
      <c r="I1187" s="82" t="s">
        <v>194</v>
      </c>
      <c r="J1187" s="84" t="s">
        <v>1661</v>
      </c>
      <c r="K1187" s="84"/>
      <c r="L1187" s="84" t="s">
        <v>151</v>
      </c>
    </row>
    <row r="1188" spans="1:12" ht="15.75">
      <c r="A1188" s="81">
        <f t="shared" si="20"/>
        <v>1206</v>
      </c>
      <c r="B1188" s="82">
        <v>1206</v>
      </c>
      <c r="C1188" s="82" t="s">
        <v>2553</v>
      </c>
      <c r="D1188" s="82">
        <v>11012</v>
      </c>
      <c r="E1188" s="82" t="s">
        <v>2554</v>
      </c>
      <c r="F1188" s="82" t="s">
        <v>96</v>
      </c>
      <c r="G1188" s="82" t="s">
        <v>2555</v>
      </c>
      <c r="H1188" s="83" t="s">
        <v>148</v>
      </c>
      <c r="I1188" s="82" t="s">
        <v>149</v>
      </c>
      <c r="J1188" s="84" t="s">
        <v>160</v>
      </c>
      <c r="K1188" s="84" t="s">
        <v>151</v>
      </c>
      <c r="L1188" s="84" t="s">
        <v>151</v>
      </c>
    </row>
    <row r="1189" spans="1:12" ht="15.75">
      <c r="A1189" s="81">
        <f t="shared" si="20"/>
        <v>1207</v>
      </c>
      <c r="B1189" s="82">
        <v>1207</v>
      </c>
      <c r="C1189" s="82" t="s">
        <v>2556</v>
      </c>
      <c r="D1189" s="82" t="s">
        <v>2557</v>
      </c>
      <c r="E1189" s="82" t="s">
        <v>2558</v>
      </c>
      <c r="F1189" s="82" t="s">
        <v>96</v>
      </c>
      <c r="G1189" s="82" t="s">
        <v>2559</v>
      </c>
      <c r="H1189" s="83" t="s">
        <v>148</v>
      </c>
      <c r="I1189" s="82" t="s">
        <v>164</v>
      </c>
      <c r="J1189" s="84" t="s">
        <v>151</v>
      </c>
      <c r="K1189" s="84" t="s">
        <v>151</v>
      </c>
      <c r="L1189" s="84" t="s">
        <v>151</v>
      </c>
    </row>
    <row r="1190" spans="1:12" ht="15.75">
      <c r="A1190" s="81">
        <f t="shared" si="20"/>
        <v>1208</v>
      </c>
      <c r="B1190" s="82">
        <v>1208</v>
      </c>
      <c r="C1190" s="82" t="s">
        <v>2560</v>
      </c>
      <c r="D1190" s="82">
        <v>11026</v>
      </c>
      <c r="E1190" s="82" t="s">
        <v>375</v>
      </c>
      <c r="F1190" s="82" t="s">
        <v>96</v>
      </c>
      <c r="G1190" s="82" t="s">
        <v>2561</v>
      </c>
      <c r="H1190" s="83" t="s">
        <v>148</v>
      </c>
      <c r="I1190" s="82" t="s">
        <v>153</v>
      </c>
      <c r="J1190" s="84" t="s">
        <v>151</v>
      </c>
      <c r="K1190" s="84"/>
      <c r="L1190" s="84" t="s">
        <v>151</v>
      </c>
    </row>
    <row r="1191" spans="1:12" ht="60">
      <c r="A1191" s="81">
        <f t="shared" si="20"/>
        <v>1209</v>
      </c>
      <c r="B1191" s="82">
        <v>1209</v>
      </c>
      <c r="C1191" s="82" t="s">
        <v>2562</v>
      </c>
      <c r="D1191" s="82">
        <v>11027</v>
      </c>
      <c r="E1191" s="82" t="s">
        <v>573</v>
      </c>
      <c r="F1191" s="82" t="s">
        <v>96</v>
      </c>
      <c r="G1191" s="82" t="s">
        <v>2563</v>
      </c>
      <c r="H1191" s="83" t="s">
        <v>148</v>
      </c>
      <c r="I1191" s="82" t="s">
        <v>149</v>
      </c>
      <c r="J1191" s="84" t="s">
        <v>151</v>
      </c>
      <c r="K1191" s="84" t="s">
        <v>2564</v>
      </c>
      <c r="L1191" s="84" t="s">
        <v>151</v>
      </c>
    </row>
    <row r="1192" spans="1:12" ht="30">
      <c r="A1192" s="81">
        <f t="shared" si="20"/>
        <v>1210</v>
      </c>
      <c r="B1192" s="82">
        <v>1210</v>
      </c>
      <c r="C1192" s="82" t="s">
        <v>2565</v>
      </c>
      <c r="D1192" s="82">
        <v>11032</v>
      </c>
      <c r="E1192" s="82" t="s">
        <v>2566</v>
      </c>
      <c r="F1192" s="82" t="s">
        <v>96</v>
      </c>
      <c r="G1192" s="82" t="s">
        <v>2567</v>
      </c>
      <c r="H1192" s="83" t="s">
        <v>148</v>
      </c>
      <c r="I1192" s="82" t="s">
        <v>230</v>
      </c>
      <c r="J1192" s="84" t="s">
        <v>151</v>
      </c>
      <c r="K1192" s="84"/>
      <c r="L1192" s="84" t="s">
        <v>2568</v>
      </c>
    </row>
    <row r="1193" spans="1:12" ht="15.75">
      <c r="A1193" s="81">
        <f t="shared" si="20"/>
        <v>1211</v>
      </c>
      <c r="B1193" s="82">
        <v>1211</v>
      </c>
      <c r="C1193" s="82" t="s">
        <v>2569</v>
      </c>
      <c r="D1193" s="82" t="s">
        <v>2570</v>
      </c>
      <c r="E1193" s="82" t="s">
        <v>2571</v>
      </c>
      <c r="F1193" s="82" t="s">
        <v>96</v>
      </c>
      <c r="G1193" s="82" t="s">
        <v>2572</v>
      </c>
      <c r="H1193" s="83" t="s">
        <v>148</v>
      </c>
      <c r="I1193" s="82" t="s">
        <v>194</v>
      </c>
      <c r="J1193" s="84" t="s">
        <v>151</v>
      </c>
      <c r="K1193" s="84"/>
      <c r="L1193" s="84" t="s">
        <v>151</v>
      </c>
    </row>
    <row r="1194" spans="1:12" ht="30">
      <c r="A1194" s="81">
        <f t="shared" si="20"/>
        <v>1212</v>
      </c>
      <c r="B1194" s="82">
        <v>1212</v>
      </c>
      <c r="C1194" s="82" t="s">
        <v>2573</v>
      </c>
      <c r="D1194" s="82">
        <v>11039</v>
      </c>
      <c r="E1194" s="82" t="s">
        <v>1626</v>
      </c>
      <c r="F1194" s="82" t="s">
        <v>96</v>
      </c>
      <c r="G1194" s="82" t="s">
        <v>2574</v>
      </c>
      <c r="H1194" s="83" t="s">
        <v>148</v>
      </c>
      <c r="I1194" s="82" t="s">
        <v>230</v>
      </c>
      <c r="J1194" s="84" t="s">
        <v>2575</v>
      </c>
      <c r="K1194" s="84"/>
      <c r="L1194" s="84" t="s">
        <v>151</v>
      </c>
    </row>
    <row r="1195" spans="1:12" ht="30">
      <c r="A1195" s="81">
        <f t="shared" si="20"/>
        <v>1213</v>
      </c>
      <c r="B1195" s="82">
        <v>1213</v>
      </c>
      <c r="C1195" s="82" t="s">
        <v>2576</v>
      </c>
      <c r="D1195" s="82">
        <v>11044</v>
      </c>
      <c r="E1195" s="82" t="s">
        <v>2577</v>
      </c>
      <c r="F1195" s="82" t="s">
        <v>96</v>
      </c>
      <c r="G1195" s="82" t="s">
        <v>2578</v>
      </c>
      <c r="H1195" s="83" t="s">
        <v>148</v>
      </c>
      <c r="I1195" s="82" t="s">
        <v>149</v>
      </c>
      <c r="J1195" s="84" t="s">
        <v>2579</v>
      </c>
      <c r="K1195" s="84"/>
      <c r="L1195" s="84" t="s">
        <v>151</v>
      </c>
    </row>
    <row r="1196" spans="1:12" ht="15.75">
      <c r="A1196" s="81">
        <f t="shared" si="20"/>
        <v>1214</v>
      </c>
      <c r="B1196" s="82">
        <v>1214</v>
      </c>
      <c r="C1196" s="82" t="s">
        <v>2580</v>
      </c>
      <c r="D1196" s="82">
        <v>11058</v>
      </c>
      <c r="E1196" s="82" t="s">
        <v>2581</v>
      </c>
      <c r="F1196" s="82" t="s">
        <v>96</v>
      </c>
      <c r="G1196" s="82" t="s">
        <v>2582</v>
      </c>
      <c r="H1196" s="83" t="s">
        <v>148</v>
      </c>
      <c r="I1196" s="82" t="s">
        <v>153</v>
      </c>
      <c r="J1196" s="84" t="s">
        <v>151</v>
      </c>
      <c r="K1196" s="84"/>
      <c r="L1196" s="84" t="s">
        <v>151</v>
      </c>
    </row>
    <row r="1197" spans="1:12" ht="60">
      <c r="A1197" s="81">
        <f t="shared" si="20"/>
        <v>1215</v>
      </c>
      <c r="B1197" s="82">
        <v>1215</v>
      </c>
      <c r="C1197" s="82" t="s">
        <v>2583</v>
      </c>
      <c r="D1197" s="82">
        <v>11064</v>
      </c>
      <c r="E1197" s="82" t="s">
        <v>2584</v>
      </c>
      <c r="F1197" s="82" t="s">
        <v>96</v>
      </c>
      <c r="G1197" s="82" t="s">
        <v>381</v>
      </c>
      <c r="H1197" s="83" t="s">
        <v>148</v>
      </c>
      <c r="I1197" s="82" t="s">
        <v>149</v>
      </c>
      <c r="J1197" s="84" t="s">
        <v>151</v>
      </c>
      <c r="K1197" s="84" t="s">
        <v>2585</v>
      </c>
      <c r="L1197" s="84" t="s">
        <v>151</v>
      </c>
    </row>
    <row r="1198" spans="1:12" ht="15.75">
      <c r="A1198" s="81">
        <f t="shared" si="20"/>
        <v>1216</v>
      </c>
      <c r="B1198" s="82">
        <v>1216</v>
      </c>
      <c r="C1198" s="82" t="s">
        <v>2586</v>
      </c>
      <c r="D1198" s="82">
        <v>11066</v>
      </c>
      <c r="E1198" s="82" t="s">
        <v>511</v>
      </c>
      <c r="F1198" s="82" t="s">
        <v>96</v>
      </c>
      <c r="G1198" s="82" t="s">
        <v>2587</v>
      </c>
      <c r="H1198" s="83" t="s">
        <v>148</v>
      </c>
      <c r="I1198" s="82" t="s">
        <v>153</v>
      </c>
      <c r="J1198" s="84" t="s">
        <v>160</v>
      </c>
      <c r="K1198" s="84"/>
      <c r="L1198" s="84" t="s">
        <v>151</v>
      </c>
    </row>
    <row r="1199" spans="1:12" ht="15.75">
      <c r="A1199" s="81">
        <f t="shared" si="20"/>
        <v>1217</v>
      </c>
      <c r="B1199" s="82">
        <v>1217</v>
      </c>
      <c r="C1199" s="82" t="s">
        <v>2588</v>
      </c>
      <c r="D1199" s="82">
        <v>11071</v>
      </c>
      <c r="E1199" s="82" t="s">
        <v>2589</v>
      </c>
      <c r="F1199" s="82" t="s">
        <v>96</v>
      </c>
      <c r="G1199" s="82" t="s">
        <v>2590</v>
      </c>
      <c r="H1199" s="83" t="s">
        <v>148</v>
      </c>
      <c r="I1199" s="82" t="s">
        <v>177</v>
      </c>
      <c r="J1199" s="84" t="s">
        <v>151</v>
      </c>
      <c r="K1199" s="84" t="s">
        <v>151</v>
      </c>
      <c r="L1199" s="84" t="s">
        <v>151</v>
      </c>
    </row>
    <row r="1200" spans="1:12" ht="15.75">
      <c r="A1200" s="81">
        <f t="shared" si="20"/>
        <v>1218</v>
      </c>
      <c r="B1200" s="82">
        <v>1218</v>
      </c>
      <c r="C1200" s="82" t="s">
        <v>2591</v>
      </c>
      <c r="D1200" s="82">
        <v>11073</v>
      </c>
      <c r="E1200" s="82" t="s">
        <v>286</v>
      </c>
      <c r="F1200" s="82" t="s">
        <v>96</v>
      </c>
      <c r="G1200" s="82" t="s">
        <v>2592</v>
      </c>
      <c r="H1200" s="83" t="s">
        <v>148</v>
      </c>
      <c r="I1200" s="82" t="s">
        <v>177</v>
      </c>
      <c r="J1200" s="84" t="s">
        <v>151</v>
      </c>
      <c r="K1200" s="84" t="s">
        <v>151</v>
      </c>
      <c r="L1200" s="84" t="s">
        <v>151</v>
      </c>
    </row>
    <row r="1201" spans="1:12" ht="45">
      <c r="A1201" s="81">
        <f t="shared" si="20"/>
        <v>1219</v>
      </c>
      <c r="B1201" s="82">
        <v>1219</v>
      </c>
      <c r="C1201" s="82" t="s">
        <v>2593</v>
      </c>
      <c r="D1201" s="82" t="s">
        <v>2594</v>
      </c>
      <c r="E1201" s="82" t="s">
        <v>508</v>
      </c>
      <c r="F1201" s="82" t="s">
        <v>96</v>
      </c>
      <c r="G1201" s="82" t="s">
        <v>1203</v>
      </c>
      <c r="H1201" s="83" t="s">
        <v>148</v>
      </c>
      <c r="I1201" s="82" t="s">
        <v>164</v>
      </c>
      <c r="J1201" s="84" t="s">
        <v>151</v>
      </c>
      <c r="K1201" s="84"/>
      <c r="L1201" s="84" t="s">
        <v>2595</v>
      </c>
    </row>
    <row r="1202" spans="1:12" ht="45">
      <c r="A1202" s="81">
        <f t="shared" si="20"/>
        <v>1220</v>
      </c>
      <c r="B1202" s="82">
        <v>1220</v>
      </c>
      <c r="C1202" s="82" t="s">
        <v>2596</v>
      </c>
      <c r="D1202" s="82">
        <v>11080</v>
      </c>
      <c r="E1202" s="82" t="s">
        <v>2597</v>
      </c>
      <c r="F1202" s="82" t="s">
        <v>96</v>
      </c>
      <c r="G1202" s="82" t="s">
        <v>1764</v>
      </c>
      <c r="H1202" s="83" t="s">
        <v>148</v>
      </c>
      <c r="I1202" s="82" t="s">
        <v>177</v>
      </c>
      <c r="J1202" s="84" t="s">
        <v>2598</v>
      </c>
      <c r="K1202" s="84" t="s">
        <v>151</v>
      </c>
      <c r="L1202" s="84" t="s">
        <v>2599</v>
      </c>
    </row>
    <row r="1203" spans="1:12" ht="30">
      <c r="A1203" s="81">
        <f t="shared" si="20"/>
        <v>1221</v>
      </c>
      <c r="B1203" s="82">
        <v>1221</v>
      </c>
      <c r="C1203" s="82" t="s">
        <v>2600</v>
      </c>
      <c r="D1203" s="82">
        <v>11084</v>
      </c>
      <c r="E1203" s="82" t="s">
        <v>286</v>
      </c>
      <c r="F1203" s="82" t="s">
        <v>96</v>
      </c>
      <c r="G1203" s="82" t="s">
        <v>2601</v>
      </c>
      <c r="H1203" s="83" t="s">
        <v>148</v>
      </c>
      <c r="I1203" s="82" t="s">
        <v>149</v>
      </c>
      <c r="J1203" s="84" t="s">
        <v>2602</v>
      </c>
      <c r="K1203" s="84" t="s">
        <v>151</v>
      </c>
      <c r="L1203" s="84" t="s">
        <v>2603</v>
      </c>
    </row>
    <row r="1204" spans="1:12" ht="75">
      <c r="A1204" s="81">
        <f t="shared" si="20"/>
        <v>1222</v>
      </c>
      <c r="B1204" s="82">
        <v>1222</v>
      </c>
      <c r="C1204" s="82" t="s">
        <v>2604</v>
      </c>
      <c r="D1204" s="82">
        <v>11085</v>
      </c>
      <c r="E1204" s="82" t="s">
        <v>232</v>
      </c>
      <c r="F1204" s="82" t="s">
        <v>96</v>
      </c>
      <c r="G1204" s="82" t="s">
        <v>256</v>
      </c>
      <c r="H1204" s="83" t="s">
        <v>148</v>
      </c>
      <c r="I1204" s="82" t="s">
        <v>177</v>
      </c>
      <c r="J1204" s="84" t="s">
        <v>2605</v>
      </c>
      <c r="K1204" s="84" t="s">
        <v>151</v>
      </c>
      <c r="L1204" s="84" t="s">
        <v>2606</v>
      </c>
    </row>
    <row r="1205" spans="1:12" ht="30">
      <c r="A1205" s="81">
        <f t="shared" si="20"/>
        <v>1223</v>
      </c>
      <c r="B1205" s="82">
        <v>1223</v>
      </c>
      <c r="C1205" s="82" t="s">
        <v>2607</v>
      </c>
      <c r="D1205" s="82" t="s">
        <v>2608</v>
      </c>
      <c r="E1205" s="82" t="s">
        <v>2609</v>
      </c>
      <c r="F1205" s="82" t="s">
        <v>96</v>
      </c>
      <c r="G1205" s="82" t="s">
        <v>2610</v>
      </c>
      <c r="H1205" s="83" t="s">
        <v>148</v>
      </c>
      <c r="I1205" s="82" t="s">
        <v>337</v>
      </c>
      <c r="J1205" s="84" t="s">
        <v>160</v>
      </c>
      <c r="K1205" s="84" t="s">
        <v>2611</v>
      </c>
      <c r="L1205" s="84" t="s">
        <v>151</v>
      </c>
    </row>
    <row r="1206" spans="1:12" ht="75">
      <c r="A1206" s="81">
        <f t="shared" si="20"/>
        <v>1225</v>
      </c>
      <c r="B1206" s="82">
        <v>1225</v>
      </c>
      <c r="C1206" s="82" t="s">
        <v>2612</v>
      </c>
      <c r="D1206" s="82" t="s">
        <v>2613</v>
      </c>
      <c r="E1206" s="82" t="s">
        <v>2614</v>
      </c>
      <c r="F1206" s="82" t="s">
        <v>96</v>
      </c>
      <c r="G1206" s="82" t="s">
        <v>846</v>
      </c>
      <c r="H1206" s="83" t="s">
        <v>148</v>
      </c>
      <c r="I1206" s="82" t="s">
        <v>153</v>
      </c>
      <c r="J1206" s="84" t="s">
        <v>151</v>
      </c>
      <c r="K1206" s="84"/>
      <c r="L1206" s="84" t="s">
        <v>2615</v>
      </c>
    </row>
    <row r="1207" spans="1:12" ht="45">
      <c r="A1207" s="81">
        <f t="shared" si="20"/>
        <v>1226</v>
      </c>
      <c r="B1207" s="82">
        <v>1226</v>
      </c>
      <c r="C1207" s="82" t="s">
        <v>2616</v>
      </c>
      <c r="D1207" s="82">
        <v>11096</v>
      </c>
      <c r="E1207" s="82" t="s">
        <v>2617</v>
      </c>
      <c r="F1207" s="82" t="s">
        <v>96</v>
      </c>
      <c r="G1207" s="82" t="s">
        <v>855</v>
      </c>
      <c r="H1207" s="83" t="s">
        <v>148</v>
      </c>
      <c r="I1207" s="82" t="s">
        <v>149</v>
      </c>
      <c r="J1207" s="84" t="s">
        <v>2618</v>
      </c>
      <c r="K1207" s="84" t="s">
        <v>2619</v>
      </c>
      <c r="L1207" s="84" t="s">
        <v>151</v>
      </c>
    </row>
    <row r="1208" spans="1:12" ht="15.75">
      <c r="A1208" s="81">
        <f t="shared" si="20"/>
        <v>1227</v>
      </c>
      <c r="B1208" s="82">
        <v>1227</v>
      </c>
      <c r="C1208" s="82" t="s">
        <v>2620</v>
      </c>
      <c r="D1208" s="82">
        <v>11105</v>
      </c>
      <c r="E1208" s="82" t="s">
        <v>2621</v>
      </c>
      <c r="F1208" s="82" t="s">
        <v>120</v>
      </c>
      <c r="G1208" s="82" t="s">
        <v>2622</v>
      </c>
      <c r="H1208" s="83" t="s">
        <v>148</v>
      </c>
      <c r="I1208" s="82" t="s">
        <v>155</v>
      </c>
      <c r="J1208" s="84" t="s">
        <v>160</v>
      </c>
      <c r="K1208" s="84"/>
      <c r="L1208" s="84"/>
    </row>
    <row r="1209" spans="1:12" ht="15.75">
      <c r="A1209" s="81">
        <f t="shared" si="20"/>
        <v>1228</v>
      </c>
      <c r="B1209" s="82">
        <v>1228</v>
      </c>
      <c r="C1209" s="82" t="s">
        <v>2623</v>
      </c>
      <c r="D1209" s="82" t="s">
        <v>2624</v>
      </c>
      <c r="E1209" s="82" t="s">
        <v>2625</v>
      </c>
      <c r="F1209" s="82" t="s">
        <v>120</v>
      </c>
      <c r="G1209" s="82" t="s">
        <v>2626</v>
      </c>
      <c r="H1209" s="83" t="s">
        <v>148</v>
      </c>
      <c r="I1209" s="82" t="s">
        <v>155</v>
      </c>
      <c r="J1209" s="84" t="s">
        <v>160</v>
      </c>
      <c r="K1209" s="84"/>
      <c r="L1209" s="84"/>
    </row>
    <row r="1210" spans="1:12" ht="15.75">
      <c r="A1210" s="81">
        <f t="shared" si="20"/>
        <v>1229</v>
      </c>
      <c r="B1210" s="82">
        <v>1229</v>
      </c>
      <c r="C1210" s="82" t="s">
        <v>2627</v>
      </c>
      <c r="D1210" s="82" t="s">
        <v>2628</v>
      </c>
      <c r="E1210" s="82" t="s">
        <v>2629</v>
      </c>
      <c r="F1210" s="82" t="s">
        <v>120</v>
      </c>
      <c r="G1210" s="82" t="s">
        <v>2630</v>
      </c>
      <c r="H1210" s="83" t="s">
        <v>148</v>
      </c>
      <c r="I1210" s="82" t="s">
        <v>155</v>
      </c>
      <c r="J1210" s="84" t="s">
        <v>151</v>
      </c>
      <c r="K1210" s="84"/>
      <c r="L1210" s="84"/>
    </row>
    <row r="1211" spans="1:12" ht="45">
      <c r="A1211" s="81">
        <f t="shared" si="20"/>
        <v>1230</v>
      </c>
      <c r="B1211" s="82">
        <v>1230</v>
      </c>
      <c r="C1211" s="82" t="s">
        <v>2631</v>
      </c>
      <c r="D1211" s="82" t="s">
        <v>2632</v>
      </c>
      <c r="E1211" s="82" t="s">
        <v>2633</v>
      </c>
      <c r="F1211" s="82" t="s">
        <v>120</v>
      </c>
      <c r="G1211" s="82" t="s">
        <v>2634</v>
      </c>
      <c r="H1211" s="83" t="s">
        <v>148</v>
      </c>
      <c r="I1211" s="82" t="s">
        <v>155</v>
      </c>
      <c r="J1211" s="84" t="s">
        <v>151</v>
      </c>
      <c r="K1211" s="84" t="s">
        <v>2635</v>
      </c>
      <c r="L1211" s="84"/>
    </row>
    <row r="1212" spans="1:12" ht="15.75">
      <c r="A1212" s="81">
        <f t="shared" si="20"/>
        <v>1231</v>
      </c>
      <c r="B1212" s="82">
        <v>1231</v>
      </c>
      <c r="C1212" s="82" t="s">
        <v>2636</v>
      </c>
      <c r="D1212" s="82" t="s">
        <v>2637</v>
      </c>
      <c r="E1212" s="82" t="s">
        <v>2638</v>
      </c>
      <c r="F1212" s="82" t="s">
        <v>120</v>
      </c>
      <c r="G1212" s="82" t="s">
        <v>673</v>
      </c>
      <c r="H1212" s="83" t="s">
        <v>148</v>
      </c>
      <c r="I1212" s="82" t="s">
        <v>155</v>
      </c>
      <c r="J1212" s="84" t="s">
        <v>187</v>
      </c>
      <c r="K1212" s="84"/>
      <c r="L1212" s="84"/>
    </row>
    <row r="1213" spans="1:12" ht="15.75">
      <c r="A1213" s="81">
        <f t="shared" si="20"/>
        <v>1232</v>
      </c>
      <c r="B1213" s="82">
        <v>1232</v>
      </c>
      <c r="C1213" s="82" t="s">
        <v>2639</v>
      </c>
      <c r="D1213" s="82">
        <v>11133</v>
      </c>
      <c r="E1213" s="82" t="s">
        <v>1612</v>
      </c>
      <c r="F1213" s="82" t="s">
        <v>120</v>
      </c>
      <c r="G1213" s="82" t="s">
        <v>1156</v>
      </c>
      <c r="H1213" s="83" t="s">
        <v>148</v>
      </c>
      <c r="I1213" s="82" t="s">
        <v>155</v>
      </c>
      <c r="J1213" s="84" t="s">
        <v>160</v>
      </c>
      <c r="K1213" s="84"/>
      <c r="L1213" s="84"/>
    </row>
    <row r="1214" spans="1:12" ht="15.75">
      <c r="A1214" s="81">
        <f t="shared" si="20"/>
        <v>1233</v>
      </c>
      <c r="B1214" s="82">
        <v>1233</v>
      </c>
      <c r="C1214" s="82" t="s">
        <v>2640</v>
      </c>
      <c r="D1214" s="82" t="s">
        <v>2641</v>
      </c>
      <c r="E1214" s="82" t="s">
        <v>781</v>
      </c>
      <c r="F1214" s="82" t="s">
        <v>120</v>
      </c>
      <c r="G1214" s="82" t="s">
        <v>2642</v>
      </c>
      <c r="H1214" s="83" t="s">
        <v>148</v>
      </c>
      <c r="I1214" s="82" t="s">
        <v>155</v>
      </c>
      <c r="J1214" s="84" t="s">
        <v>160</v>
      </c>
      <c r="K1214" s="84"/>
      <c r="L1214" s="84"/>
    </row>
    <row r="1215" spans="1:12" ht="15.75">
      <c r="A1215" s="81">
        <f t="shared" si="20"/>
        <v>1234</v>
      </c>
      <c r="B1215" s="82">
        <v>1234</v>
      </c>
      <c r="C1215" s="82" t="s">
        <v>2643</v>
      </c>
      <c r="D1215" s="82" t="s">
        <v>2644</v>
      </c>
      <c r="E1215" s="82" t="s">
        <v>2645</v>
      </c>
      <c r="F1215" s="82" t="s">
        <v>120</v>
      </c>
      <c r="G1215" s="82" t="s">
        <v>2646</v>
      </c>
      <c r="H1215" s="83" t="s">
        <v>148</v>
      </c>
      <c r="I1215" s="82" t="s">
        <v>155</v>
      </c>
      <c r="J1215" s="84" t="s">
        <v>151</v>
      </c>
      <c r="K1215" s="84"/>
      <c r="L1215" s="84"/>
    </row>
    <row r="1216" spans="1:12" ht="30">
      <c r="A1216" s="81">
        <f t="shared" si="20"/>
        <v>1235</v>
      </c>
      <c r="B1216" s="82">
        <v>1235</v>
      </c>
      <c r="C1216" s="82" t="s">
        <v>2647</v>
      </c>
      <c r="D1216" s="82" t="s">
        <v>2648</v>
      </c>
      <c r="E1216" s="82" t="s">
        <v>2649</v>
      </c>
      <c r="F1216" s="82" t="s">
        <v>120</v>
      </c>
      <c r="G1216" s="82" t="s">
        <v>2650</v>
      </c>
      <c r="H1216" s="83" t="s">
        <v>148</v>
      </c>
      <c r="I1216" s="82" t="s">
        <v>155</v>
      </c>
      <c r="J1216" s="84" t="s">
        <v>2651</v>
      </c>
      <c r="K1216" s="84"/>
      <c r="L1216" s="84"/>
    </row>
    <row r="1217" spans="1:12" ht="15.75">
      <c r="A1217" s="81">
        <f t="shared" si="20"/>
        <v>1236</v>
      </c>
      <c r="B1217" s="82">
        <v>1236</v>
      </c>
      <c r="C1217" s="82" t="s">
        <v>2652</v>
      </c>
      <c r="D1217" s="82" t="s">
        <v>2653</v>
      </c>
      <c r="E1217" s="82" t="s">
        <v>2654</v>
      </c>
      <c r="F1217" s="82" t="s">
        <v>120</v>
      </c>
      <c r="G1217" s="82" t="s">
        <v>2655</v>
      </c>
      <c r="H1217" s="83" t="s">
        <v>148</v>
      </c>
      <c r="I1217" s="82" t="s">
        <v>155</v>
      </c>
      <c r="J1217" s="84" t="s">
        <v>160</v>
      </c>
      <c r="K1217" s="84"/>
      <c r="L1217" s="84"/>
    </row>
    <row r="1218" spans="1:12" ht="15.75">
      <c r="A1218" s="81">
        <f t="shared" si="20"/>
        <v>1237</v>
      </c>
      <c r="B1218" s="82">
        <v>1237</v>
      </c>
      <c r="C1218" s="82" t="s">
        <v>2656</v>
      </c>
      <c r="D1218" s="82">
        <v>11144</v>
      </c>
      <c r="E1218" s="82" t="s">
        <v>2657</v>
      </c>
      <c r="F1218" s="82" t="s">
        <v>120</v>
      </c>
      <c r="G1218" s="82" t="s">
        <v>1233</v>
      </c>
      <c r="H1218" s="83" t="s">
        <v>148</v>
      </c>
      <c r="I1218" s="82" t="s">
        <v>155</v>
      </c>
      <c r="J1218" s="84" t="s">
        <v>151</v>
      </c>
      <c r="K1218" s="84"/>
      <c r="L1218" s="84"/>
    </row>
    <row r="1219" spans="1:12" ht="15.75">
      <c r="A1219" s="81">
        <f t="shared" ref="A1219:A1282" si="21">IFERROR(VALUE(RIGHT(C1219,4)),"")</f>
        <v>1238</v>
      </c>
      <c r="B1219" s="82">
        <v>1238</v>
      </c>
      <c r="C1219" s="82" t="s">
        <v>2658</v>
      </c>
      <c r="D1219" s="82" t="s">
        <v>2659</v>
      </c>
      <c r="E1219" s="82" t="s">
        <v>628</v>
      </c>
      <c r="F1219" s="82" t="s">
        <v>96</v>
      </c>
      <c r="G1219" s="82" t="s">
        <v>257</v>
      </c>
      <c r="H1219" s="83" t="s">
        <v>148</v>
      </c>
      <c r="I1219" s="82" t="s">
        <v>169</v>
      </c>
      <c r="J1219" s="84" t="s">
        <v>151</v>
      </c>
      <c r="K1219" s="84"/>
      <c r="L1219" s="84" t="s">
        <v>151</v>
      </c>
    </row>
    <row r="1220" spans="1:12" ht="30">
      <c r="A1220" s="81">
        <f t="shared" si="21"/>
        <v>1239</v>
      </c>
      <c r="B1220" s="82">
        <v>1239</v>
      </c>
      <c r="C1220" s="82" t="s">
        <v>2660</v>
      </c>
      <c r="D1220" s="82">
        <v>11167</v>
      </c>
      <c r="E1220" s="82" t="s">
        <v>2661</v>
      </c>
      <c r="F1220" s="82" t="s">
        <v>96</v>
      </c>
      <c r="G1220" s="82" t="s">
        <v>2662</v>
      </c>
      <c r="H1220" s="83" t="s">
        <v>148</v>
      </c>
      <c r="I1220" s="82" t="s">
        <v>153</v>
      </c>
      <c r="J1220" s="84" t="s">
        <v>2663</v>
      </c>
      <c r="K1220" s="84"/>
      <c r="L1220" s="84" t="s">
        <v>151</v>
      </c>
    </row>
    <row r="1221" spans="1:12" ht="15.75">
      <c r="A1221" s="81">
        <f t="shared" si="21"/>
        <v>1240</v>
      </c>
      <c r="B1221" s="82">
        <v>1240</v>
      </c>
      <c r="C1221" s="82" t="s">
        <v>2664</v>
      </c>
      <c r="D1221" s="82">
        <v>11169</v>
      </c>
      <c r="E1221" s="82" t="s">
        <v>424</v>
      </c>
      <c r="F1221" s="82" t="s">
        <v>96</v>
      </c>
      <c r="G1221" s="82" t="s">
        <v>947</v>
      </c>
      <c r="H1221" s="83" t="s">
        <v>148</v>
      </c>
      <c r="I1221" s="82" t="s">
        <v>153</v>
      </c>
      <c r="J1221" s="84" t="s">
        <v>151</v>
      </c>
      <c r="K1221" s="84"/>
      <c r="L1221" s="84" t="s">
        <v>151</v>
      </c>
    </row>
    <row r="1222" spans="1:12" ht="30">
      <c r="A1222" s="81">
        <f t="shared" si="21"/>
        <v>1241</v>
      </c>
      <c r="B1222" s="82">
        <v>1241</v>
      </c>
      <c r="C1222" s="82" t="s">
        <v>2665</v>
      </c>
      <c r="D1222" s="82">
        <v>11170</v>
      </c>
      <c r="E1222" s="82" t="s">
        <v>2666</v>
      </c>
      <c r="F1222" s="82" t="s">
        <v>96</v>
      </c>
      <c r="G1222" s="82" t="s">
        <v>1898</v>
      </c>
      <c r="H1222" s="83" t="s">
        <v>148</v>
      </c>
      <c r="I1222" s="82" t="s">
        <v>153</v>
      </c>
      <c r="J1222" s="84" t="s">
        <v>528</v>
      </c>
      <c r="K1222" s="84" t="s">
        <v>151</v>
      </c>
      <c r="L1222" s="84" t="s">
        <v>151</v>
      </c>
    </row>
    <row r="1223" spans="1:12" ht="30">
      <c r="A1223" s="81">
        <f t="shared" si="21"/>
        <v>1242</v>
      </c>
      <c r="B1223" s="82">
        <v>1242</v>
      </c>
      <c r="C1223" s="82" t="s">
        <v>2667</v>
      </c>
      <c r="D1223" s="82" t="s">
        <v>2668</v>
      </c>
      <c r="E1223" s="82" t="s">
        <v>623</v>
      </c>
      <c r="F1223" s="82" t="s">
        <v>96</v>
      </c>
      <c r="G1223" s="82" t="s">
        <v>2669</v>
      </c>
      <c r="H1223" s="83" t="s">
        <v>148</v>
      </c>
      <c r="I1223" s="82" t="s">
        <v>164</v>
      </c>
      <c r="J1223" s="84" t="s">
        <v>2670</v>
      </c>
      <c r="K1223" s="84"/>
      <c r="L1223" s="84" t="s">
        <v>151</v>
      </c>
    </row>
    <row r="1224" spans="1:12" ht="30">
      <c r="A1224" s="81">
        <f t="shared" si="21"/>
        <v>1243</v>
      </c>
      <c r="B1224" s="82">
        <v>1243</v>
      </c>
      <c r="C1224" s="82" t="s">
        <v>2671</v>
      </c>
      <c r="D1224" s="82" t="s">
        <v>2672</v>
      </c>
      <c r="E1224" s="82" t="s">
        <v>298</v>
      </c>
      <c r="F1224" s="82" t="s">
        <v>96</v>
      </c>
      <c r="G1224" s="82" t="s">
        <v>2673</v>
      </c>
      <c r="H1224" s="83" t="s">
        <v>148</v>
      </c>
      <c r="I1224" s="82" t="s">
        <v>164</v>
      </c>
      <c r="J1224" s="84" t="s">
        <v>151</v>
      </c>
      <c r="K1224" s="84"/>
      <c r="L1224" s="84" t="s">
        <v>2674</v>
      </c>
    </row>
    <row r="1225" spans="1:12" ht="45">
      <c r="A1225" s="81">
        <f t="shared" si="21"/>
        <v>1244</v>
      </c>
      <c r="B1225" s="82">
        <v>1244</v>
      </c>
      <c r="C1225" s="82" t="s">
        <v>2675</v>
      </c>
      <c r="D1225" s="82" t="s">
        <v>2676</v>
      </c>
      <c r="E1225" s="82" t="s">
        <v>2677</v>
      </c>
      <c r="F1225" s="82" t="s">
        <v>96</v>
      </c>
      <c r="G1225" s="82" t="s">
        <v>306</v>
      </c>
      <c r="H1225" s="83" t="s">
        <v>148</v>
      </c>
      <c r="I1225" s="82" t="s">
        <v>164</v>
      </c>
      <c r="J1225" s="84" t="s">
        <v>151</v>
      </c>
      <c r="K1225" s="84" t="s">
        <v>2678</v>
      </c>
      <c r="L1225" s="84" t="s">
        <v>151</v>
      </c>
    </row>
    <row r="1226" spans="1:12" ht="15.75">
      <c r="A1226" s="81">
        <f t="shared" si="21"/>
        <v>1245</v>
      </c>
      <c r="B1226" s="82">
        <v>1245</v>
      </c>
      <c r="C1226" s="82" t="s">
        <v>2679</v>
      </c>
      <c r="D1226" s="82">
        <v>11198</v>
      </c>
      <c r="E1226" s="82" t="s">
        <v>555</v>
      </c>
      <c r="F1226" s="82" t="s">
        <v>96</v>
      </c>
      <c r="G1226" s="82" t="s">
        <v>2680</v>
      </c>
      <c r="H1226" s="83" t="s">
        <v>148</v>
      </c>
      <c r="I1226" s="82" t="s">
        <v>177</v>
      </c>
      <c r="J1226" s="84" t="s">
        <v>151</v>
      </c>
      <c r="K1226" s="84" t="s">
        <v>151</v>
      </c>
      <c r="L1226" s="84" t="s">
        <v>151</v>
      </c>
    </row>
    <row r="1227" spans="1:12" ht="45">
      <c r="A1227" s="81">
        <f t="shared" si="21"/>
        <v>1246</v>
      </c>
      <c r="B1227" s="82">
        <v>1246</v>
      </c>
      <c r="C1227" s="82" t="s">
        <v>2681</v>
      </c>
      <c r="D1227" s="82">
        <v>11207</v>
      </c>
      <c r="E1227" s="82" t="s">
        <v>2682</v>
      </c>
      <c r="F1227" s="82" t="s">
        <v>120</v>
      </c>
      <c r="G1227" s="82" t="s">
        <v>2683</v>
      </c>
      <c r="H1227" s="83" t="s">
        <v>148</v>
      </c>
      <c r="I1227" s="82" t="s">
        <v>155</v>
      </c>
      <c r="J1227" s="84" t="s">
        <v>2684</v>
      </c>
      <c r="K1227" s="84"/>
      <c r="L1227" s="84"/>
    </row>
    <row r="1228" spans="1:12" ht="30">
      <c r="A1228" s="81">
        <f t="shared" si="21"/>
        <v>1247</v>
      </c>
      <c r="B1228" s="82">
        <v>1247</v>
      </c>
      <c r="C1228" s="82" t="s">
        <v>2685</v>
      </c>
      <c r="D1228" s="82">
        <v>11209</v>
      </c>
      <c r="E1228" s="82" t="s">
        <v>2686</v>
      </c>
      <c r="F1228" s="82" t="s">
        <v>120</v>
      </c>
      <c r="G1228" s="82" t="s">
        <v>2687</v>
      </c>
      <c r="H1228" s="83" t="s">
        <v>148</v>
      </c>
      <c r="I1228" s="82" t="s">
        <v>155</v>
      </c>
      <c r="J1228" s="84" t="s">
        <v>200</v>
      </c>
      <c r="K1228" s="84"/>
      <c r="L1228" s="84"/>
    </row>
    <row r="1229" spans="1:12" ht="15.75">
      <c r="A1229" s="81">
        <f t="shared" si="21"/>
        <v>1248</v>
      </c>
      <c r="B1229" s="82">
        <v>1248</v>
      </c>
      <c r="C1229" s="82" t="s">
        <v>2688</v>
      </c>
      <c r="D1229" s="82">
        <v>11212</v>
      </c>
      <c r="E1229" s="82" t="s">
        <v>2689</v>
      </c>
      <c r="F1229" s="82" t="s">
        <v>120</v>
      </c>
      <c r="G1229" s="82" t="s">
        <v>2690</v>
      </c>
      <c r="H1229" s="83" t="s">
        <v>148</v>
      </c>
      <c r="I1229" s="82" t="s">
        <v>155</v>
      </c>
      <c r="J1229" s="84" t="s">
        <v>151</v>
      </c>
      <c r="K1229" s="84" t="s">
        <v>151</v>
      </c>
      <c r="L1229" s="84"/>
    </row>
    <row r="1230" spans="1:12" ht="30">
      <c r="A1230" s="81">
        <f t="shared" si="21"/>
        <v>1249</v>
      </c>
      <c r="B1230" s="82">
        <v>1249</v>
      </c>
      <c r="C1230" s="82" t="s">
        <v>2691</v>
      </c>
      <c r="D1230" s="82">
        <v>11215</v>
      </c>
      <c r="E1230" s="82" t="s">
        <v>2692</v>
      </c>
      <c r="F1230" s="82" t="s">
        <v>120</v>
      </c>
      <c r="G1230" s="82" t="s">
        <v>2693</v>
      </c>
      <c r="H1230" s="83" t="s">
        <v>148</v>
      </c>
      <c r="I1230" s="82" t="s">
        <v>155</v>
      </c>
      <c r="J1230" s="84" t="s">
        <v>2694</v>
      </c>
      <c r="K1230" s="84"/>
      <c r="L1230" s="84"/>
    </row>
    <row r="1231" spans="1:12" ht="30">
      <c r="A1231" s="81">
        <f t="shared" si="21"/>
        <v>1250</v>
      </c>
      <c r="B1231" s="82">
        <v>1250</v>
      </c>
      <c r="C1231" s="82" t="s">
        <v>2695</v>
      </c>
      <c r="D1231" s="82">
        <v>11217</v>
      </c>
      <c r="E1231" s="82" t="s">
        <v>2696</v>
      </c>
      <c r="F1231" s="82" t="s">
        <v>120</v>
      </c>
      <c r="G1231" s="82" t="s">
        <v>1850</v>
      </c>
      <c r="H1231" s="83" t="s">
        <v>148</v>
      </c>
      <c r="I1231" s="82" t="s">
        <v>155</v>
      </c>
      <c r="J1231" s="84" t="s">
        <v>2694</v>
      </c>
      <c r="K1231" s="84"/>
      <c r="L1231" s="84"/>
    </row>
    <row r="1232" spans="1:12" ht="75">
      <c r="A1232" s="81">
        <f t="shared" si="21"/>
        <v>1251</v>
      </c>
      <c r="B1232" s="82">
        <v>1251</v>
      </c>
      <c r="C1232" s="82" t="s">
        <v>2697</v>
      </c>
      <c r="D1232" s="82">
        <v>11225</v>
      </c>
      <c r="E1232" s="82" t="s">
        <v>2698</v>
      </c>
      <c r="F1232" s="82" t="s">
        <v>120</v>
      </c>
      <c r="G1232" s="82" t="s">
        <v>1964</v>
      </c>
      <c r="H1232" s="83" t="s">
        <v>148</v>
      </c>
      <c r="I1232" s="82" t="s">
        <v>155</v>
      </c>
      <c r="J1232" s="84" t="s">
        <v>160</v>
      </c>
      <c r="K1232" s="84" t="s">
        <v>2699</v>
      </c>
      <c r="L1232" s="84"/>
    </row>
    <row r="1233" spans="1:12" ht="15.75">
      <c r="A1233" s="81">
        <f t="shared" si="21"/>
        <v>1252</v>
      </c>
      <c r="B1233" s="82">
        <v>1252</v>
      </c>
      <c r="C1233" s="82" t="s">
        <v>2700</v>
      </c>
      <c r="D1233" s="82" t="s">
        <v>2701</v>
      </c>
      <c r="E1233" s="82" t="s">
        <v>2702</v>
      </c>
      <c r="F1233" s="82" t="s">
        <v>120</v>
      </c>
      <c r="G1233" s="82" t="s">
        <v>2703</v>
      </c>
      <c r="H1233" s="83" t="s">
        <v>148</v>
      </c>
      <c r="I1233" s="82" t="s">
        <v>164</v>
      </c>
      <c r="J1233" s="84" t="s">
        <v>187</v>
      </c>
      <c r="K1233" s="84" t="s">
        <v>151</v>
      </c>
      <c r="L1233" s="84"/>
    </row>
    <row r="1234" spans="1:12" ht="15.75">
      <c r="A1234" s="81">
        <f t="shared" si="21"/>
        <v>1253</v>
      </c>
      <c r="B1234" s="82">
        <v>1253</v>
      </c>
      <c r="C1234" s="82" t="s">
        <v>2704</v>
      </c>
      <c r="D1234" s="82">
        <v>11248</v>
      </c>
      <c r="E1234" s="82" t="s">
        <v>172</v>
      </c>
      <c r="F1234" s="82" t="s">
        <v>96</v>
      </c>
      <c r="G1234" s="82" t="s">
        <v>2705</v>
      </c>
      <c r="H1234" s="83" t="s">
        <v>148</v>
      </c>
      <c r="I1234" s="82" t="s">
        <v>194</v>
      </c>
      <c r="J1234" s="84" t="s">
        <v>151</v>
      </c>
      <c r="K1234" s="84"/>
      <c r="L1234" s="84" t="s">
        <v>151</v>
      </c>
    </row>
    <row r="1235" spans="1:12" ht="15.75">
      <c r="A1235" s="81">
        <f t="shared" si="21"/>
        <v>1254</v>
      </c>
      <c r="B1235" s="82">
        <v>1254</v>
      </c>
      <c r="C1235" s="82" t="s">
        <v>2706</v>
      </c>
      <c r="D1235" s="82" t="s">
        <v>2707</v>
      </c>
      <c r="E1235" s="82" t="s">
        <v>2708</v>
      </c>
      <c r="F1235" s="82" t="s">
        <v>96</v>
      </c>
      <c r="G1235" s="82" t="s">
        <v>326</v>
      </c>
      <c r="H1235" s="83" t="s">
        <v>148</v>
      </c>
      <c r="I1235" s="82" t="s">
        <v>164</v>
      </c>
      <c r="J1235" s="84" t="s">
        <v>151</v>
      </c>
      <c r="K1235" s="84" t="s">
        <v>151</v>
      </c>
      <c r="L1235" s="84" t="s">
        <v>151</v>
      </c>
    </row>
    <row r="1236" spans="1:12" ht="45">
      <c r="A1236" s="81">
        <f t="shared" si="21"/>
        <v>1255</v>
      </c>
      <c r="B1236" s="82">
        <v>1255</v>
      </c>
      <c r="C1236" s="82" t="s">
        <v>2709</v>
      </c>
      <c r="D1236" s="82" t="s">
        <v>2710</v>
      </c>
      <c r="E1236" s="82" t="s">
        <v>2711</v>
      </c>
      <c r="F1236" s="82" t="s">
        <v>96</v>
      </c>
      <c r="G1236" s="82" t="s">
        <v>2712</v>
      </c>
      <c r="H1236" s="83" t="s">
        <v>148</v>
      </c>
      <c r="I1236" s="82" t="s">
        <v>164</v>
      </c>
      <c r="J1236" s="84" t="s">
        <v>2713</v>
      </c>
      <c r="K1236" s="84" t="s">
        <v>151</v>
      </c>
      <c r="L1236" s="84" t="s">
        <v>151</v>
      </c>
    </row>
    <row r="1237" spans="1:12" ht="15.75">
      <c r="A1237" s="81">
        <f t="shared" si="21"/>
        <v>1256</v>
      </c>
      <c r="B1237" s="82">
        <v>1256</v>
      </c>
      <c r="C1237" s="82" t="s">
        <v>2714</v>
      </c>
      <c r="D1237" s="82">
        <v>11282</v>
      </c>
      <c r="E1237" s="82" t="s">
        <v>2715</v>
      </c>
      <c r="F1237" s="82" t="s">
        <v>120</v>
      </c>
      <c r="G1237" s="82" t="s">
        <v>2716</v>
      </c>
      <c r="H1237" s="83" t="s">
        <v>148</v>
      </c>
      <c r="I1237" s="82" t="s">
        <v>230</v>
      </c>
      <c r="J1237" s="84" t="s">
        <v>160</v>
      </c>
      <c r="K1237" s="84" t="s">
        <v>151</v>
      </c>
      <c r="L1237" s="84"/>
    </row>
    <row r="1238" spans="1:12" ht="15.75">
      <c r="A1238" s="81">
        <f t="shared" si="21"/>
        <v>1257</v>
      </c>
      <c r="B1238" s="82">
        <v>1257</v>
      </c>
      <c r="C1238" s="82" t="s">
        <v>2717</v>
      </c>
      <c r="D1238" s="82">
        <v>11299</v>
      </c>
      <c r="E1238" s="82" t="s">
        <v>2718</v>
      </c>
      <c r="F1238" s="82" t="s">
        <v>96</v>
      </c>
      <c r="G1238" s="82" t="s">
        <v>2719</v>
      </c>
      <c r="H1238" s="83" t="s">
        <v>148</v>
      </c>
      <c r="I1238" s="82" t="s">
        <v>149</v>
      </c>
      <c r="J1238" s="84" t="s">
        <v>151</v>
      </c>
      <c r="K1238" s="84"/>
      <c r="L1238" s="84" t="s">
        <v>151</v>
      </c>
    </row>
    <row r="1239" spans="1:12" ht="30">
      <c r="A1239" s="81">
        <f t="shared" si="21"/>
        <v>1258</v>
      </c>
      <c r="B1239" s="82">
        <v>1258</v>
      </c>
      <c r="C1239" s="82" t="s">
        <v>2720</v>
      </c>
      <c r="D1239" s="82" t="s">
        <v>2721</v>
      </c>
      <c r="E1239" s="82" t="s">
        <v>2722</v>
      </c>
      <c r="F1239" s="82" t="s">
        <v>96</v>
      </c>
      <c r="G1239" s="82" t="s">
        <v>2723</v>
      </c>
      <c r="H1239" s="83" t="s">
        <v>148</v>
      </c>
      <c r="I1239" s="82" t="s">
        <v>164</v>
      </c>
      <c r="J1239" s="84" t="s">
        <v>2724</v>
      </c>
      <c r="K1239" s="84" t="s">
        <v>151</v>
      </c>
      <c r="L1239" s="84" t="s">
        <v>151</v>
      </c>
    </row>
    <row r="1240" spans="1:12" ht="15.75">
      <c r="A1240" s="81">
        <f t="shared" si="21"/>
        <v>1259</v>
      </c>
      <c r="B1240" s="82">
        <v>1259</v>
      </c>
      <c r="C1240" s="82" t="s">
        <v>2725</v>
      </c>
      <c r="D1240" s="82" t="s">
        <v>2726</v>
      </c>
      <c r="E1240" s="82" t="s">
        <v>2727</v>
      </c>
      <c r="F1240" s="82" t="s">
        <v>96</v>
      </c>
      <c r="G1240" s="82" t="s">
        <v>2728</v>
      </c>
      <c r="H1240" s="83" t="s">
        <v>148</v>
      </c>
      <c r="I1240" s="82" t="s">
        <v>230</v>
      </c>
      <c r="J1240" s="84" t="s">
        <v>151</v>
      </c>
      <c r="K1240" s="84"/>
      <c r="L1240" s="84" t="s">
        <v>151</v>
      </c>
    </row>
    <row r="1241" spans="1:12" ht="45">
      <c r="A1241" s="81">
        <f t="shared" si="21"/>
        <v>1260</v>
      </c>
      <c r="B1241" s="82">
        <v>1260</v>
      </c>
      <c r="C1241" s="82" t="s">
        <v>2729</v>
      </c>
      <c r="D1241" s="82" t="s">
        <v>2730</v>
      </c>
      <c r="E1241" s="82" t="s">
        <v>432</v>
      </c>
      <c r="F1241" s="82" t="s">
        <v>96</v>
      </c>
      <c r="G1241" s="82" t="s">
        <v>2731</v>
      </c>
      <c r="H1241" s="83" t="s">
        <v>148</v>
      </c>
      <c r="I1241" s="82" t="s">
        <v>164</v>
      </c>
      <c r="J1241" s="84" t="s">
        <v>2732</v>
      </c>
      <c r="K1241" s="84"/>
      <c r="L1241" s="84" t="s">
        <v>151</v>
      </c>
    </row>
    <row r="1242" spans="1:12" ht="30">
      <c r="A1242" s="81">
        <f t="shared" si="21"/>
        <v>1261</v>
      </c>
      <c r="B1242" s="82">
        <v>1261</v>
      </c>
      <c r="C1242" s="82" t="s">
        <v>2733</v>
      </c>
      <c r="D1242" s="82" t="s">
        <v>2734</v>
      </c>
      <c r="E1242" s="82" t="s">
        <v>449</v>
      </c>
      <c r="F1242" s="82" t="s">
        <v>96</v>
      </c>
      <c r="G1242" s="82" t="s">
        <v>2735</v>
      </c>
      <c r="H1242" s="83" t="s">
        <v>148</v>
      </c>
      <c r="I1242" s="82" t="s">
        <v>230</v>
      </c>
      <c r="J1242" s="84" t="s">
        <v>151</v>
      </c>
      <c r="K1242" s="84" t="s">
        <v>151</v>
      </c>
      <c r="L1242" s="84" t="s">
        <v>2736</v>
      </c>
    </row>
    <row r="1243" spans="1:12" ht="30">
      <c r="A1243" s="81">
        <f t="shared" si="21"/>
        <v>1262</v>
      </c>
      <c r="B1243" s="82">
        <v>1262</v>
      </c>
      <c r="C1243" s="82" t="s">
        <v>2737</v>
      </c>
      <c r="D1243" s="82" t="s">
        <v>2738</v>
      </c>
      <c r="E1243" s="82" t="s">
        <v>441</v>
      </c>
      <c r="F1243" s="82" t="s">
        <v>96</v>
      </c>
      <c r="G1243" s="82" t="s">
        <v>197</v>
      </c>
      <c r="H1243" s="83" t="s">
        <v>148</v>
      </c>
      <c r="I1243" s="82" t="s">
        <v>230</v>
      </c>
      <c r="J1243" s="84" t="s">
        <v>2739</v>
      </c>
      <c r="K1243" s="84" t="s">
        <v>151</v>
      </c>
      <c r="L1243" s="84" t="s">
        <v>151</v>
      </c>
    </row>
    <row r="1244" spans="1:12" ht="45">
      <c r="A1244" s="81">
        <f t="shared" si="21"/>
        <v>1263</v>
      </c>
      <c r="B1244" s="82">
        <v>1263</v>
      </c>
      <c r="C1244" s="82" t="s">
        <v>2740</v>
      </c>
      <c r="D1244" s="82" t="s">
        <v>2741</v>
      </c>
      <c r="E1244" s="82" t="s">
        <v>2742</v>
      </c>
      <c r="F1244" s="82" t="s">
        <v>96</v>
      </c>
      <c r="G1244" s="82" t="s">
        <v>2743</v>
      </c>
      <c r="H1244" s="83" t="s">
        <v>148</v>
      </c>
      <c r="I1244" s="82" t="s">
        <v>337</v>
      </c>
      <c r="J1244" s="84" t="s">
        <v>626</v>
      </c>
      <c r="K1244" s="84" t="s">
        <v>2744</v>
      </c>
      <c r="L1244" s="84" t="s">
        <v>151</v>
      </c>
    </row>
    <row r="1245" spans="1:12" ht="30">
      <c r="A1245" s="81">
        <f t="shared" si="21"/>
        <v>1264</v>
      </c>
      <c r="B1245" s="82">
        <v>1264</v>
      </c>
      <c r="C1245" s="82" t="s">
        <v>2745</v>
      </c>
      <c r="D1245" s="82" t="s">
        <v>2746</v>
      </c>
      <c r="E1245" s="82" t="s">
        <v>2747</v>
      </c>
      <c r="F1245" s="82" t="s">
        <v>96</v>
      </c>
      <c r="G1245" s="82" t="s">
        <v>389</v>
      </c>
      <c r="H1245" s="83" t="s">
        <v>148</v>
      </c>
      <c r="I1245" s="82" t="s">
        <v>230</v>
      </c>
      <c r="J1245" s="84" t="s">
        <v>2748</v>
      </c>
      <c r="K1245" s="84"/>
      <c r="L1245" s="84" t="s">
        <v>151</v>
      </c>
    </row>
    <row r="1246" spans="1:12" ht="30">
      <c r="A1246" s="81">
        <f t="shared" si="21"/>
        <v>1265</v>
      </c>
      <c r="B1246" s="82">
        <v>1265</v>
      </c>
      <c r="C1246" s="82" t="s">
        <v>2749</v>
      </c>
      <c r="D1246" s="82" t="s">
        <v>2750</v>
      </c>
      <c r="E1246" s="82" t="s">
        <v>247</v>
      </c>
      <c r="F1246" s="82" t="s">
        <v>96</v>
      </c>
      <c r="G1246" s="82" t="s">
        <v>2751</v>
      </c>
      <c r="H1246" s="83" t="s">
        <v>148</v>
      </c>
      <c r="I1246" s="82" t="s">
        <v>337</v>
      </c>
      <c r="J1246" s="84" t="s">
        <v>151</v>
      </c>
      <c r="K1246" s="84"/>
      <c r="L1246" s="84" t="s">
        <v>2752</v>
      </c>
    </row>
    <row r="1247" spans="1:12" ht="15.75">
      <c r="A1247" s="81">
        <f t="shared" si="21"/>
        <v>1266</v>
      </c>
      <c r="B1247" s="82">
        <v>1266</v>
      </c>
      <c r="C1247" s="82" t="s">
        <v>2753</v>
      </c>
      <c r="D1247" s="82" t="s">
        <v>2754</v>
      </c>
      <c r="E1247" s="82" t="s">
        <v>2755</v>
      </c>
      <c r="F1247" s="82" t="s">
        <v>96</v>
      </c>
      <c r="G1247" s="82" t="s">
        <v>2756</v>
      </c>
      <c r="H1247" s="83" t="s">
        <v>148</v>
      </c>
      <c r="I1247" s="82" t="s">
        <v>337</v>
      </c>
      <c r="J1247" s="84" t="s">
        <v>151</v>
      </c>
      <c r="K1247" s="84" t="s">
        <v>151</v>
      </c>
      <c r="L1247" s="84" t="s">
        <v>151</v>
      </c>
    </row>
    <row r="1248" spans="1:12" ht="30">
      <c r="A1248" s="81">
        <f t="shared" si="21"/>
        <v>1267</v>
      </c>
      <c r="B1248" s="82">
        <v>1267</v>
      </c>
      <c r="C1248" s="82" t="s">
        <v>2757</v>
      </c>
      <c r="D1248" s="82" t="s">
        <v>2758</v>
      </c>
      <c r="E1248" s="82" t="s">
        <v>1370</v>
      </c>
      <c r="F1248" s="82" t="s">
        <v>96</v>
      </c>
      <c r="G1248" s="82" t="s">
        <v>2759</v>
      </c>
      <c r="H1248" s="83" t="s">
        <v>148</v>
      </c>
      <c r="I1248" s="82" t="s">
        <v>164</v>
      </c>
      <c r="J1248" s="84" t="s">
        <v>2760</v>
      </c>
      <c r="K1248" s="84"/>
      <c r="L1248" s="84" t="s">
        <v>151</v>
      </c>
    </row>
    <row r="1249" spans="1:12" ht="15.75">
      <c r="A1249" s="81">
        <f t="shared" si="21"/>
        <v>1268</v>
      </c>
      <c r="B1249" s="82">
        <v>1268</v>
      </c>
      <c r="C1249" s="82" t="s">
        <v>2761</v>
      </c>
      <c r="D1249" s="82" t="s">
        <v>2762</v>
      </c>
      <c r="E1249" s="82" t="s">
        <v>2763</v>
      </c>
      <c r="F1249" s="82" t="s">
        <v>96</v>
      </c>
      <c r="G1249" s="82" t="s">
        <v>1904</v>
      </c>
      <c r="H1249" s="83" t="s">
        <v>148</v>
      </c>
      <c r="I1249" s="82" t="s">
        <v>164</v>
      </c>
      <c r="J1249" s="84" t="s">
        <v>151</v>
      </c>
      <c r="K1249" s="84"/>
      <c r="L1249" s="84" t="s">
        <v>151</v>
      </c>
    </row>
    <row r="1250" spans="1:12" ht="30">
      <c r="A1250" s="81">
        <f t="shared" si="21"/>
        <v>1269</v>
      </c>
      <c r="B1250" s="82">
        <v>1269</v>
      </c>
      <c r="C1250" s="82" t="s">
        <v>2764</v>
      </c>
      <c r="D1250" s="82" t="s">
        <v>2765</v>
      </c>
      <c r="E1250" s="82" t="s">
        <v>258</v>
      </c>
      <c r="F1250" s="82" t="s">
        <v>96</v>
      </c>
      <c r="G1250" s="82" t="s">
        <v>2766</v>
      </c>
      <c r="H1250" s="83" t="s">
        <v>148</v>
      </c>
      <c r="I1250" s="82" t="s">
        <v>164</v>
      </c>
      <c r="J1250" s="84" t="s">
        <v>718</v>
      </c>
      <c r="K1250" s="84"/>
      <c r="L1250" s="84" t="s">
        <v>151</v>
      </c>
    </row>
    <row r="1251" spans="1:12" ht="60">
      <c r="A1251" s="81">
        <f t="shared" si="21"/>
        <v>1270</v>
      </c>
      <c r="B1251" s="82">
        <v>1270</v>
      </c>
      <c r="C1251" s="82" t="s">
        <v>2767</v>
      </c>
      <c r="D1251" s="82" t="s">
        <v>2768</v>
      </c>
      <c r="E1251" s="82" t="s">
        <v>2769</v>
      </c>
      <c r="F1251" s="82" t="s">
        <v>96</v>
      </c>
      <c r="G1251" s="82" t="s">
        <v>1365</v>
      </c>
      <c r="H1251" s="83" t="s">
        <v>148</v>
      </c>
      <c r="I1251" s="82" t="s">
        <v>164</v>
      </c>
      <c r="J1251" s="84" t="s">
        <v>151</v>
      </c>
      <c r="K1251" s="84"/>
      <c r="L1251" s="84" t="s">
        <v>2770</v>
      </c>
    </row>
    <row r="1252" spans="1:12" ht="15.75">
      <c r="A1252" s="81">
        <f t="shared" si="21"/>
        <v>1271</v>
      </c>
      <c r="B1252" s="82">
        <v>1271</v>
      </c>
      <c r="C1252" s="82" t="s">
        <v>2771</v>
      </c>
      <c r="D1252" s="82" t="s">
        <v>2772</v>
      </c>
      <c r="E1252" s="82" t="s">
        <v>508</v>
      </c>
      <c r="F1252" s="82" t="s">
        <v>96</v>
      </c>
      <c r="G1252" s="82" t="s">
        <v>2773</v>
      </c>
      <c r="H1252" s="83" t="s">
        <v>148</v>
      </c>
      <c r="I1252" s="82" t="s">
        <v>230</v>
      </c>
      <c r="J1252" s="84" t="s">
        <v>151</v>
      </c>
      <c r="K1252" s="84"/>
      <c r="L1252" s="84" t="s">
        <v>151</v>
      </c>
    </row>
    <row r="1253" spans="1:12" ht="15.75">
      <c r="A1253" s="81">
        <f t="shared" si="21"/>
        <v>1272</v>
      </c>
      <c r="B1253" s="82">
        <v>1272</v>
      </c>
      <c r="C1253" s="82" t="s">
        <v>2774</v>
      </c>
      <c r="D1253" s="82" t="s">
        <v>2775</v>
      </c>
      <c r="E1253" s="82" t="s">
        <v>2776</v>
      </c>
      <c r="F1253" s="82" t="s">
        <v>96</v>
      </c>
      <c r="G1253" s="82" t="s">
        <v>2777</v>
      </c>
      <c r="H1253" s="83" t="s">
        <v>148</v>
      </c>
      <c r="I1253" s="82" t="s">
        <v>230</v>
      </c>
      <c r="J1253" s="84" t="s">
        <v>151</v>
      </c>
      <c r="K1253" s="84" t="s">
        <v>151</v>
      </c>
      <c r="L1253" s="84" t="s">
        <v>151</v>
      </c>
    </row>
    <row r="1254" spans="1:12" ht="60">
      <c r="A1254" s="81">
        <f t="shared" si="21"/>
        <v>1273</v>
      </c>
      <c r="B1254" s="82">
        <v>1273</v>
      </c>
      <c r="C1254" s="82" t="s">
        <v>2778</v>
      </c>
      <c r="D1254" s="82">
        <v>11374</v>
      </c>
      <c r="E1254" s="82" t="s">
        <v>392</v>
      </c>
      <c r="F1254" s="82" t="s">
        <v>96</v>
      </c>
      <c r="G1254" s="82" t="s">
        <v>565</v>
      </c>
      <c r="H1254" s="83" t="s">
        <v>148</v>
      </c>
      <c r="I1254" s="82" t="s">
        <v>177</v>
      </c>
      <c r="J1254" s="84" t="s">
        <v>2779</v>
      </c>
      <c r="K1254" s="84" t="s">
        <v>2780</v>
      </c>
      <c r="L1254" s="84" t="s">
        <v>151</v>
      </c>
    </row>
    <row r="1255" spans="1:12" ht="15.75">
      <c r="A1255" s="81">
        <f t="shared" si="21"/>
        <v>1274</v>
      </c>
      <c r="B1255" s="82">
        <v>1274</v>
      </c>
      <c r="C1255" s="82" t="s">
        <v>2781</v>
      </c>
      <c r="D1255" s="82">
        <v>11406</v>
      </c>
      <c r="E1255" s="82" t="s">
        <v>2782</v>
      </c>
      <c r="F1255" s="82" t="s">
        <v>96</v>
      </c>
      <c r="G1255" s="82" t="s">
        <v>544</v>
      </c>
      <c r="H1255" s="83" t="s">
        <v>148</v>
      </c>
      <c r="I1255" s="82" t="s">
        <v>177</v>
      </c>
      <c r="J1255" s="84" t="s">
        <v>151</v>
      </c>
      <c r="K1255" s="84"/>
      <c r="L1255" s="84" t="s">
        <v>151</v>
      </c>
    </row>
    <row r="1256" spans="1:12" ht="30">
      <c r="A1256" s="81">
        <f t="shared" si="21"/>
        <v>1275</v>
      </c>
      <c r="B1256" s="82">
        <v>1275</v>
      </c>
      <c r="C1256" s="82" t="s">
        <v>2783</v>
      </c>
      <c r="D1256" s="82" t="s">
        <v>2784</v>
      </c>
      <c r="E1256" s="82" t="s">
        <v>2785</v>
      </c>
      <c r="F1256" s="82" t="s">
        <v>96</v>
      </c>
      <c r="G1256" s="82" t="s">
        <v>2786</v>
      </c>
      <c r="H1256" s="83" t="s">
        <v>148</v>
      </c>
      <c r="I1256" s="82" t="s">
        <v>164</v>
      </c>
      <c r="J1256" s="84" t="s">
        <v>656</v>
      </c>
      <c r="K1256" s="84" t="s">
        <v>151</v>
      </c>
      <c r="L1256" s="84" t="s">
        <v>151</v>
      </c>
    </row>
    <row r="1257" spans="1:12" ht="30">
      <c r="A1257" s="81">
        <f t="shared" si="21"/>
        <v>1276</v>
      </c>
      <c r="B1257" s="82">
        <v>1276</v>
      </c>
      <c r="C1257" s="82" t="s">
        <v>2787</v>
      </c>
      <c r="D1257" s="82" t="s">
        <v>2788</v>
      </c>
      <c r="E1257" s="82" t="s">
        <v>181</v>
      </c>
      <c r="F1257" s="82" t="s">
        <v>96</v>
      </c>
      <c r="G1257" s="82" t="s">
        <v>2789</v>
      </c>
      <c r="H1257" s="83" t="s">
        <v>148</v>
      </c>
      <c r="I1257" s="82" t="s">
        <v>164</v>
      </c>
      <c r="J1257" s="84" t="s">
        <v>2790</v>
      </c>
      <c r="K1257" s="84" t="s">
        <v>151</v>
      </c>
      <c r="L1257" s="84" t="s">
        <v>151</v>
      </c>
    </row>
    <row r="1258" spans="1:12" ht="15.75">
      <c r="A1258" s="81">
        <f t="shared" si="21"/>
        <v>1277</v>
      </c>
      <c r="B1258" s="82">
        <v>1277</v>
      </c>
      <c r="C1258" s="82" t="s">
        <v>2791</v>
      </c>
      <c r="D1258" s="82">
        <v>11434</v>
      </c>
      <c r="E1258" s="82" t="s">
        <v>2792</v>
      </c>
      <c r="F1258" s="82" t="s">
        <v>96</v>
      </c>
      <c r="G1258" s="82" t="s">
        <v>2793</v>
      </c>
      <c r="H1258" s="83" t="s">
        <v>148</v>
      </c>
      <c r="I1258" s="82" t="s">
        <v>230</v>
      </c>
      <c r="J1258" s="84" t="s">
        <v>151</v>
      </c>
      <c r="K1258" s="84"/>
      <c r="L1258" s="84" t="s">
        <v>151</v>
      </c>
    </row>
    <row r="1259" spans="1:12" ht="45">
      <c r="A1259" s="81">
        <f t="shared" si="21"/>
        <v>1278</v>
      </c>
      <c r="B1259" s="82">
        <v>1278</v>
      </c>
      <c r="C1259" s="82" t="s">
        <v>2794</v>
      </c>
      <c r="D1259" s="82" t="s">
        <v>2795</v>
      </c>
      <c r="E1259" s="82" t="s">
        <v>2796</v>
      </c>
      <c r="F1259" s="82" t="s">
        <v>96</v>
      </c>
      <c r="G1259" s="82" t="s">
        <v>1886</v>
      </c>
      <c r="H1259" s="83" t="s">
        <v>148</v>
      </c>
      <c r="I1259" s="82" t="s">
        <v>164</v>
      </c>
      <c r="J1259" s="84" t="s">
        <v>151</v>
      </c>
      <c r="K1259" s="84" t="s">
        <v>2797</v>
      </c>
      <c r="L1259" s="84" t="s">
        <v>151</v>
      </c>
    </row>
    <row r="1260" spans="1:12" ht="45">
      <c r="A1260" s="81">
        <f t="shared" si="21"/>
        <v>1279</v>
      </c>
      <c r="B1260" s="82">
        <v>1279</v>
      </c>
      <c r="C1260" s="82" t="s">
        <v>2798</v>
      </c>
      <c r="D1260" s="82" t="s">
        <v>2799</v>
      </c>
      <c r="E1260" s="82" t="s">
        <v>255</v>
      </c>
      <c r="F1260" s="82" t="s">
        <v>96</v>
      </c>
      <c r="G1260" s="82" t="s">
        <v>575</v>
      </c>
      <c r="H1260" s="83" t="s">
        <v>148</v>
      </c>
      <c r="I1260" s="82" t="s">
        <v>337</v>
      </c>
      <c r="J1260" s="84" t="s">
        <v>2800</v>
      </c>
      <c r="K1260" s="84" t="s">
        <v>151</v>
      </c>
      <c r="L1260" s="84" t="s">
        <v>151</v>
      </c>
    </row>
    <row r="1261" spans="1:12" ht="60">
      <c r="A1261" s="81">
        <f t="shared" si="21"/>
        <v>1280</v>
      </c>
      <c r="B1261" s="82">
        <v>1280</v>
      </c>
      <c r="C1261" s="82" t="s">
        <v>2801</v>
      </c>
      <c r="D1261" s="82" t="s">
        <v>2802</v>
      </c>
      <c r="E1261" s="82" t="s">
        <v>2803</v>
      </c>
      <c r="F1261" s="82" t="s">
        <v>96</v>
      </c>
      <c r="G1261" s="82" t="s">
        <v>2804</v>
      </c>
      <c r="H1261" s="83" t="s">
        <v>148</v>
      </c>
      <c r="I1261" s="82" t="s">
        <v>337</v>
      </c>
      <c r="J1261" s="84" t="s">
        <v>2805</v>
      </c>
      <c r="K1261" s="84" t="s">
        <v>151</v>
      </c>
      <c r="L1261" s="84" t="s">
        <v>151</v>
      </c>
    </row>
    <row r="1262" spans="1:12" ht="60">
      <c r="A1262" s="81">
        <f t="shared" si="21"/>
        <v>1281</v>
      </c>
      <c r="B1262" s="82">
        <v>1281</v>
      </c>
      <c r="C1262" s="82" t="s">
        <v>2806</v>
      </c>
      <c r="D1262" s="82" t="s">
        <v>2807</v>
      </c>
      <c r="E1262" s="82" t="s">
        <v>2808</v>
      </c>
      <c r="F1262" s="82" t="s">
        <v>96</v>
      </c>
      <c r="G1262" s="82" t="s">
        <v>576</v>
      </c>
      <c r="H1262" s="83" t="s">
        <v>148</v>
      </c>
      <c r="I1262" s="82" t="s">
        <v>230</v>
      </c>
      <c r="J1262" s="84" t="s">
        <v>187</v>
      </c>
      <c r="K1262" s="84" t="s">
        <v>2809</v>
      </c>
      <c r="L1262" s="84" t="s">
        <v>2810</v>
      </c>
    </row>
    <row r="1263" spans="1:12" ht="30">
      <c r="A1263" s="81">
        <f t="shared" si="21"/>
        <v>1282</v>
      </c>
      <c r="B1263" s="82">
        <v>1282</v>
      </c>
      <c r="C1263" s="82" t="s">
        <v>2811</v>
      </c>
      <c r="D1263" s="82" t="s">
        <v>2812</v>
      </c>
      <c r="E1263" s="82" t="s">
        <v>351</v>
      </c>
      <c r="F1263" s="82" t="s">
        <v>96</v>
      </c>
      <c r="G1263" s="82" t="s">
        <v>2719</v>
      </c>
      <c r="H1263" s="83" t="s">
        <v>148</v>
      </c>
      <c r="I1263" s="82" t="s">
        <v>337</v>
      </c>
      <c r="J1263" s="84" t="s">
        <v>2813</v>
      </c>
      <c r="K1263" s="84" t="s">
        <v>151</v>
      </c>
      <c r="L1263" s="84" t="s">
        <v>151</v>
      </c>
    </row>
    <row r="1264" spans="1:12" ht="30">
      <c r="A1264" s="81">
        <f t="shared" si="21"/>
        <v>1283</v>
      </c>
      <c r="B1264" s="82">
        <v>1283</v>
      </c>
      <c r="C1264" s="82" t="s">
        <v>2814</v>
      </c>
      <c r="D1264" s="82">
        <v>11477</v>
      </c>
      <c r="E1264" s="82" t="s">
        <v>2815</v>
      </c>
      <c r="F1264" s="82" t="s">
        <v>96</v>
      </c>
      <c r="G1264" s="82" t="s">
        <v>1681</v>
      </c>
      <c r="H1264" s="83" t="s">
        <v>148</v>
      </c>
      <c r="I1264" s="82" t="s">
        <v>230</v>
      </c>
      <c r="J1264" s="84" t="s">
        <v>2816</v>
      </c>
      <c r="K1264" s="84"/>
      <c r="L1264" s="84" t="s">
        <v>151</v>
      </c>
    </row>
    <row r="1265" spans="1:12" ht="15.75">
      <c r="A1265" s="81">
        <f t="shared" si="21"/>
        <v>1284</v>
      </c>
      <c r="B1265" s="82">
        <v>1284</v>
      </c>
      <c r="C1265" s="82" t="s">
        <v>2817</v>
      </c>
      <c r="D1265" s="82" t="s">
        <v>2818</v>
      </c>
      <c r="E1265" s="82" t="s">
        <v>508</v>
      </c>
      <c r="F1265" s="82" t="s">
        <v>96</v>
      </c>
      <c r="G1265" s="82" t="s">
        <v>2819</v>
      </c>
      <c r="H1265" s="83" t="s">
        <v>148</v>
      </c>
      <c r="I1265" s="82" t="s">
        <v>337</v>
      </c>
      <c r="J1265" s="84" t="s">
        <v>254</v>
      </c>
      <c r="K1265" s="84" t="s">
        <v>151</v>
      </c>
      <c r="L1265" s="84" t="s">
        <v>151</v>
      </c>
    </row>
    <row r="1266" spans="1:12" ht="45">
      <c r="A1266" s="81">
        <f t="shared" si="21"/>
        <v>1285</v>
      </c>
      <c r="B1266" s="82">
        <v>1285</v>
      </c>
      <c r="C1266" s="82" t="s">
        <v>2820</v>
      </c>
      <c r="D1266" s="82" t="s">
        <v>2821</v>
      </c>
      <c r="E1266" s="82" t="s">
        <v>2822</v>
      </c>
      <c r="F1266" s="82" t="s">
        <v>96</v>
      </c>
      <c r="G1266" s="82" t="s">
        <v>2823</v>
      </c>
      <c r="H1266" s="83" t="s">
        <v>148</v>
      </c>
      <c r="I1266" s="82" t="s">
        <v>169</v>
      </c>
      <c r="J1266" s="84" t="s">
        <v>151</v>
      </c>
      <c r="K1266" s="84" t="s">
        <v>2824</v>
      </c>
      <c r="L1266" s="84" t="s">
        <v>151</v>
      </c>
    </row>
    <row r="1267" spans="1:12" ht="75">
      <c r="A1267" s="81">
        <f t="shared" si="21"/>
        <v>1286</v>
      </c>
      <c r="B1267" s="82">
        <v>1286</v>
      </c>
      <c r="C1267" s="82" t="s">
        <v>2825</v>
      </c>
      <c r="D1267" s="82">
        <v>11488</v>
      </c>
      <c r="E1267" s="82" t="s">
        <v>2826</v>
      </c>
      <c r="F1267" s="82" t="s">
        <v>96</v>
      </c>
      <c r="G1267" s="82" t="s">
        <v>2827</v>
      </c>
      <c r="H1267" s="83" t="s">
        <v>148</v>
      </c>
      <c r="I1267" s="82" t="s">
        <v>169</v>
      </c>
      <c r="J1267" s="84" t="s">
        <v>2828</v>
      </c>
      <c r="K1267" s="84" t="s">
        <v>2829</v>
      </c>
      <c r="L1267" s="84" t="s">
        <v>151</v>
      </c>
    </row>
    <row r="1268" spans="1:12" ht="15.75">
      <c r="A1268" s="81">
        <f t="shared" si="21"/>
        <v>1287</v>
      </c>
      <c r="B1268" s="82">
        <v>1287</v>
      </c>
      <c r="C1268" s="82" t="s">
        <v>2830</v>
      </c>
      <c r="D1268" s="82" t="s">
        <v>2831</v>
      </c>
      <c r="E1268" s="82" t="s">
        <v>2832</v>
      </c>
      <c r="F1268" s="82" t="s">
        <v>96</v>
      </c>
      <c r="G1268" s="82" t="s">
        <v>2833</v>
      </c>
      <c r="H1268" s="83" t="s">
        <v>148</v>
      </c>
      <c r="I1268" s="82" t="s">
        <v>230</v>
      </c>
      <c r="J1268" s="84" t="s">
        <v>160</v>
      </c>
      <c r="K1268" s="84"/>
      <c r="L1268" s="84" t="s">
        <v>151</v>
      </c>
    </row>
    <row r="1269" spans="1:12" ht="15.75">
      <c r="A1269" s="81">
        <f t="shared" si="21"/>
        <v>1288</v>
      </c>
      <c r="B1269" s="82">
        <v>1288</v>
      </c>
      <c r="C1269" s="82" t="s">
        <v>2834</v>
      </c>
      <c r="D1269" s="82" t="s">
        <v>2835</v>
      </c>
      <c r="E1269" s="82" t="s">
        <v>432</v>
      </c>
      <c r="F1269" s="82" t="s">
        <v>96</v>
      </c>
      <c r="G1269" s="82" t="s">
        <v>2836</v>
      </c>
      <c r="H1269" s="83" t="s">
        <v>148</v>
      </c>
      <c r="I1269" s="82" t="s">
        <v>230</v>
      </c>
      <c r="J1269" s="84" t="s">
        <v>151</v>
      </c>
      <c r="K1269" s="84" t="s">
        <v>151</v>
      </c>
      <c r="L1269" s="84" t="s">
        <v>151</v>
      </c>
    </row>
    <row r="1270" spans="1:12" ht="30">
      <c r="A1270" s="81">
        <f t="shared" si="21"/>
        <v>1289</v>
      </c>
      <c r="B1270" s="82">
        <v>1289</v>
      </c>
      <c r="C1270" s="82" t="s">
        <v>2837</v>
      </c>
      <c r="D1270" s="82" t="s">
        <v>2838</v>
      </c>
      <c r="E1270" s="82" t="s">
        <v>2839</v>
      </c>
      <c r="F1270" s="82" t="s">
        <v>96</v>
      </c>
      <c r="G1270" s="82" t="s">
        <v>2840</v>
      </c>
      <c r="H1270" s="83" t="s">
        <v>148</v>
      </c>
      <c r="I1270" s="82" t="s">
        <v>164</v>
      </c>
      <c r="J1270" s="84" t="s">
        <v>2841</v>
      </c>
      <c r="K1270" s="84" t="s">
        <v>151</v>
      </c>
      <c r="L1270" s="84" t="s">
        <v>151</v>
      </c>
    </row>
    <row r="1271" spans="1:12" ht="15.75">
      <c r="A1271" s="81">
        <f t="shared" si="21"/>
        <v>1290</v>
      </c>
      <c r="B1271" s="82">
        <v>1290</v>
      </c>
      <c r="C1271" s="82" t="s">
        <v>2842</v>
      </c>
      <c r="D1271" s="82" t="s">
        <v>2843</v>
      </c>
      <c r="E1271" s="82" t="s">
        <v>2844</v>
      </c>
      <c r="F1271" s="82" t="s">
        <v>96</v>
      </c>
      <c r="G1271" s="82" t="s">
        <v>2845</v>
      </c>
      <c r="H1271" s="83" t="s">
        <v>148</v>
      </c>
      <c r="I1271" s="82" t="s">
        <v>169</v>
      </c>
      <c r="J1271" s="84" t="s">
        <v>151</v>
      </c>
      <c r="K1271" s="84" t="s">
        <v>151</v>
      </c>
      <c r="L1271" s="84" t="s">
        <v>151</v>
      </c>
    </row>
    <row r="1272" spans="1:12" ht="15.75">
      <c r="A1272" s="81">
        <f t="shared" si="21"/>
        <v>1291</v>
      </c>
      <c r="B1272" s="82">
        <v>1291</v>
      </c>
      <c r="C1272" s="82" t="s">
        <v>2846</v>
      </c>
      <c r="D1272" s="82" t="s">
        <v>2847</v>
      </c>
      <c r="E1272" s="82" t="s">
        <v>628</v>
      </c>
      <c r="F1272" s="82" t="s">
        <v>96</v>
      </c>
      <c r="G1272" s="82" t="s">
        <v>2848</v>
      </c>
      <c r="H1272" s="83" t="s">
        <v>148</v>
      </c>
      <c r="I1272" s="82" t="s">
        <v>164</v>
      </c>
      <c r="J1272" s="84" t="s">
        <v>151</v>
      </c>
      <c r="K1272" s="84"/>
      <c r="L1272" s="84" t="s">
        <v>151</v>
      </c>
    </row>
    <row r="1273" spans="1:12" ht="30">
      <c r="A1273" s="81">
        <f t="shared" si="21"/>
        <v>1292</v>
      </c>
      <c r="B1273" s="82">
        <v>1292</v>
      </c>
      <c r="C1273" s="82" t="s">
        <v>2849</v>
      </c>
      <c r="D1273" s="82" t="s">
        <v>2850</v>
      </c>
      <c r="E1273" s="82" t="s">
        <v>2851</v>
      </c>
      <c r="F1273" s="82" t="s">
        <v>96</v>
      </c>
      <c r="G1273" s="82" t="s">
        <v>2852</v>
      </c>
      <c r="H1273" s="83" t="s">
        <v>148</v>
      </c>
      <c r="I1273" s="82" t="s">
        <v>337</v>
      </c>
      <c r="J1273" s="84" t="s">
        <v>346</v>
      </c>
      <c r="K1273" s="84" t="s">
        <v>2853</v>
      </c>
      <c r="L1273" s="84" t="s">
        <v>151</v>
      </c>
    </row>
    <row r="1274" spans="1:12" ht="15.75">
      <c r="A1274" s="81">
        <f t="shared" si="21"/>
        <v>1293</v>
      </c>
      <c r="B1274" s="82">
        <v>1293</v>
      </c>
      <c r="C1274" s="82" t="s">
        <v>2854</v>
      </c>
      <c r="D1274" s="82" t="s">
        <v>2855</v>
      </c>
      <c r="E1274" s="82" t="s">
        <v>2856</v>
      </c>
      <c r="F1274" s="82" t="s">
        <v>96</v>
      </c>
      <c r="G1274" s="82" t="s">
        <v>2857</v>
      </c>
      <c r="H1274" s="83" t="s">
        <v>148</v>
      </c>
      <c r="I1274" s="82" t="s">
        <v>230</v>
      </c>
      <c r="J1274" s="84" t="s">
        <v>151</v>
      </c>
      <c r="K1274" s="84"/>
      <c r="L1274" s="84" t="s">
        <v>151</v>
      </c>
    </row>
    <row r="1275" spans="1:12" ht="60">
      <c r="A1275" s="81">
        <f t="shared" si="21"/>
        <v>1294</v>
      </c>
      <c r="B1275" s="82">
        <v>1294</v>
      </c>
      <c r="C1275" s="82" t="s">
        <v>2858</v>
      </c>
      <c r="D1275" s="82" t="s">
        <v>2859</v>
      </c>
      <c r="E1275" s="82" t="s">
        <v>2860</v>
      </c>
      <c r="F1275" s="82" t="s">
        <v>96</v>
      </c>
      <c r="G1275" s="82" t="s">
        <v>2483</v>
      </c>
      <c r="H1275" s="83" t="s">
        <v>148</v>
      </c>
      <c r="I1275" s="82" t="s">
        <v>337</v>
      </c>
      <c r="J1275" s="84" t="s">
        <v>151</v>
      </c>
      <c r="K1275" s="84" t="s">
        <v>2861</v>
      </c>
      <c r="L1275" s="84" t="s">
        <v>2862</v>
      </c>
    </row>
    <row r="1276" spans="1:12" ht="30">
      <c r="A1276" s="81">
        <f t="shared" si="21"/>
        <v>1295</v>
      </c>
      <c r="B1276" s="82">
        <v>1295</v>
      </c>
      <c r="C1276" s="82" t="s">
        <v>2863</v>
      </c>
      <c r="D1276" s="82" t="s">
        <v>2864</v>
      </c>
      <c r="E1276" s="82" t="s">
        <v>2865</v>
      </c>
      <c r="F1276" s="82" t="s">
        <v>96</v>
      </c>
      <c r="G1276" s="82" t="s">
        <v>754</v>
      </c>
      <c r="H1276" s="83" t="s">
        <v>148</v>
      </c>
      <c r="I1276" s="82" t="s">
        <v>164</v>
      </c>
      <c r="J1276" s="84" t="s">
        <v>151</v>
      </c>
      <c r="K1276" s="84" t="s">
        <v>2866</v>
      </c>
      <c r="L1276" s="84" t="s">
        <v>151</v>
      </c>
    </row>
    <row r="1277" spans="1:12" ht="15.75">
      <c r="A1277" s="81">
        <f t="shared" si="21"/>
        <v>1296</v>
      </c>
      <c r="B1277" s="82">
        <v>1296</v>
      </c>
      <c r="C1277" s="82" t="s">
        <v>2867</v>
      </c>
      <c r="D1277" s="82">
        <v>11529</v>
      </c>
      <c r="E1277" s="82" t="s">
        <v>351</v>
      </c>
      <c r="F1277" s="82" t="s">
        <v>96</v>
      </c>
      <c r="G1277" s="82" t="s">
        <v>2868</v>
      </c>
      <c r="H1277" s="83" t="s">
        <v>148</v>
      </c>
      <c r="I1277" s="82" t="s">
        <v>177</v>
      </c>
      <c r="J1277" s="84" t="s">
        <v>151</v>
      </c>
      <c r="K1277" s="84"/>
      <c r="L1277" s="84" t="s">
        <v>151</v>
      </c>
    </row>
    <row r="1278" spans="1:12" ht="30">
      <c r="A1278" s="81">
        <f t="shared" si="21"/>
        <v>1297</v>
      </c>
      <c r="B1278" s="82">
        <v>1297</v>
      </c>
      <c r="C1278" s="82" t="s">
        <v>2869</v>
      </c>
      <c r="D1278" s="82" t="s">
        <v>2870</v>
      </c>
      <c r="E1278" s="82" t="s">
        <v>354</v>
      </c>
      <c r="F1278" s="82" t="s">
        <v>96</v>
      </c>
      <c r="G1278" s="82" t="s">
        <v>2871</v>
      </c>
      <c r="H1278" s="83" t="s">
        <v>148</v>
      </c>
      <c r="I1278" s="82" t="s">
        <v>164</v>
      </c>
      <c r="J1278" s="84" t="s">
        <v>1139</v>
      </c>
      <c r="K1278" s="84"/>
      <c r="L1278" s="84" t="s">
        <v>151</v>
      </c>
    </row>
    <row r="1279" spans="1:12" ht="15.75">
      <c r="A1279" s="81">
        <f t="shared" si="21"/>
        <v>1298</v>
      </c>
      <c r="B1279" s="82">
        <v>1298</v>
      </c>
      <c r="C1279" s="82" t="s">
        <v>2872</v>
      </c>
      <c r="D1279" s="82">
        <v>11532</v>
      </c>
      <c r="E1279" s="82" t="s">
        <v>2873</v>
      </c>
      <c r="F1279" s="82" t="s">
        <v>96</v>
      </c>
      <c r="G1279" s="82" t="s">
        <v>2874</v>
      </c>
      <c r="H1279" s="83" t="s">
        <v>148</v>
      </c>
      <c r="I1279" s="82" t="s">
        <v>169</v>
      </c>
      <c r="J1279" s="84" t="s">
        <v>151</v>
      </c>
      <c r="K1279" s="84" t="s">
        <v>151</v>
      </c>
      <c r="L1279" s="84" t="s">
        <v>151</v>
      </c>
    </row>
    <row r="1280" spans="1:12" ht="30">
      <c r="A1280" s="81">
        <f t="shared" si="21"/>
        <v>1299</v>
      </c>
      <c r="B1280" s="82">
        <v>1299</v>
      </c>
      <c r="C1280" s="82" t="s">
        <v>2875</v>
      </c>
      <c r="D1280" s="82" t="s">
        <v>2876</v>
      </c>
      <c r="E1280" s="82" t="s">
        <v>259</v>
      </c>
      <c r="F1280" s="82" t="s">
        <v>96</v>
      </c>
      <c r="G1280" s="82" t="s">
        <v>2121</v>
      </c>
      <c r="H1280" s="83" t="s">
        <v>148</v>
      </c>
      <c r="I1280" s="82" t="s">
        <v>771</v>
      </c>
      <c r="J1280" s="84" t="s">
        <v>2877</v>
      </c>
      <c r="K1280" s="84" t="s">
        <v>151</v>
      </c>
      <c r="L1280" s="84" t="s">
        <v>151</v>
      </c>
    </row>
    <row r="1281" spans="1:12" ht="75">
      <c r="A1281" s="81">
        <f t="shared" si="21"/>
        <v>1300</v>
      </c>
      <c r="B1281" s="82">
        <v>1300</v>
      </c>
      <c r="C1281" s="82" t="s">
        <v>2878</v>
      </c>
      <c r="D1281" s="82" t="s">
        <v>2879</v>
      </c>
      <c r="E1281" s="82" t="s">
        <v>2880</v>
      </c>
      <c r="F1281" s="82" t="s">
        <v>96</v>
      </c>
      <c r="G1281" s="82" t="s">
        <v>625</v>
      </c>
      <c r="H1281" s="83" t="s">
        <v>148</v>
      </c>
      <c r="I1281" s="82" t="s">
        <v>230</v>
      </c>
      <c r="J1281" s="84" t="s">
        <v>2881</v>
      </c>
      <c r="K1281" s="84" t="s">
        <v>272</v>
      </c>
      <c r="L1281" s="84" t="s">
        <v>151</v>
      </c>
    </row>
    <row r="1282" spans="1:12" ht="45">
      <c r="A1282" s="81">
        <f t="shared" si="21"/>
        <v>1301</v>
      </c>
      <c r="B1282" s="82">
        <v>1301</v>
      </c>
      <c r="C1282" s="82" t="s">
        <v>2882</v>
      </c>
      <c r="D1282" s="82" t="s">
        <v>2883</v>
      </c>
      <c r="E1282" s="82" t="s">
        <v>2884</v>
      </c>
      <c r="F1282" s="82" t="s">
        <v>96</v>
      </c>
      <c r="G1282" s="82" t="s">
        <v>2885</v>
      </c>
      <c r="H1282" s="83" t="s">
        <v>148</v>
      </c>
      <c r="I1282" s="82" t="s">
        <v>164</v>
      </c>
      <c r="J1282" s="84" t="s">
        <v>2886</v>
      </c>
      <c r="K1282" s="84"/>
      <c r="L1282" s="84" t="s">
        <v>151</v>
      </c>
    </row>
    <row r="1283" spans="1:12" ht="30">
      <c r="A1283" s="81">
        <f t="shared" ref="A1283:A1346" si="22">IFERROR(VALUE(RIGHT(C1283,4)),"")</f>
        <v>1302</v>
      </c>
      <c r="B1283" s="82">
        <v>1302</v>
      </c>
      <c r="C1283" s="82" t="s">
        <v>2887</v>
      </c>
      <c r="D1283" s="82" t="s">
        <v>2888</v>
      </c>
      <c r="E1283" s="82" t="s">
        <v>2889</v>
      </c>
      <c r="F1283" s="82" t="s">
        <v>96</v>
      </c>
      <c r="G1283" s="82" t="s">
        <v>2890</v>
      </c>
      <c r="H1283" s="83" t="s">
        <v>148</v>
      </c>
      <c r="I1283" s="82" t="s">
        <v>230</v>
      </c>
      <c r="J1283" s="84" t="s">
        <v>2891</v>
      </c>
      <c r="K1283" s="84"/>
      <c r="L1283" s="84" t="s">
        <v>151</v>
      </c>
    </row>
    <row r="1284" spans="1:12" ht="30">
      <c r="A1284" s="81">
        <f t="shared" si="22"/>
        <v>1303</v>
      </c>
      <c r="B1284" s="82">
        <v>1303</v>
      </c>
      <c r="C1284" s="82" t="s">
        <v>2892</v>
      </c>
      <c r="D1284" s="82" t="s">
        <v>2893</v>
      </c>
      <c r="E1284" s="82" t="s">
        <v>2894</v>
      </c>
      <c r="F1284" s="82" t="s">
        <v>96</v>
      </c>
      <c r="G1284" s="82" t="s">
        <v>2895</v>
      </c>
      <c r="H1284" s="83" t="s">
        <v>148</v>
      </c>
      <c r="I1284" s="82" t="s">
        <v>164</v>
      </c>
      <c r="J1284" s="84" t="s">
        <v>160</v>
      </c>
      <c r="K1284" s="84" t="s">
        <v>2896</v>
      </c>
      <c r="L1284" s="84" t="s">
        <v>151</v>
      </c>
    </row>
    <row r="1285" spans="1:12" ht="15.75">
      <c r="A1285" s="81">
        <f t="shared" si="22"/>
        <v>1304</v>
      </c>
      <c r="B1285" s="82">
        <v>1304</v>
      </c>
      <c r="C1285" s="82" t="s">
        <v>2897</v>
      </c>
      <c r="D1285" s="82" t="s">
        <v>2898</v>
      </c>
      <c r="E1285" s="82" t="s">
        <v>2899</v>
      </c>
      <c r="F1285" s="82" t="s">
        <v>96</v>
      </c>
      <c r="G1285" s="82" t="s">
        <v>2900</v>
      </c>
      <c r="H1285" s="83" t="s">
        <v>148</v>
      </c>
      <c r="I1285" s="82" t="s">
        <v>230</v>
      </c>
      <c r="J1285" s="84" t="s">
        <v>151</v>
      </c>
      <c r="K1285" s="84" t="s">
        <v>151</v>
      </c>
      <c r="L1285" s="84" t="s">
        <v>151</v>
      </c>
    </row>
    <row r="1286" spans="1:12" ht="60">
      <c r="A1286" s="81">
        <f t="shared" si="22"/>
        <v>1305</v>
      </c>
      <c r="B1286" s="82">
        <v>1305</v>
      </c>
      <c r="C1286" s="82" t="s">
        <v>2901</v>
      </c>
      <c r="D1286" s="82" t="s">
        <v>2902</v>
      </c>
      <c r="E1286" s="82" t="s">
        <v>2903</v>
      </c>
      <c r="F1286" s="82" t="s">
        <v>96</v>
      </c>
      <c r="G1286" s="82" t="s">
        <v>2904</v>
      </c>
      <c r="H1286" s="83" t="s">
        <v>148</v>
      </c>
      <c r="I1286" s="82" t="s">
        <v>164</v>
      </c>
      <c r="J1286" s="84" t="s">
        <v>2905</v>
      </c>
      <c r="K1286" s="84" t="s">
        <v>151</v>
      </c>
      <c r="L1286" s="84" t="s">
        <v>2906</v>
      </c>
    </row>
    <row r="1287" spans="1:12" ht="30">
      <c r="A1287" s="81">
        <f t="shared" si="22"/>
        <v>1307</v>
      </c>
      <c r="B1287" s="82">
        <v>1307</v>
      </c>
      <c r="C1287" s="82" t="s">
        <v>2907</v>
      </c>
      <c r="D1287" s="82">
        <v>11568</v>
      </c>
      <c r="E1287" s="82" t="s">
        <v>2908</v>
      </c>
      <c r="F1287" s="82" t="s">
        <v>96</v>
      </c>
      <c r="G1287" s="82" t="s">
        <v>2909</v>
      </c>
      <c r="H1287" s="83" t="s">
        <v>148</v>
      </c>
      <c r="I1287" s="82" t="s">
        <v>149</v>
      </c>
      <c r="J1287" s="84" t="s">
        <v>2910</v>
      </c>
      <c r="K1287" s="84" t="s">
        <v>151</v>
      </c>
      <c r="L1287" s="84" t="s">
        <v>151</v>
      </c>
    </row>
    <row r="1288" spans="1:12" ht="15.75">
      <c r="A1288" s="81">
        <f t="shared" si="22"/>
        <v>1308</v>
      </c>
      <c r="B1288" s="82">
        <v>1308</v>
      </c>
      <c r="C1288" s="82" t="s">
        <v>2911</v>
      </c>
      <c r="D1288" s="82" t="s">
        <v>2912</v>
      </c>
      <c r="E1288" s="82" t="s">
        <v>349</v>
      </c>
      <c r="F1288" s="82" t="s">
        <v>96</v>
      </c>
      <c r="G1288" s="82" t="s">
        <v>2913</v>
      </c>
      <c r="H1288" s="83" t="s">
        <v>148</v>
      </c>
      <c r="I1288" s="82" t="s">
        <v>230</v>
      </c>
      <c r="J1288" s="84" t="s">
        <v>151</v>
      </c>
      <c r="K1288" s="84"/>
      <c r="L1288" s="84" t="s">
        <v>151</v>
      </c>
    </row>
    <row r="1289" spans="1:12" ht="30">
      <c r="A1289" s="81">
        <f t="shared" si="22"/>
        <v>1309</v>
      </c>
      <c r="B1289" s="82">
        <v>1309</v>
      </c>
      <c r="C1289" s="82" t="s">
        <v>2914</v>
      </c>
      <c r="D1289" s="82" t="s">
        <v>2915</v>
      </c>
      <c r="E1289" s="82" t="s">
        <v>2916</v>
      </c>
      <c r="F1289" s="82" t="s">
        <v>96</v>
      </c>
      <c r="G1289" s="82" t="s">
        <v>645</v>
      </c>
      <c r="H1289" s="83" t="s">
        <v>148</v>
      </c>
      <c r="I1289" s="82" t="s">
        <v>164</v>
      </c>
      <c r="J1289" s="84" t="s">
        <v>151</v>
      </c>
      <c r="K1289" s="84" t="s">
        <v>2917</v>
      </c>
      <c r="L1289" s="84" t="s">
        <v>151</v>
      </c>
    </row>
    <row r="1290" spans="1:12" ht="15.75">
      <c r="A1290" s="81">
        <f t="shared" si="22"/>
        <v>1310</v>
      </c>
      <c r="B1290" s="82">
        <v>1310</v>
      </c>
      <c r="C1290" s="82" t="s">
        <v>2918</v>
      </c>
      <c r="D1290" s="82" t="s">
        <v>2919</v>
      </c>
      <c r="E1290" s="82" t="s">
        <v>2425</v>
      </c>
      <c r="F1290" s="82" t="s">
        <v>96</v>
      </c>
      <c r="G1290" s="82" t="s">
        <v>2920</v>
      </c>
      <c r="H1290" s="83" t="s">
        <v>148</v>
      </c>
      <c r="I1290" s="82" t="s">
        <v>164</v>
      </c>
      <c r="J1290" s="84" t="s">
        <v>151</v>
      </c>
      <c r="K1290" s="84" t="s">
        <v>151</v>
      </c>
      <c r="L1290" s="84" t="s">
        <v>151</v>
      </c>
    </row>
    <row r="1291" spans="1:12" ht="15.75">
      <c r="A1291" s="81">
        <f t="shared" si="22"/>
        <v>1311</v>
      </c>
      <c r="B1291" s="82">
        <v>1311</v>
      </c>
      <c r="C1291" s="82" t="s">
        <v>2921</v>
      </c>
      <c r="D1291" s="82" t="s">
        <v>2922</v>
      </c>
      <c r="E1291" s="82" t="s">
        <v>2923</v>
      </c>
      <c r="F1291" s="82" t="s">
        <v>96</v>
      </c>
      <c r="G1291" s="82" t="s">
        <v>2244</v>
      </c>
      <c r="H1291" s="83" t="s">
        <v>148</v>
      </c>
      <c r="I1291" s="82" t="s">
        <v>164</v>
      </c>
      <c r="J1291" s="84" t="s">
        <v>151</v>
      </c>
      <c r="K1291" s="84"/>
      <c r="L1291" s="84" t="s">
        <v>151</v>
      </c>
    </row>
    <row r="1292" spans="1:12" ht="45">
      <c r="A1292" s="81">
        <f t="shared" si="22"/>
        <v>1312</v>
      </c>
      <c r="B1292" s="82">
        <v>1312</v>
      </c>
      <c r="C1292" s="82" t="s">
        <v>2924</v>
      </c>
      <c r="D1292" s="82" t="s">
        <v>2925</v>
      </c>
      <c r="E1292" s="82" t="s">
        <v>2926</v>
      </c>
      <c r="F1292" s="82" t="s">
        <v>96</v>
      </c>
      <c r="G1292" s="82" t="s">
        <v>2927</v>
      </c>
      <c r="H1292" s="83" t="s">
        <v>148</v>
      </c>
      <c r="I1292" s="82" t="s">
        <v>164</v>
      </c>
      <c r="J1292" s="84" t="s">
        <v>151</v>
      </c>
      <c r="K1292" s="84" t="s">
        <v>2928</v>
      </c>
      <c r="L1292" s="84" t="s">
        <v>151</v>
      </c>
    </row>
    <row r="1293" spans="1:12" ht="15.75">
      <c r="A1293" s="81">
        <f t="shared" si="22"/>
        <v>1313</v>
      </c>
      <c r="B1293" s="82">
        <v>1313</v>
      </c>
      <c r="C1293" s="82" t="s">
        <v>2929</v>
      </c>
      <c r="D1293" s="82" t="s">
        <v>2930</v>
      </c>
      <c r="E1293" s="82" t="s">
        <v>2931</v>
      </c>
      <c r="F1293" s="82" t="s">
        <v>96</v>
      </c>
      <c r="G1293" s="82" t="s">
        <v>2932</v>
      </c>
      <c r="H1293" s="83" t="s">
        <v>148</v>
      </c>
      <c r="I1293" s="82" t="s">
        <v>164</v>
      </c>
      <c r="J1293" s="84" t="s">
        <v>151</v>
      </c>
      <c r="K1293" s="84" t="s">
        <v>151</v>
      </c>
      <c r="L1293" s="84" t="s">
        <v>151</v>
      </c>
    </row>
    <row r="1294" spans="1:12" ht="15.75">
      <c r="A1294" s="81">
        <f t="shared" si="22"/>
        <v>1314</v>
      </c>
      <c r="B1294" s="82">
        <v>1314</v>
      </c>
      <c r="C1294" s="82" t="s">
        <v>2933</v>
      </c>
      <c r="D1294" s="82" t="s">
        <v>2934</v>
      </c>
      <c r="E1294" s="82" t="s">
        <v>821</v>
      </c>
      <c r="F1294" s="82" t="s">
        <v>96</v>
      </c>
      <c r="G1294" s="82" t="s">
        <v>2935</v>
      </c>
      <c r="H1294" s="83" t="s">
        <v>148</v>
      </c>
      <c r="I1294" s="82" t="s">
        <v>164</v>
      </c>
      <c r="J1294" s="84" t="s">
        <v>151</v>
      </c>
      <c r="K1294" s="84"/>
      <c r="L1294" s="84" t="s">
        <v>151</v>
      </c>
    </row>
    <row r="1295" spans="1:12" ht="30">
      <c r="A1295" s="81">
        <f t="shared" si="22"/>
        <v>1315</v>
      </c>
      <c r="B1295" s="82">
        <v>1315</v>
      </c>
      <c r="C1295" s="82" t="s">
        <v>2936</v>
      </c>
      <c r="D1295" s="82" t="s">
        <v>2937</v>
      </c>
      <c r="E1295" s="82" t="s">
        <v>2938</v>
      </c>
      <c r="F1295" s="82" t="s">
        <v>96</v>
      </c>
      <c r="G1295" s="82" t="s">
        <v>1315</v>
      </c>
      <c r="H1295" s="83" t="s">
        <v>148</v>
      </c>
      <c r="I1295" s="82" t="s">
        <v>164</v>
      </c>
      <c r="J1295" s="84" t="s">
        <v>2939</v>
      </c>
      <c r="K1295" s="84" t="s">
        <v>599</v>
      </c>
      <c r="L1295" s="84" t="s">
        <v>151</v>
      </c>
    </row>
    <row r="1296" spans="1:12" ht="45">
      <c r="A1296" s="81">
        <f t="shared" si="22"/>
        <v>1316</v>
      </c>
      <c r="B1296" s="82">
        <v>1316</v>
      </c>
      <c r="C1296" s="82" t="s">
        <v>2940</v>
      </c>
      <c r="D1296" s="82" t="s">
        <v>2941</v>
      </c>
      <c r="E1296" s="82" t="s">
        <v>2942</v>
      </c>
      <c r="F1296" s="82" t="s">
        <v>96</v>
      </c>
      <c r="G1296" s="82" t="s">
        <v>279</v>
      </c>
      <c r="H1296" s="83" t="s">
        <v>148</v>
      </c>
      <c r="I1296" s="82" t="s">
        <v>337</v>
      </c>
      <c r="J1296" s="84" t="s">
        <v>151</v>
      </c>
      <c r="K1296" s="84" t="s">
        <v>2943</v>
      </c>
      <c r="L1296" s="84" t="s">
        <v>151</v>
      </c>
    </row>
    <row r="1297" spans="1:12" ht="15.75">
      <c r="A1297" s="81">
        <f t="shared" si="22"/>
        <v>1317</v>
      </c>
      <c r="B1297" s="82">
        <v>1317</v>
      </c>
      <c r="C1297" s="82" t="s">
        <v>2944</v>
      </c>
      <c r="D1297" s="82" t="s">
        <v>2945</v>
      </c>
      <c r="E1297" s="82" t="s">
        <v>667</v>
      </c>
      <c r="F1297" s="82" t="s">
        <v>96</v>
      </c>
      <c r="G1297" s="82" t="s">
        <v>2946</v>
      </c>
      <c r="H1297" s="83" t="s">
        <v>148</v>
      </c>
      <c r="I1297" s="82" t="s">
        <v>164</v>
      </c>
      <c r="J1297" s="84" t="s">
        <v>151</v>
      </c>
      <c r="K1297" s="84" t="s">
        <v>151</v>
      </c>
      <c r="L1297" s="84" t="s">
        <v>151</v>
      </c>
    </row>
    <row r="1298" spans="1:12" ht="45">
      <c r="A1298" s="81">
        <f t="shared" si="22"/>
        <v>1318</v>
      </c>
      <c r="B1298" s="82">
        <v>1318</v>
      </c>
      <c r="C1298" s="82" t="s">
        <v>2947</v>
      </c>
      <c r="D1298" s="82" t="s">
        <v>2948</v>
      </c>
      <c r="E1298" s="82" t="s">
        <v>2949</v>
      </c>
      <c r="F1298" s="82" t="s">
        <v>96</v>
      </c>
      <c r="G1298" s="82" t="s">
        <v>762</v>
      </c>
      <c r="H1298" s="83" t="s">
        <v>148</v>
      </c>
      <c r="I1298" s="82" t="s">
        <v>337</v>
      </c>
      <c r="J1298" s="84" t="s">
        <v>160</v>
      </c>
      <c r="K1298" s="84" t="s">
        <v>2950</v>
      </c>
      <c r="L1298" s="84" t="s">
        <v>151</v>
      </c>
    </row>
    <row r="1299" spans="1:12" ht="30">
      <c r="A1299" s="81">
        <f t="shared" si="22"/>
        <v>1319</v>
      </c>
      <c r="B1299" s="82">
        <v>1319</v>
      </c>
      <c r="C1299" s="82" t="s">
        <v>2951</v>
      </c>
      <c r="D1299" s="82">
        <v>11644</v>
      </c>
      <c r="E1299" s="82" t="s">
        <v>2952</v>
      </c>
      <c r="F1299" s="82" t="s">
        <v>96</v>
      </c>
      <c r="G1299" s="82" t="s">
        <v>2953</v>
      </c>
      <c r="H1299" s="83" t="s">
        <v>148</v>
      </c>
      <c r="I1299" s="82" t="s">
        <v>153</v>
      </c>
      <c r="J1299" s="84" t="s">
        <v>151</v>
      </c>
      <c r="K1299" s="84"/>
      <c r="L1299" s="84" t="s">
        <v>2736</v>
      </c>
    </row>
    <row r="1300" spans="1:12" ht="30">
      <c r="A1300" s="81">
        <f t="shared" si="22"/>
        <v>1320</v>
      </c>
      <c r="B1300" s="82">
        <v>1320</v>
      </c>
      <c r="C1300" s="82" t="s">
        <v>2954</v>
      </c>
      <c r="D1300" s="82">
        <v>11654</v>
      </c>
      <c r="E1300" s="82" t="s">
        <v>2955</v>
      </c>
      <c r="F1300" s="82" t="s">
        <v>96</v>
      </c>
      <c r="G1300" s="82" t="s">
        <v>2956</v>
      </c>
      <c r="H1300" s="83" t="s">
        <v>148</v>
      </c>
      <c r="I1300" s="82" t="s">
        <v>194</v>
      </c>
      <c r="J1300" s="84" t="s">
        <v>2957</v>
      </c>
      <c r="K1300" s="84"/>
      <c r="L1300" s="84" t="s">
        <v>151</v>
      </c>
    </row>
    <row r="1301" spans="1:12" ht="60">
      <c r="A1301" s="81">
        <f t="shared" si="22"/>
        <v>1321</v>
      </c>
      <c r="B1301" s="82">
        <v>1321</v>
      </c>
      <c r="C1301" s="82" t="s">
        <v>2958</v>
      </c>
      <c r="D1301" s="82" t="s">
        <v>2959</v>
      </c>
      <c r="E1301" s="82" t="s">
        <v>716</v>
      </c>
      <c r="F1301" s="82" t="s">
        <v>96</v>
      </c>
      <c r="G1301" s="82" t="s">
        <v>2960</v>
      </c>
      <c r="H1301" s="83" t="s">
        <v>148</v>
      </c>
      <c r="I1301" s="82" t="s">
        <v>164</v>
      </c>
      <c r="J1301" s="84" t="s">
        <v>2961</v>
      </c>
      <c r="K1301" s="84" t="s">
        <v>2962</v>
      </c>
      <c r="L1301" s="84" t="s">
        <v>151</v>
      </c>
    </row>
    <row r="1302" spans="1:12" ht="30">
      <c r="A1302" s="81">
        <f t="shared" si="22"/>
        <v>1322</v>
      </c>
      <c r="B1302" s="82">
        <v>1322</v>
      </c>
      <c r="C1302" s="82" t="s">
        <v>2963</v>
      </c>
      <c r="D1302" s="82" t="s">
        <v>2964</v>
      </c>
      <c r="E1302" s="82" t="s">
        <v>2965</v>
      </c>
      <c r="F1302" s="82" t="s">
        <v>96</v>
      </c>
      <c r="G1302" s="82" t="s">
        <v>1729</v>
      </c>
      <c r="H1302" s="83" t="s">
        <v>148</v>
      </c>
      <c r="I1302" s="82" t="s">
        <v>337</v>
      </c>
      <c r="J1302" s="84" t="s">
        <v>2966</v>
      </c>
      <c r="K1302" s="84"/>
      <c r="L1302" s="84" t="s">
        <v>151</v>
      </c>
    </row>
    <row r="1303" spans="1:12" ht="30">
      <c r="A1303" s="81">
        <f t="shared" si="22"/>
        <v>1323</v>
      </c>
      <c r="B1303" s="82">
        <v>1323</v>
      </c>
      <c r="C1303" s="82" t="s">
        <v>2967</v>
      </c>
      <c r="D1303" s="82" t="s">
        <v>2968</v>
      </c>
      <c r="E1303" s="82" t="s">
        <v>2969</v>
      </c>
      <c r="F1303" s="82" t="s">
        <v>96</v>
      </c>
      <c r="G1303" s="82" t="s">
        <v>2970</v>
      </c>
      <c r="H1303" s="83" t="s">
        <v>148</v>
      </c>
      <c r="I1303" s="82" t="s">
        <v>164</v>
      </c>
      <c r="J1303" s="84" t="s">
        <v>237</v>
      </c>
      <c r="K1303" s="84"/>
      <c r="L1303" s="84" t="s">
        <v>151</v>
      </c>
    </row>
    <row r="1304" spans="1:12" ht="60">
      <c r="A1304" s="81">
        <f t="shared" si="22"/>
        <v>1324</v>
      </c>
      <c r="B1304" s="82">
        <v>1324</v>
      </c>
      <c r="C1304" s="82" t="s">
        <v>2971</v>
      </c>
      <c r="D1304" s="82" t="s">
        <v>2972</v>
      </c>
      <c r="E1304" s="82" t="s">
        <v>1864</v>
      </c>
      <c r="F1304" s="82" t="s">
        <v>96</v>
      </c>
      <c r="G1304" s="82" t="s">
        <v>2973</v>
      </c>
      <c r="H1304" s="83" t="s">
        <v>148</v>
      </c>
      <c r="I1304" s="82" t="s">
        <v>164</v>
      </c>
      <c r="J1304" s="84" t="s">
        <v>151</v>
      </c>
      <c r="K1304" s="84" t="s">
        <v>2974</v>
      </c>
      <c r="L1304" s="84" t="s">
        <v>151</v>
      </c>
    </row>
    <row r="1305" spans="1:12" ht="15.75">
      <c r="A1305" s="81">
        <f t="shared" si="22"/>
        <v>1325</v>
      </c>
      <c r="B1305" s="82">
        <v>1325</v>
      </c>
      <c r="C1305" s="82" t="s">
        <v>2975</v>
      </c>
      <c r="D1305" s="82">
        <v>11689</v>
      </c>
      <c r="E1305" s="82" t="s">
        <v>2976</v>
      </c>
      <c r="F1305" s="82" t="s">
        <v>96</v>
      </c>
      <c r="G1305" s="82" t="s">
        <v>2977</v>
      </c>
      <c r="H1305" s="83" t="s">
        <v>148</v>
      </c>
      <c r="I1305" s="82" t="s">
        <v>169</v>
      </c>
      <c r="J1305" s="84" t="s">
        <v>151</v>
      </c>
      <c r="K1305" s="84" t="s">
        <v>151</v>
      </c>
      <c r="L1305" s="84" t="s">
        <v>151</v>
      </c>
    </row>
    <row r="1306" spans="1:12" ht="15.75">
      <c r="A1306" s="81">
        <f t="shared" si="22"/>
        <v>1326</v>
      </c>
      <c r="B1306" s="82">
        <v>1326</v>
      </c>
      <c r="C1306" s="82" t="s">
        <v>2978</v>
      </c>
      <c r="D1306" s="82" t="s">
        <v>2979</v>
      </c>
      <c r="E1306" s="82" t="s">
        <v>2980</v>
      </c>
      <c r="F1306" s="82" t="s">
        <v>96</v>
      </c>
      <c r="G1306" s="82" t="s">
        <v>2981</v>
      </c>
      <c r="H1306" s="83" t="s">
        <v>148</v>
      </c>
      <c r="I1306" s="82" t="s">
        <v>164</v>
      </c>
      <c r="J1306" s="84" t="s">
        <v>151</v>
      </c>
      <c r="K1306" s="84" t="s">
        <v>151</v>
      </c>
      <c r="L1306" s="84" t="s">
        <v>151</v>
      </c>
    </row>
    <row r="1307" spans="1:12" ht="15.75">
      <c r="A1307" s="81">
        <f t="shared" si="22"/>
        <v>1327</v>
      </c>
      <c r="B1307" s="82">
        <v>1327</v>
      </c>
      <c r="C1307" s="82" t="s">
        <v>2982</v>
      </c>
      <c r="D1307" s="82" t="s">
        <v>2983</v>
      </c>
      <c r="E1307" s="82" t="s">
        <v>488</v>
      </c>
      <c r="F1307" s="82" t="s">
        <v>96</v>
      </c>
      <c r="G1307" s="82" t="s">
        <v>438</v>
      </c>
      <c r="H1307" s="83" t="s">
        <v>148</v>
      </c>
      <c r="I1307" s="82" t="s">
        <v>164</v>
      </c>
      <c r="J1307" s="84" t="s">
        <v>151</v>
      </c>
      <c r="K1307" s="84" t="s">
        <v>151</v>
      </c>
      <c r="L1307" s="84" t="s">
        <v>151</v>
      </c>
    </row>
    <row r="1308" spans="1:12" ht="45">
      <c r="A1308" s="81">
        <f t="shared" si="22"/>
        <v>1328</v>
      </c>
      <c r="B1308" s="82">
        <v>1328</v>
      </c>
      <c r="C1308" s="82" t="s">
        <v>2984</v>
      </c>
      <c r="D1308" s="82">
        <v>11698</v>
      </c>
      <c r="E1308" s="82" t="s">
        <v>2985</v>
      </c>
      <c r="F1308" s="82" t="s">
        <v>96</v>
      </c>
      <c r="G1308" s="82" t="s">
        <v>2986</v>
      </c>
      <c r="H1308" s="83" t="s">
        <v>148</v>
      </c>
      <c r="I1308" s="82" t="s">
        <v>149</v>
      </c>
      <c r="J1308" s="84" t="s">
        <v>151</v>
      </c>
      <c r="K1308" s="84" t="s">
        <v>282</v>
      </c>
      <c r="L1308" s="84" t="s">
        <v>151</v>
      </c>
    </row>
    <row r="1309" spans="1:12" ht="120">
      <c r="A1309" s="81">
        <f t="shared" si="22"/>
        <v>1329</v>
      </c>
      <c r="B1309" s="82">
        <v>1329</v>
      </c>
      <c r="C1309" s="82" t="s">
        <v>2987</v>
      </c>
      <c r="D1309" s="82" t="s">
        <v>2988</v>
      </c>
      <c r="E1309" s="82" t="s">
        <v>2989</v>
      </c>
      <c r="F1309" s="82" t="s">
        <v>96</v>
      </c>
      <c r="G1309" s="82" t="s">
        <v>2990</v>
      </c>
      <c r="H1309" s="83" t="s">
        <v>148</v>
      </c>
      <c r="I1309" s="82" t="s">
        <v>164</v>
      </c>
      <c r="J1309" s="84" t="s">
        <v>151</v>
      </c>
      <c r="K1309" s="84" t="s">
        <v>151</v>
      </c>
      <c r="L1309" s="84" t="s">
        <v>2991</v>
      </c>
    </row>
    <row r="1310" spans="1:12" ht="45">
      <c r="A1310" s="81">
        <f t="shared" si="22"/>
        <v>1330</v>
      </c>
      <c r="B1310" s="82">
        <v>1330</v>
      </c>
      <c r="C1310" s="82" t="s">
        <v>2992</v>
      </c>
      <c r="D1310" s="82">
        <v>11702</v>
      </c>
      <c r="E1310" s="82" t="s">
        <v>623</v>
      </c>
      <c r="F1310" s="82" t="s">
        <v>96</v>
      </c>
      <c r="G1310" s="82" t="s">
        <v>2993</v>
      </c>
      <c r="H1310" s="83" t="s">
        <v>148</v>
      </c>
      <c r="I1310" s="82" t="s">
        <v>149</v>
      </c>
      <c r="J1310" s="84" t="s">
        <v>151</v>
      </c>
      <c r="K1310" s="84" t="s">
        <v>2994</v>
      </c>
      <c r="L1310" s="84" t="s">
        <v>2995</v>
      </c>
    </row>
    <row r="1311" spans="1:12" ht="15.75">
      <c r="A1311" s="81">
        <f t="shared" si="22"/>
        <v>1331</v>
      </c>
      <c r="B1311" s="82">
        <v>1331</v>
      </c>
      <c r="C1311" s="82" t="s">
        <v>2996</v>
      </c>
      <c r="D1311" s="82" t="s">
        <v>2997</v>
      </c>
      <c r="E1311" s="82" t="s">
        <v>408</v>
      </c>
      <c r="F1311" s="82" t="s">
        <v>96</v>
      </c>
      <c r="G1311" s="82" t="s">
        <v>2998</v>
      </c>
      <c r="H1311" s="83" t="s">
        <v>148</v>
      </c>
      <c r="I1311" s="82" t="s">
        <v>164</v>
      </c>
      <c r="J1311" s="84" t="s">
        <v>151</v>
      </c>
      <c r="K1311" s="84"/>
      <c r="L1311" s="84" t="s">
        <v>151</v>
      </c>
    </row>
    <row r="1312" spans="1:12" ht="15.75">
      <c r="A1312" s="81">
        <f t="shared" si="22"/>
        <v>1332</v>
      </c>
      <c r="B1312" s="82">
        <v>1332</v>
      </c>
      <c r="C1312" s="82" t="s">
        <v>2999</v>
      </c>
      <c r="D1312" s="82" t="s">
        <v>3000</v>
      </c>
      <c r="E1312" s="82" t="s">
        <v>3001</v>
      </c>
      <c r="F1312" s="82" t="s">
        <v>96</v>
      </c>
      <c r="G1312" s="82" t="s">
        <v>2960</v>
      </c>
      <c r="H1312" s="83" t="s">
        <v>148</v>
      </c>
      <c r="I1312" s="82" t="s">
        <v>164</v>
      </c>
      <c r="J1312" s="84" t="s">
        <v>151</v>
      </c>
      <c r="K1312" s="84"/>
      <c r="L1312" s="84" t="s">
        <v>151</v>
      </c>
    </row>
    <row r="1313" spans="1:12" ht="15.75">
      <c r="A1313" s="81">
        <f t="shared" si="22"/>
        <v>1333</v>
      </c>
      <c r="B1313" s="82">
        <v>1333</v>
      </c>
      <c r="C1313" s="82" t="s">
        <v>3002</v>
      </c>
      <c r="D1313" s="82" t="s">
        <v>3003</v>
      </c>
      <c r="E1313" s="82" t="s">
        <v>270</v>
      </c>
      <c r="F1313" s="82" t="s">
        <v>96</v>
      </c>
      <c r="G1313" s="82" t="s">
        <v>3004</v>
      </c>
      <c r="H1313" s="83" t="s">
        <v>148</v>
      </c>
      <c r="I1313" s="82" t="s">
        <v>164</v>
      </c>
      <c r="J1313" s="84" t="s">
        <v>151</v>
      </c>
      <c r="K1313" s="84" t="s">
        <v>151</v>
      </c>
      <c r="L1313" s="84" t="s">
        <v>151</v>
      </c>
    </row>
    <row r="1314" spans="1:12" ht="15.75">
      <c r="A1314" s="81">
        <f t="shared" si="22"/>
        <v>1334</v>
      </c>
      <c r="B1314" s="82">
        <v>1334</v>
      </c>
      <c r="C1314" s="82" t="s">
        <v>3005</v>
      </c>
      <c r="D1314" s="82" t="s">
        <v>3006</v>
      </c>
      <c r="E1314" s="82" t="s">
        <v>3007</v>
      </c>
      <c r="F1314" s="82" t="s">
        <v>96</v>
      </c>
      <c r="G1314" s="82" t="s">
        <v>3008</v>
      </c>
      <c r="H1314" s="83" t="s">
        <v>148</v>
      </c>
      <c r="I1314" s="82" t="s">
        <v>164</v>
      </c>
      <c r="J1314" s="84" t="s">
        <v>151</v>
      </c>
      <c r="K1314" s="84"/>
      <c r="L1314" s="84" t="s">
        <v>151</v>
      </c>
    </row>
    <row r="1315" spans="1:12" ht="45">
      <c r="A1315" s="81">
        <f t="shared" si="22"/>
        <v>1335</v>
      </c>
      <c r="B1315" s="82">
        <v>1335</v>
      </c>
      <c r="C1315" s="82" t="s">
        <v>3009</v>
      </c>
      <c r="D1315" s="82">
        <v>11718</v>
      </c>
      <c r="E1315" s="82" t="s">
        <v>3010</v>
      </c>
      <c r="F1315" s="82" t="s">
        <v>96</v>
      </c>
      <c r="G1315" s="82" t="s">
        <v>3011</v>
      </c>
      <c r="H1315" s="83" t="s">
        <v>148</v>
      </c>
      <c r="I1315" s="82" t="s">
        <v>149</v>
      </c>
      <c r="J1315" s="84" t="s">
        <v>151</v>
      </c>
      <c r="K1315" s="84"/>
      <c r="L1315" s="84" t="s">
        <v>3012</v>
      </c>
    </row>
    <row r="1316" spans="1:12" ht="75">
      <c r="A1316" s="81">
        <f t="shared" si="22"/>
        <v>1336</v>
      </c>
      <c r="B1316" s="82">
        <v>1336</v>
      </c>
      <c r="C1316" s="82" t="s">
        <v>3013</v>
      </c>
      <c r="D1316" s="82" t="s">
        <v>3014</v>
      </c>
      <c r="E1316" s="82" t="s">
        <v>3015</v>
      </c>
      <c r="F1316" s="82" t="s">
        <v>96</v>
      </c>
      <c r="G1316" s="82" t="s">
        <v>699</v>
      </c>
      <c r="H1316" s="83" t="s">
        <v>148</v>
      </c>
      <c r="I1316" s="82" t="s">
        <v>230</v>
      </c>
      <c r="J1316" s="84" t="s">
        <v>151</v>
      </c>
      <c r="K1316" s="84" t="s">
        <v>3016</v>
      </c>
      <c r="L1316" s="84" t="s">
        <v>3017</v>
      </c>
    </row>
    <row r="1317" spans="1:12" ht="60">
      <c r="A1317" s="81">
        <f t="shared" si="22"/>
        <v>1337</v>
      </c>
      <c r="B1317" s="82">
        <v>1337</v>
      </c>
      <c r="C1317" s="82" t="s">
        <v>3018</v>
      </c>
      <c r="D1317" s="82" t="s">
        <v>3019</v>
      </c>
      <c r="E1317" s="82" t="s">
        <v>3020</v>
      </c>
      <c r="F1317" s="82" t="s">
        <v>96</v>
      </c>
      <c r="G1317" s="82" t="s">
        <v>3021</v>
      </c>
      <c r="H1317" s="83" t="s">
        <v>148</v>
      </c>
      <c r="I1317" s="82" t="s">
        <v>771</v>
      </c>
      <c r="J1317" s="84" t="s">
        <v>151</v>
      </c>
      <c r="K1317" s="84" t="s">
        <v>3022</v>
      </c>
      <c r="L1317" s="84" t="s">
        <v>3023</v>
      </c>
    </row>
    <row r="1318" spans="1:12" ht="15.75">
      <c r="A1318" s="81">
        <f t="shared" si="22"/>
        <v>1338</v>
      </c>
      <c r="B1318" s="82">
        <v>1338</v>
      </c>
      <c r="C1318" s="82" t="s">
        <v>3024</v>
      </c>
      <c r="D1318" s="82" t="s">
        <v>3025</v>
      </c>
      <c r="E1318" s="82" t="s">
        <v>3026</v>
      </c>
      <c r="F1318" s="82" t="s">
        <v>96</v>
      </c>
      <c r="G1318" s="82" t="s">
        <v>3027</v>
      </c>
      <c r="H1318" s="83" t="s">
        <v>148</v>
      </c>
      <c r="I1318" s="82" t="s">
        <v>164</v>
      </c>
      <c r="J1318" s="84" t="s">
        <v>151</v>
      </c>
      <c r="K1318" s="84" t="s">
        <v>151</v>
      </c>
      <c r="L1318" s="84" t="s">
        <v>151</v>
      </c>
    </row>
    <row r="1319" spans="1:12" ht="15.75">
      <c r="A1319" s="81">
        <f t="shared" si="22"/>
        <v>1339</v>
      </c>
      <c r="B1319" s="82">
        <v>1339</v>
      </c>
      <c r="C1319" s="82" t="s">
        <v>3028</v>
      </c>
      <c r="D1319" s="82" t="s">
        <v>3029</v>
      </c>
      <c r="E1319" s="82" t="s">
        <v>392</v>
      </c>
      <c r="F1319" s="82" t="s">
        <v>96</v>
      </c>
      <c r="G1319" s="82" t="s">
        <v>3030</v>
      </c>
      <c r="H1319" s="83" t="s">
        <v>148</v>
      </c>
      <c r="I1319" s="82" t="s">
        <v>337</v>
      </c>
      <c r="J1319" s="84" t="s">
        <v>151</v>
      </c>
      <c r="K1319" s="84" t="s">
        <v>151</v>
      </c>
      <c r="L1319" s="84" t="s">
        <v>151</v>
      </c>
    </row>
    <row r="1320" spans="1:12" ht="45">
      <c r="A1320" s="81">
        <f t="shared" si="22"/>
        <v>1340</v>
      </c>
      <c r="B1320" s="82">
        <v>1340</v>
      </c>
      <c r="C1320" s="82" t="s">
        <v>3031</v>
      </c>
      <c r="D1320" s="82" t="s">
        <v>3032</v>
      </c>
      <c r="E1320" s="82" t="s">
        <v>518</v>
      </c>
      <c r="F1320" s="82" t="s">
        <v>96</v>
      </c>
      <c r="G1320" s="82" t="s">
        <v>3033</v>
      </c>
      <c r="H1320" s="83" t="s">
        <v>148</v>
      </c>
      <c r="I1320" s="82" t="s">
        <v>230</v>
      </c>
      <c r="J1320" s="84" t="s">
        <v>151</v>
      </c>
      <c r="K1320" s="84" t="s">
        <v>3034</v>
      </c>
      <c r="L1320" s="84" t="s">
        <v>151</v>
      </c>
    </row>
    <row r="1321" spans="1:12" ht="45">
      <c r="A1321" s="81">
        <f t="shared" si="22"/>
        <v>1341</v>
      </c>
      <c r="B1321" s="82">
        <v>1341</v>
      </c>
      <c r="C1321" s="82" t="s">
        <v>3035</v>
      </c>
      <c r="D1321" s="82" t="s">
        <v>3036</v>
      </c>
      <c r="E1321" s="82" t="s">
        <v>3037</v>
      </c>
      <c r="F1321" s="82" t="s">
        <v>96</v>
      </c>
      <c r="G1321" s="82" t="s">
        <v>765</v>
      </c>
      <c r="H1321" s="83" t="s">
        <v>148</v>
      </c>
      <c r="I1321" s="82" t="s">
        <v>337</v>
      </c>
      <c r="J1321" s="84" t="s">
        <v>3038</v>
      </c>
      <c r="K1321" s="84" t="s">
        <v>151</v>
      </c>
      <c r="L1321" s="84" t="s">
        <v>151</v>
      </c>
    </row>
    <row r="1322" spans="1:12" ht="30">
      <c r="A1322" s="81">
        <f t="shared" si="22"/>
        <v>1342</v>
      </c>
      <c r="B1322" s="82">
        <v>1342</v>
      </c>
      <c r="C1322" s="82" t="s">
        <v>3039</v>
      </c>
      <c r="D1322" s="82">
        <v>11756</v>
      </c>
      <c r="E1322" s="82" t="s">
        <v>3040</v>
      </c>
      <c r="F1322" s="82" t="s">
        <v>96</v>
      </c>
      <c r="G1322" s="82" t="s">
        <v>3041</v>
      </c>
      <c r="H1322" s="83" t="s">
        <v>148</v>
      </c>
      <c r="I1322" s="82" t="s">
        <v>230</v>
      </c>
      <c r="J1322" s="84" t="s">
        <v>151</v>
      </c>
      <c r="K1322" s="84"/>
      <c r="L1322" s="84" t="s">
        <v>3042</v>
      </c>
    </row>
    <row r="1323" spans="1:12" ht="30">
      <c r="A1323" s="81">
        <f t="shared" si="22"/>
        <v>1343</v>
      </c>
      <c r="B1323" s="82">
        <v>1343</v>
      </c>
      <c r="C1323" s="82" t="s">
        <v>3043</v>
      </c>
      <c r="D1323" s="82" t="s">
        <v>3044</v>
      </c>
      <c r="E1323" s="82" t="s">
        <v>3045</v>
      </c>
      <c r="F1323" s="82" t="s">
        <v>96</v>
      </c>
      <c r="G1323" s="82" t="s">
        <v>3046</v>
      </c>
      <c r="H1323" s="83" t="s">
        <v>148</v>
      </c>
      <c r="I1323" s="82" t="s">
        <v>337</v>
      </c>
      <c r="J1323" s="84" t="s">
        <v>2739</v>
      </c>
      <c r="K1323" s="84"/>
      <c r="L1323" s="84" t="s">
        <v>151</v>
      </c>
    </row>
    <row r="1324" spans="1:12" ht="60">
      <c r="A1324" s="81">
        <f t="shared" si="22"/>
        <v>1344</v>
      </c>
      <c r="B1324" s="82">
        <v>1344</v>
      </c>
      <c r="C1324" s="82" t="s">
        <v>3047</v>
      </c>
      <c r="D1324" s="82" t="s">
        <v>3048</v>
      </c>
      <c r="E1324" s="82" t="s">
        <v>424</v>
      </c>
      <c r="F1324" s="82" t="s">
        <v>96</v>
      </c>
      <c r="G1324" s="82" t="s">
        <v>3049</v>
      </c>
      <c r="H1324" s="83" t="s">
        <v>148</v>
      </c>
      <c r="I1324" s="82" t="s">
        <v>337</v>
      </c>
      <c r="J1324" s="84" t="s">
        <v>151</v>
      </c>
      <c r="K1324" s="84" t="s">
        <v>3050</v>
      </c>
      <c r="L1324" s="84" t="s">
        <v>3051</v>
      </c>
    </row>
    <row r="1325" spans="1:12" ht="30">
      <c r="A1325" s="81">
        <f t="shared" si="22"/>
        <v>1345</v>
      </c>
      <c r="B1325" s="82">
        <v>1345</v>
      </c>
      <c r="C1325" s="82" t="s">
        <v>3052</v>
      </c>
      <c r="D1325" s="82" t="s">
        <v>3053</v>
      </c>
      <c r="E1325" s="82" t="s">
        <v>623</v>
      </c>
      <c r="F1325" s="82" t="s">
        <v>96</v>
      </c>
      <c r="G1325" s="82" t="s">
        <v>702</v>
      </c>
      <c r="H1325" s="83" t="s">
        <v>148</v>
      </c>
      <c r="I1325" s="82" t="s">
        <v>164</v>
      </c>
      <c r="J1325" s="84" t="s">
        <v>151</v>
      </c>
      <c r="K1325" s="84" t="s">
        <v>3054</v>
      </c>
      <c r="L1325" s="84" t="s">
        <v>3055</v>
      </c>
    </row>
    <row r="1326" spans="1:12" ht="30">
      <c r="A1326" s="81">
        <f t="shared" si="22"/>
        <v>1346</v>
      </c>
      <c r="B1326" s="82">
        <v>1346</v>
      </c>
      <c r="C1326" s="82" t="s">
        <v>3056</v>
      </c>
      <c r="D1326" s="82" t="s">
        <v>3057</v>
      </c>
      <c r="E1326" s="82" t="s">
        <v>3058</v>
      </c>
      <c r="F1326" s="82" t="s">
        <v>96</v>
      </c>
      <c r="G1326" s="82" t="s">
        <v>3059</v>
      </c>
      <c r="H1326" s="83" t="s">
        <v>148</v>
      </c>
      <c r="I1326" s="82" t="s">
        <v>164</v>
      </c>
      <c r="J1326" s="84" t="s">
        <v>536</v>
      </c>
      <c r="K1326" s="84" t="s">
        <v>151</v>
      </c>
      <c r="L1326" s="84" t="s">
        <v>151</v>
      </c>
    </row>
    <row r="1327" spans="1:12" ht="15.75">
      <c r="A1327" s="81">
        <f t="shared" si="22"/>
        <v>1347</v>
      </c>
      <c r="B1327" s="82">
        <v>1347</v>
      </c>
      <c r="C1327" s="82" t="s">
        <v>3060</v>
      </c>
      <c r="D1327" s="82" t="s">
        <v>3061</v>
      </c>
      <c r="E1327" s="82" t="s">
        <v>3062</v>
      </c>
      <c r="F1327" s="82" t="s">
        <v>96</v>
      </c>
      <c r="G1327" s="82" t="s">
        <v>888</v>
      </c>
      <c r="H1327" s="83" t="s">
        <v>148</v>
      </c>
      <c r="I1327" s="82" t="s">
        <v>164</v>
      </c>
      <c r="J1327" s="84" t="s">
        <v>151</v>
      </c>
      <c r="K1327" s="84" t="s">
        <v>151</v>
      </c>
      <c r="L1327" s="84" t="s">
        <v>151</v>
      </c>
    </row>
    <row r="1328" spans="1:12" ht="30">
      <c r="A1328" s="81">
        <f t="shared" si="22"/>
        <v>1348</v>
      </c>
      <c r="B1328" s="82">
        <v>1348</v>
      </c>
      <c r="C1328" s="82" t="s">
        <v>3063</v>
      </c>
      <c r="D1328" s="82" t="s">
        <v>3064</v>
      </c>
      <c r="E1328" s="82" t="s">
        <v>284</v>
      </c>
      <c r="F1328" s="82" t="s">
        <v>96</v>
      </c>
      <c r="G1328" s="82" t="s">
        <v>3065</v>
      </c>
      <c r="H1328" s="83" t="s">
        <v>148</v>
      </c>
      <c r="I1328" s="82" t="s">
        <v>164</v>
      </c>
      <c r="J1328" s="84" t="s">
        <v>151</v>
      </c>
      <c r="K1328" s="84" t="s">
        <v>958</v>
      </c>
      <c r="L1328" s="84" t="s">
        <v>151</v>
      </c>
    </row>
    <row r="1329" spans="1:12" ht="15.75">
      <c r="A1329" s="81">
        <f t="shared" si="22"/>
        <v>1349</v>
      </c>
      <c r="B1329" s="82">
        <v>1349</v>
      </c>
      <c r="C1329" s="82" t="s">
        <v>3066</v>
      </c>
      <c r="D1329" s="82" t="s">
        <v>3067</v>
      </c>
      <c r="E1329" s="82" t="s">
        <v>410</v>
      </c>
      <c r="F1329" s="82" t="s">
        <v>96</v>
      </c>
      <c r="G1329" s="82" t="s">
        <v>3068</v>
      </c>
      <c r="H1329" s="83" t="s">
        <v>148</v>
      </c>
      <c r="I1329" s="82" t="s">
        <v>164</v>
      </c>
      <c r="J1329" s="84" t="s">
        <v>151</v>
      </c>
      <c r="K1329" s="84" t="s">
        <v>151</v>
      </c>
      <c r="L1329" s="84" t="s">
        <v>151</v>
      </c>
    </row>
    <row r="1330" spans="1:12" ht="15.75">
      <c r="A1330" s="81">
        <f t="shared" si="22"/>
        <v>1350</v>
      </c>
      <c r="B1330" s="82">
        <v>1350</v>
      </c>
      <c r="C1330" s="82" t="s">
        <v>3069</v>
      </c>
      <c r="D1330" s="82" t="s">
        <v>3070</v>
      </c>
      <c r="E1330" s="82" t="s">
        <v>3071</v>
      </c>
      <c r="F1330" s="82" t="s">
        <v>96</v>
      </c>
      <c r="G1330" s="82" t="s">
        <v>3072</v>
      </c>
      <c r="H1330" s="83" t="s">
        <v>148</v>
      </c>
      <c r="I1330" s="82" t="s">
        <v>164</v>
      </c>
      <c r="J1330" s="84" t="s">
        <v>151</v>
      </c>
      <c r="K1330" s="84"/>
      <c r="L1330" s="84" t="s">
        <v>151</v>
      </c>
    </row>
    <row r="1331" spans="1:12" ht="30">
      <c r="A1331" s="81">
        <f t="shared" si="22"/>
        <v>1351</v>
      </c>
      <c r="B1331" s="82">
        <v>1351</v>
      </c>
      <c r="C1331" s="82" t="s">
        <v>3073</v>
      </c>
      <c r="D1331" s="82" t="s">
        <v>3074</v>
      </c>
      <c r="E1331" s="82" t="s">
        <v>1567</v>
      </c>
      <c r="F1331" s="82" t="s">
        <v>96</v>
      </c>
      <c r="G1331" s="82" t="s">
        <v>3075</v>
      </c>
      <c r="H1331" s="83" t="s">
        <v>148</v>
      </c>
      <c r="I1331" s="82" t="s">
        <v>337</v>
      </c>
      <c r="J1331" s="84" t="s">
        <v>3076</v>
      </c>
      <c r="K1331" s="84"/>
      <c r="L1331" s="84" t="s">
        <v>151</v>
      </c>
    </row>
    <row r="1332" spans="1:12" ht="45">
      <c r="A1332" s="81">
        <f t="shared" si="22"/>
        <v>1352</v>
      </c>
      <c r="B1332" s="82">
        <v>1352</v>
      </c>
      <c r="C1332" s="82" t="s">
        <v>3077</v>
      </c>
      <c r="D1332" s="82" t="s">
        <v>3078</v>
      </c>
      <c r="E1332" s="82" t="s">
        <v>1286</v>
      </c>
      <c r="F1332" s="82" t="s">
        <v>96</v>
      </c>
      <c r="G1332" s="82" t="s">
        <v>3079</v>
      </c>
      <c r="H1332" s="83" t="s">
        <v>148</v>
      </c>
      <c r="I1332" s="82" t="s">
        <v>164</v>
      </c>
      <c r="J1332" s="84" t="s">
        <v>3080</v>
      </c>
      <c r="K1332" s="84" t="s">
        <v>151</v>
      </c>
      <c r="L1332" s="84" t="s">
        <v>151</v>
      </c>
    </row>
    <row r="1333" spans="1:12" ht="75">
      <c r="A1333" s="81">
        <f t="shared" si="22"/>
        <v>1353</v>
      </c>
      <c r="B1333" s="82">
        <v>1353</v>
      </c>
      <c r="C1333" s="82" t="s">
        <v>3081</v>
      </c>
      <c r="D1333" s="82" t="s">
        <v>3082</v>
      </c>
      <c r="E1333" s="82" t="s">
        <v>3083</v>
      </c>
      <c r="F1333" s="82" t="s">
        <v>96</v>
      </c>
      <c r="G1333" s="82" t="s">
        <v>603</v>
      </c>
      <c r="H1333" s="83" t="s">
        <v>148</v>
      </c>
      <c r="I1333" s="82" t="s">
        <v>164</v>
      </c>
      <c r="J1333" s="84" t="s">
        <v>151</v>
      </c>
      <c r="K1333" s="84"/>
      <c r="L1333" s="84" t="s">
        <v>3084</v>
      </c>
    </row>
    <row r="1334" spans="1:12" ht="30">
      <c r="A1334" s="81">
        <f t="shared" si="22"/>
        <v>1354</v>
      </c>
      <c r="B1334" s="82">
        <v>1354</v>
      </c>
      <c r="C1334" s="82" t="s">
        <v>3085</v>
      </c>
      <c r="D1334" s="82" t="s">
        <v>3086</v>
      </c>
      <c r="E1334" s="82" t="s">
        <v>3087</v>
      </c>
      <c r="F1334" s="82" t="s">
        <v>96</v>
      </c>
      <c r="G1334" s="82" t="s">
        <v>3088</v>
      </c>
      <c r="H1334" s="83" t="s">
        <v>148</v>
      </c>
      <c r="I1334" s="82" t="s">
        <v>164</v>
      </c>
      <c r="J1334" s="84" t="s">
        <v>3089</v>
      </c>
      <c r="K1334" s="84"/>
      <c r="L1334" s="84" t="s">
        <v>151</v>
      </c>
    </row>
    <row r="1335" spans="1:12" ht="60">
      <c r="A1335" s="81">
        <f t="shared" si="22"/>
        <v>1355</v>
      </c>
      <c r="B1335" s="82">
        <v>1355</v>
      </c>
      <c r="C1335" s="82" t="s">
        <v>3090</v>
      </c>
      <c r="D1335" s="82" t="s">
        <v>3091</v>
      </c>
      <c r="E1335" s="82" t="s">
        <v>2923</v>
      </c>
      <c r="F1335" s="82" t="s">
        <v>96</v>
      </c>
      <c r="G1335" s="82" t="s">
        <v>3092</v>
      </c>
      <c r="H1335" s="83" t="s">
        <v>148</v>
      </c>
      <c r="I1335" s="82" t="s">
        <v>164</v>
      </c>
      <c r="J1335" s="84" t="s">
        <v>151</v>
      </c>
      <c r="K1335" s="84" t="s">
        <v>3093</v>
      </c>
      <c r="L1335" s="84" t="s">
        <v>151</v>
      </c>
    </row>
    <row r="1336" spans="1:12" ht="15.75">
      <c r="A1336" s="81">
        <f t="shared" si="22"/>
        <v>1356</v>
      </c>
      <c r="B1336" s="82">
        <v>1356</v>
      </c>
      <c r="C1336" s="82" t="s">
        <v>3094</v>
      </c>
      <c r="D1336" s="82" t="s">
        <v>3095</v>
      </c>
      <c r="E1336" s="82" t="s">
        <v>202</v>
      </c>
      <c r="F1336" s="82" t="s">
        <v>96</v>
      </c>
      <c r="G1336" s="82" t="s">
        <v>429</v>
      </c>
      <c r="H1336" s="83" t="s">
        <v>148</v>
      </c>
      <c r="I1336" s="82" t="s">
        <v>164</v>
      </c>
      <c r="J1336" s="84" t="s">
        <v>151</v>
      </c>
      <c r="K1336" s="84"/>
      <c r="L1336" s="84" t="s">
        <v>151</v>
      </c>
    </row>
    <row r="1337" spans="1:12" ht="30">
      <c r="A1337" s="81">
        <f t="shared" si="22"/>
        <v>1357</v>
      </c>
      <c r="B1337" s="82">
        <v>1357</v>
      </c>
      <c r="C1337" s="82" t="s">
        <v>3096</v>
      </c>
      <c r="D1337" s="82" t="s">
        <v>3097</v>
      </c>
      <c r="E1337" s="82" t="s">
        <v>3098</v>
      </c>
      <c r="F1337" s="82" t="s">
        <v>96</v>
      </c>
      <c r="G1337" s="82" t="s">
        <v>3099</v>
      </c>
      <c r="H1337" s="83" t="s">
        <v>148</v>
      </c>
      <c r="I1337" s="82" t="s">
        <v>230</v>
      </c>
      <c r="J1337" s="84" t="s">
        <v>151</v>
      </c>
      <c r="K1337" s="84"/>
      <c r="L1337" s="84" t="s">
        <v>3100</v>
      </c>
    </row>
    <row r="1338" spans="1:12" ht="60">
      <c r="A1338" s="81">
        <f t="shared" si="22"/>
        <v>1358</v>
      </c>
      <c r="B1338" s="82">
        <v>1358</v>
      </c>
      <c r="C1338" s="82" t="s">
        <v>3101</v>
      </c>
      <c r="D1338" s="82" t="s">
        <v>3102</v>
      </c>
      <c r="E1338" s="82" t="s">
        <v>3103</v>
      </c>
      <c r="F1338" s="82" t="s">
        <v>96</v>
      </c>
      <c r="G1338" s="82" t="s">
        <v>772</v>
      </c>
      <c r="H1338" s="83" t="s">
        <v>148</v>
      </c>
      <c r="I1338" s="82" t="s">
        <v>230</v>
      </c>
      <c r="J1338" s="84" t="s">
        <v>151</v>
      </c>
      <c r="K1338" s="84" t="s">
        <v>3104</v>
      </c>
      <c r="L1338" s="84" t="s">
        <v>151</v>
      </c>
    </row>
    <row r="1339" spans="1:12" ht="75">
      <c r="A1339" s="81">
        <f t="shared" si="22"/>
        <v>1359</v>
      </c>
      <c r="B1339" s="82">
        <v>1359</v>
      </c>
      <c r="C1339" s="82" t="s">
        <v>3105</v>
      </c>
      <c r="D1339" s="82" t="s">
        <v>3106</v>
      </c>
      <c r="E1339" s="82" t="s">
        <v>586</v>
      </c>
      <c r="F1339" s="82" t="s">
        <v>96</v>
      </c>
      <c r="G1339" s="82" t="s">
        <v>3107</v>
      </c>
      <c r="H1339" s="83" t="s">
        <v>148</v>
      </c>
      <c r="I1339" s="82" t="s">
        <v>164</v>
      </c>
      <c r="J1339" s="84" t="s">
        <v>151</v>
      </c>
      <c r="K1339" s="84"/>
      <c r="L1339" s="84" t="s">
        <v>3108</v>
      </c>
    </row>
    <row r="1340" spans="1:12" ht="15.75">
      <c r="A1340" s="81">
        <f t="shared" si="22"/>
        <v>1360</v>
      </c>
      <c r="B1340" s="82">
        <v>1360</v>
      </c>
      <c r="C1340" s="82" t="s">
        <v>3109</v>
      </c>
      <c r="D1340" s="82" t="s">
        <v>3110</v>
      </c>
      <c r="E1340" s="82" t="s">
        <v>3111</v>
      </c>
      <c r="F1340" s="82" t="s">
        <v>96</v>
      </c>
      <c r="G1340" s="82" t="s">
        <v>3112</v>
      </c>
      <c r="H1340" s="83" t="s">
        <v>148</v>
      </c>
      <c r="I1340" s="82" t="s">
        <v>164</v>
      </c>
      <c r="J1340" s="84" t="s">
        <v>3113</v>
      </c>
      <c r="K1340" s="84"/>
      <c r="L1340" s="84" t="s">
        <v>151</v>
      </c>
    </row>
    <row r="1341" spans="1:12" ht="60">
      <c r="A1341" s="81">
        <f t="shared" si="22"/>
        <v>1361</v>
      </c>
      <c r="B1341" s="82">
        <v>1361</v>
      </c>
      <c r="C1341" s="82" t="s">
        <v>3114</v>
      </c>
      <c r="D1341" s="82" t="s">
        <v>3115</v>
      </c>
      <c r="E1341" s="82" t="s">
        <v>3116</v>
      </c>
      <c r="F1341" s="82" t="s">
        <v>96</v>
      </c>
      <c r="G1341" s="82" t="s">
        <v>3117</v>
      </c>
      <c r="H1341" s="83" t="s">
        <v>148</v>
      </c>
      <c r="I1341" s="82" t="s">
        <v>337</v>
      </c>
      <c r="J1341" s="84" t="s">
        <v>3118</v>
      </c>
      <c r="K1341" s="84"/>
      <c r="L1341" s="84" t="s">
        <v>3119</v>
      </c>
    </row>
    <row r="1342" spans="1:12" ht="15.75">
      <c r="A1342" s="81">
        <f t="shared" si="22"/>
        <v>1362</v>
      </c>
      <c r="B1342" s="82">
        <v>1362</v>
      </c>
      <c r="C1342" s="82" t="s">
        <v>3120</v>
      </c>
      <c r="D1342" s="82">
        <v>11841</v>
      </c>
      <c r="E1342" s="82" t="s">
        <v>264</v>
      </c>
      <c r="F1342" s="82" t="s">
        <v>96</v>
      </c>
      <c r="G1342" s="82" t="s">
        <v>3121</v>
      </c>
      <c r="H1342" s="83" t="s">
        <v>148</v>
      </c>
      <c r="I1342" s="82" t="s">
        <v>169</v>
      </c>
      <c r="J1342" s="84" t="s">
        <v>151</v>
      </c>
      <c r="K1342" s="84"/>
      <c r="L1342" s="84" t="s">
        <v>151</v>
      </c>
    </row>
    <row r="1343" spans="1:12" ht="15.75">
      <c r="A1343" s="81">
        <f t="shared" si="22"/>
        <v>1363</v>
      </c>
      <c r="B1343" s="82">
        <v>1363</v>
      </c>
      <c r="C1343" s="82" t="s">
        <v>3122</v>
      </c>
      <c r="D1343" s="82" t="s">
        <v>3123</v>
      </c>
      <c r="E1343" s="82" t="s">
        <v>3124</v>
      </c>
      <c r="F1343" s="82" t="s">
        <v>96</v>
      </c>
      <c r="G1343" s="82" t="s">
        <v>3125</v>
      </c>
      <c r="H1343" s="83" t="s">
        <v>148</v>
      </c>
      <c r="I1343" s="82" t="s">
        <v>164</v>
      </c>
      <c r="J1343" s="84" t="s">
        <v>151</v>
      </c>
      <c r="K1343" s="84"/>
      <c r="L1343" s="84" t="s">
        <v>151</v>
      </c>
    </row>
    <row r="1344" spans="1:12" ht="30">
      <c r="A1344" s="81">
        <f t="shared" si="22"/>
        <v>1364</v>
      </c>
      <c r="B1344" s="82">
        <v>1364</v>
      </c>
      <c r="C1344" s="82" t="s">
        <v>3126</v>
      </c>
      <c r="D1344" s="82" t="s">
        <v>3127</v>
      </c>
      <c r="E1344" s="82" t="s">
        <v>3128</v>
      </c>
      <c r="F1344" s="82" t="s">
        <v>96</v>
      </c>
      <c r="G1344" s="82" t="s">
        <v>3129</v>
      </c>
      <c r="H1344" s="83" t="s">
        <v>148</v>
      </c>
      <c r="I1344" s="82" t="s">
        <v>164</v>
      </c>
      <c r="J1344" s="84" t="s">
        <v>3130</v>
      </c>
      <c r="K1344" s="84"/>
      <c r="L1344" s="84" t="s">
        <v>151</v>
      </c>
    </row>
    <row r="1345" spans="1:12" ht="15.75">
      <c r="A1345" s="81">
        <f t="shared" si="22"/>
        <v>1365</v>
      </c>
      <c r="B1345" s="82">
        <v>1365</v>
      </c>
      <c r="C1345" s="82" t="s">
        <v>3131</v>
      </c>
      <c r="D1345" s="82" t="s">
        <v>3132</v>
      </c>
      <c r="E1345" s="82" t="s">
        <v>3133</v>
      </c>
      <c r="F1345" s="82" t="s">
        <v>96</v>
      </c>
      <c r="G1345" s="82" t="s">
        <v>3134</v>
      </c>
      <c r="H1345" s="83" t="s">
        <v>148</v>
      </c>
      <c r="I1345" s="82" t="s">
        <v>153</v>
      </c>
      <c r="J1345" s="84" t="s">
        <v>151</v>
      </c>
      <c r="K1345" s="84" t="s">
        <v>151</v>
      </c>
      <c r="L1345" s="84" t="s">
        <v>151</v>
      </c>
    </row>
    <row r="1346" spans="1:12" ht="45">
      <c r="A1346" s="81">
        <f t="shared" si="22"/>
        <v>1366</v>
      </c>
      <c r="B1346" s="82">
        <v>1366</v>
      </c>
      <c r="C1346" s="82" t="s">
        <v>3135</v>
      </c>
      <c r="D1346" s="82" t="s">
        <v>3136</v>
      </c>
      <c r="E1346" s="82" t="s">
        <v>3137</v>
      </c>
      <c r="F1346" s="82" t="s">
        <v>96</v>
      </c>
      <c r="G1346" s="82" t="s">
        <v>3138</v>
      </c>
      <c r="H1346" s="83" t="s">
        <v>148</v>
      </c>
      <c r="I1346" s="82" t="s">
        <v>164</v>
      </c>
      <c r="J1346" s="84" t="s">
        <v>151</v>
      </c>
      <c r="K1346" s="84" t="s">
        <v>780</v>
      </c>
      <c r="L1346" s="84" t="s">
        <v>151</v>
      </c>
    </row>
    <row r="1347" spans="1:12" ht="15.75">
      <c r="A1347" s="81">
        <f t="shared" ref="A1347:A1410" si="23">IFERROR(VALUE(RIGHT(C1347,4)),"")</f>
        <v>1368</v>
      </c>
      <c r="B1347" s="82">
        <v>1368</v>
      </c>
      <c r="C1347" s="82" t="s">
        <v>3139</v>
      </c>
      <c r="D1347" s="82" t="s">
        <v>3140</v>
      </c>
      <c r="E1347" s="82" t="s">
        <v>277</v>
      </c>
      <c r="F1347" s="82" t="s">
        <v>96</v>
      </c>
      <c r="G1347" s="82" t="s">
        <v>3141</v>
      </c>
      <c r="H1347" s="83" t="s">
        <v>148</v>
      </c>
      <c r="I1347" s="82" t="s">
        <v>169</v>
      </c>
      <c r="J1347" s="84" t="s">
        <v>151</v>
      </c>
      <c r="K1347" s="84" t="s">
        <v>151</v>
      </c>
      <c r="L1347" s="84" t="s">
        <v>151</v>
      </c>
    </row>
    <row r="1348" spans="1:12" ht="30">
      <c r="A1348" s="81">
        <f t="shared" si="23"/>
        <v>1369</v>
      </c>
      <c r="B1348" s="82">
        <v>1369</v>
      </c>
      <c r="C1348" s="82" t="s">
        <v>3142</v>
      </c>
      <c r="D1348" s="82" t="s">
        <v>3143</v>
      </c>
      <c r="E1348" s="82" t="s">
        <v>366</v>
      </c>
      <c r="F1348" s="82" t="s">
        <v>96</v>
      </c>
      <c r="G1348" s="82" t="s">
        <v>3144</v>
      </c>
      <c r="H1348" s="83" t="s">
        <v>148</v>
      </c>
      <c r="I1348" s="82" t="s">
        <v>169</v>
      </c>
      <c r="J1348" s="84" t="s">
        <v>160</v>
      </c>
      <c r="K1348" s="84"/>
      <c r="L1348" s="84" t="s">
        <v>331</v>
      </c>
    </row>
    <row r="1349" spans="1:12" ht="15.75">
      <c r="A1349" s="81">
        <f t="shared" si="23"/>
        <v>1370</v>
      </c>
      <c r="B1349" s="82">
        <v>1370</v>
      </c>
      <c r="C1349" s="82" t="s">
        <v>3145</v>
      </c>
      <c r="D1349" s="82" t="s">
        <v>3146</v>
      </c>
      <c r="E1349" s="82" t="s">
        <v>351</v>
      </c>
      <c r="F1349" s="82" t="s">
        <v>96</v>
      </c>
      <c r="G1349" s="82" t="s">
        <v>3147</v>
      </c>
      <c r="H1349" s="83" t="s">
        <v>148</v>
      </c>
      <c r="I1349" s="82" t="s">
        <v>337</v>
      </c>
      <c r="J1349" s="84" t="s">
        <v>151</v>
      </c>
      <c r="K1349" s="84"/>
      <c r="L1349" s="84" t="s">
        <v>151</v>
      </c>
    </row>
    <row r="1350" spans="1:12" ht="45">
      <c r="A1350" s="81">
        <f t="shared" si="23"/>
        <v>1371</v>
      </c>
      <c r="B1350" s="82">
        <v>1371</v>
      </c>
      <c r="C1350" s="82" t="s">
        <v>3148</v>
      </c>
      <c r="D1350" s="82" t="s">
        <v>3149</v>
      </c>
      <c r="E1350" s="82" t="s">
        <v>3150</v>
      </c>
      <c r="F1350" s="82" t="s">
        <v>96</v>
      </c>
      <c r="G1350" s="82" t="s">
        <v>3151</v>
      </c>
      <c r="H1350" s="83" t="s">
        <v>148</v>
      </c>
      <c r="I1350" s="82" t="s">
        <v>164</v>
      </c>
      <c r="J1350" s="84" t="s">
        <v>151</v>
      </c>
      <c r="K1350" s="84" t="s">
        <v>3152</v>
      </c>
      <c r="L1350" s="84" t="s">
        <v>3153</v>
      </c>
    </row>
    <row r="1351" spans="1:12" ht="45">
      <c r="A1351" s="81">
        <f t="shared" si="23"/>
        <v>1372</v>
      </c>
      <c r="B1351" s="82">
        <v>1372</v>
      </c>
      <c r="C1351" s="82" t="s">
        <v>3154</v>
      </c>
      <c r="D1351" s="82">
        <v>11872</v>
      </c>
      <c r="E1351" s="82" t="s">
        <v>522</v>
      </c>
      <c r="F1351" s="82" t="s">
        <v>96</v>
      </c>
      <c r="G1351" s="82" t="s">
        <v>3155</v>
      </c>
      <c r="H1351" s="83" t="s">
        <v>148</v>
      </c>
      <c r="I1351" s="82" t="s">
        <v>177</v>
      </c>
      <c r="J1351" s="84" t="s">
        <v>3156</v>
      </c>
      <c r="K1351" s="84" t="s">
        <v>3157</v>
      </c>
      <c r="L1351" s="84" t="s">
        <v>151</v>
      </c>
    </row>
    <row r="1352" spans="1:12" ht="45">
      <c r="A1352" s="81">
        <f t="shared" si="23"/>
        <v>1373</v>
      </c>
      <c r="B1352" s="82">
        <v>1373</v>
      </c>
      <c r="C1352" s="82" t="s">
        <v>3158</v>
      </c>
      <c r="D1352" s="82">
        <v>11884</v>
      </c>
      <c r="E1352" s="82" t="s">
        <v>3159</v>
      </c>
      <c r="F1352" s="82" t="s">
        <v>96</v>
      </c>
      <c r="G1352" s="82" t="s">
        <v>3160</v>
      </c>
      <c r="H1352" s="83" t="s">
        <v>148</v>
      </c>
      <c r="I1352" s="82" t="s">
        <v>230</v>
      </c>
      <c r="J1352" s="84" t="s">
        <v>3161</v>
      </c>
      <c r="K1352" s="84" t="s">
        <v>151</v>
      </c>
      <c r="L1352" s="84" t="s">
        <v>151</v>
      </c>
    </row>
    <row r="1353" spans="1:12" ht="30">
      <c r="A1353" s="81">
        <f t="shared" si="23"/>
        <v>1374</v>
      </c>
      <c r="B1353" s="82">
        <v>1374</v>
      </c>
      <c r="C1353" s="82" t="s">
        <v>3162</v>
      </c>
      <c r="D1353" s="82" t="s">
        <v>3163</v>
      </c>
      <c r="E1353" s="82" t="s">
        <v>1360</v>
      </c>
      <c r="F1353" s="82" t="s">
        <v>96</v>
      </c>
      <c r="G1353" s="82" t="s">
        <v>3164</v>
      </c>
      <c r="H1353" s="83" t="s">
        <v>148</v>
      </c>
      <c r="I1353" s="82" t="s">
        <v>153</v>
      </c>
      <c r="J1353" s="84" t="s">
        <v>3165</v>
      </c>
      <c r="K1353" s="84"/>
      <c r="L1353" s="84" t="s">
        <v>151</v>
      </c>
    </row>
    <row r="1354" spans="1:12" ht="30">
      <c r="A1354" s="81">
        <f t="shared" si="23"/>
        <v>1376</v>
      </c>
      <c r="B1354" s="82">
        <v>1376</v>
      </c>
      <c r="C1354" s="82" t="s">
        <v>3166</v>
      </c>
      <c r="D1354" s="82" t="s">
        <v>3167</v>
      </c>
      <c r="E1354" s="82" t="s">
        <v>3168</v>
      </c>
      <c r="F1354" s="82" t="s">
        <v>96</v>
      </c>
      <c r="G1354" s="82" t="s">
        <v>3169</v>
      </c>
      <c r="H1354" s="83" t="s">
        <v>148</v>
      </c>
      <c r="I1354" s="82" t="s">
        <v>230</v>
      </c>
      <c r="J1354" s="84" t="s">
        <v>151</v>
      </c>
      <c r="K1354" s="84"/>
      <c r="L1354" s="84" t="s">
        <v>3170</v>
      </c>
    </row>
    <row r="1355" spans="1:12" ht="15.75">
      <c r="A1355" s="81">
        <f t="shared" si="23"/>
        <v>1377</v>
      </c>
      <c r="B1355" s="82">
        <v>1377</v>
      </c>
      <c r="C1355" s="82" t="s">
        <v>3171</v>
      </c>
      <c r="D1355" s="82" t="s">
        <v>3172</v>
      </c>
      <c r="E1355" s="82" t="s">
        <v>3173</v>
      </c>
      <c r="F1355" s="82" t="s">
        <v>96</v>
      </c>
      <c r="G1355" s="82" t="s">
        <v>3174</v>
      </c>
      <c r="H1355" s="83" t="s">
        <v>148</v>
      </c>
      <c r="I1355" s="82" t="s">
        <v>153</v>
      </c>
      <c r="J1355" s="84" t="s">
        <v>151</v>
      </c>
      <c r="K1355" s="84"/>
      <c r="L1355" s="84" t="s">
        <v>151</v>
      </c>
    </row>
    <row r="1356" spans="1:12" ht="15.75">
      <c r="A1356" s="81">
        <f t="shared" si="23"/>
        <v>1378</v>
      </c>
      <c r="B1356" s="82">
        <v>1378</v>
      </c>
      <c r="C1356" s="82" t="s">
        <v>3175</v>
      </c>
      <c r="D1356" s="82" t="s">
        <v>3176</v>
      </c>
      <c r="E1356" s="82" t="s">
        <v>298</v>
      </c>
      <c r="F1356" s="82" t="s">
        <v>96</v>
      </c>
      <c r="G1356" s="82" t="s">
        <v>504</v>
      </c>
      <c r="H1356" s="83" t="s">
        <v>148</v>
      </c>
      <c r="I1356" s="82" t="s">
        <v>230</v>
      </c>
      <c r="J1356" s="84" t="s">
        <v>160</v>
      </c>
      <c r="K1356" s="84"/>
      <c r="L1356" s="84" t="s">
        <v>151</v>
      </c>
    </row>
    <row r="1357" spans="1:12" ht="60">
      <c r="A1357" s="81">
        <f t="shared" si="23"/>
        <v>1379</v>
      </c>
      <c r="B1357" s="82">
        <v>1379</v>
      </c>
      <c r="C1357" s="82" t="s">
        <v>3177</v>
      </c>
      <c r="D1357" s="82" t="s">
        <v>3178</v>
      </c>
      <c r="E1357" s="82" t="s">
        <v>3179</v>
      </c>
      <c r="F1357" s="82" t="s">
        <v>96</v>
      </c>
      <c r="G1357" s="82" t="s">
        <v>3180</v>
      </c>
      <c r="H1357" s="83" t="s">
        <v>148</v>
      </c>
      <c r="I1357" s="82" t="s">
        <v>230</v>
      </c>
      <c r="J1357" s="84" t="s">
        <v>3181</v>
      </c>
      <c r="K1357" s="84" t="s">
        <v>3182</v>
      </c>
      <c r="L1357" s="84" t="s">
        <v>151</v>
      </c>
    </row>
    <row r="1358" spans="1:12" ht="30">
      <c r="A1358" s="81">
        <f t="shared" si="23"/>
        <v>1380</v>
      </c>
      <c r="B1358" s="82">
        <v>1380</v>
      </c>
      <c r="C1358" s="82" t="s">
        <v>3183</v>
      </c>
      <c r="D1358" s="82" t="s">
        <v>3184</v>
      </c>
      <c r="E1358" s="82" t="s">
        <v>488</v>
      </c>
      <c r="F1358" s="82" t="s">
        <v>96</v>
      </c>
      <c r="G1358" s="82" t="s">
        <v>3185</v>
      </c>
      <c r="H1358" s="83" t="s">
        <v>148</v>
      </c>
      <c r="I1358" s="82" t="s">
        <v>153</v>
      </c>
      <c r="J1358" s="84" t="s">
        <v>3186</v>
      </c>
      <c r="K1358" s="84"/>
      <c r="L1358" s="84" t="s">
        <v>151</v>
      </c>
    </row>
    <row r="1359" spans="1:12" ht="15.75">
      <c r="A1359" s="81">
        <f t="shared" si="23"/>
        <v>1381</v>
      </c>
      <c r="B1359" s="82">
        <v>1381</v>
      </c>
      <c r="C1359" s="82" t="s">
        <v>3187</v>
      </c>
      <c r="D1359" s="82" t="s">
        <v>3188</v>
      </c>
      <c r="E1359" s="82" t="s">
        <v>3189</v>
      </c>
      <c r="F1359" s="82" t="s">
        <v>96</v>
      </c>
      <c r="G1359" s="82" t="s">
        <v>3190</v>
      </c>
      <c r="H1359" s="83" t="s">
        <v>148</v>
      </c>
      <c r="I1359" s="82" t="s">
        <v>164</v>
      </c>
      <c r="J1359" s="84" t="s">
        <v>151</v>
      </c>
      <c r="K1359" s="84"/>
      <c r="L1359" s="84" t="s">
        <v>151</v>
      </c>
    </row>
    <row r="1360" spans="1:12" ht="15.75">
      <c r="A1360" s="81">
        <f t="shared" si="23"/>
        <v>1382</v>
      </c>
      <c r="B1360" s="82">
        <v>1382</v>
      </c>
      <c r="C1360" s="82" t="s">
        <v>3191</v>
      </c>
      <c r="D1360" s="82" t="s">
        <v>3192</v>
      </c>
      <c r="E1360" s="82" t="s">
        <v>3193</v>
      </c>
      <c r="F1360" s="82" t="s">
        <v>96</v>
      </c>
      <c r="G1360" s="82" t="s">
        <v>3194</v>
      </c>
      <c r="H1360" s="83" t="s">
        <v>148</v>
      </c>
      <c r="I1360" s="82" t="s">
        <v>164</v>
      </c>
      <c r="J1360" s="84" t="s">
        <v>151</v>
      </c>
      <c r="K1360" s="84"/>
      <c r="L1360" s="84" t="s">
        <v>151</v>
      </c>
    </row>
    <row r="1361" spans="1:12" ht="30">
      <c r="A1361" s="81">
        <f t="shared" si="23"/>
        <v>1383</v>
      </c>
      <c r="B1361" s="82">
        <v>1383</v>
      </c>
      <c r="C1361" s="82" t="s">
        <v>3195</v>
      </c>
      <c r="D1361" s="82" t="s">
        <v>3196</v>
      </c>
      <c r="E1361" s="82" t="s">
        <v>667</v>
      </c>
      <c r="F1361" s="82" t="s">
        <v>96</v>
      </c>
      <c r="G1361" s="82" t="s">
        <v>3197</v>
      </c>
      <c r="H1361" s="83" t="s">
        <v>148</v>
      </c>
      <c r="I1361" s="82" t="s">
        <v>164</v>
      </c>
      <c r="J1361" s="84" t="s">
        <v>3198</v>
      </c>
      <c r="K1361" s="84"/>
      <c r="L1361" s="84" t="s">
        <v>151</v>
      </c>
    </row>
    <row r="1362" spans="1:12" ht="15.75">
      <c r="A1362" s="81">
        <f t="shared" si="23"/>
        <v>1384</v>
      </c>
      <c r="B1362" s="82">
        <v>1384</v>
      </c>
      <c r="C1362" s="82" t="s">
        <v>3199</v>
      </c>
      <c r="D1362" s="82" t="s">
        <v>3200</v>
      </c>
      <c r="E1362" s="82" t="s">
        <v>3201</v>
      </c>
      <c r="F1362" s="82" t="s">
        <v>96</v>
      </c>
      <c r="G1362" s="82" t="s">
        <v>3202</v>
      </c>
      <c r="H1362" s="83" t="s">
        <v>148</v>
      </c>
      <c r="I1362" s="82" t="s">
        <v>164</v>
      </c>
      <c r="J1362" s="84" t="s">
        <v>151</v>
      </c>
      <c r="K1362" s="84"/>
      <c r="L1362" s="84" t="s">
        <v>151</v>
      </c>
    </row>
    <row r="1363" spans="1:12" ht="45">
      <c r="A1363" s="81">
        <f t="shared" si="23"/>
        <v>1385</v>
      </c>
      <c r="B1363" s="82">
        <v>1385</v>
      </c>
      <c r="C1363" s="82" t="s">
        <v>3203</v>
      </c>
      <c r="D1363" s="82" t="s">
        <v>3204</v>
      </c>
      <c r="E1363" s="82" t="s">
        <v>3205</v>
      </c>
      <c r="F1363" s="82" t="s">
        <v>96</v>
      </c>
      <c r="G1363" s="82" t="s">
        <v>248</v>
      </c>
      <c r="H1363" s="83" t="s">
        <v>148</v>
      </c>
      <c r="I1363" s="82" t="s">
        <v>230</v>
      </c>
      <c r="J1363" s="84" t="s">
        <v>3206</v>
      </c>
      <c r="K1363" s="84"/>
      <c r="L1363" s="84" t="s">
        <v>151</v>
      </c>
    </row>
    <row r="1364" spans="1:12" ht="15.75">
      <c r="A1364" s="81">
        <f t="shared" si="23"/>
        <v>1386</v>
      </c>
      <c r="B1364" s="82">
        <v>1386</v>
      </c>
      <c r="C1364" s="82" t="s">
        <v>3207</v>
      </c>
      <c r="D1364" s="82">
        <v>11914</v>
      </c>
      <c r="E1364" s="82" t="s">
        <v>1994</v>
      </c>
      <c r="F1364" s="82" t="s">
        <v>96</v>
      </c>
      <c r="G1364" s="82" t="s">
        <v>3208</v>
      </c>
      <c r="H1364" s="83" t="s">
        <v>148</v>
      </c>
      <c r="I1364" s="82" t="s">
        <v>177</v>
      </c>
      <c r="J1364" s="84" t="s">
        <v>151</v>
      </c>
      <c r="K1364" s="84"/>
      <c r="L1364" s="84" t="s">
        <v>151</v>
      </c>
    </row>
    <row r="1365" spans="1:12" ht="45">
      <c r="A1365" s="81">
        <f t="shared" si="23"/>
        <v>1387</v>
      </c>
      <c r="B1365" s="82">
        <v>1387</v>
      </c>
      <c r="C1365" s="82" t="s">
        <v>3209</v>
      </c>
      <c r="D1365" s="82" t="s">
        <v>3210</v>
      </c>
      <c r="E1365" s="82" t="s">
        <v>275</v>
      </c>
      <c r="F1365" s="82" t="s">
        <v>96</v>
      </c>
      <c r="G1365" s="82" t="s">
        <v>2935</v>
      </c>
      <c r="H1365" s="83" t="s">
        <v>148</v>
      </c>
      <c r="I1365" s="82" t="s">
        <v>164</v>
      </c>
      <c r="J1365" s="84" t="s">
        <v>151</v>
      </c>
      <c r="K1365" s="84" t="s">
        <v>3211</v>
      </c>
      <c r="L1365" s="84" t="s">
        <v>151</v>
      </c>
    </row>
    <row r="1366" spans="1:12" ht="15.75">
      <c r="A1366" s="81">
        <f t="shared" si="23"/>
        <v>1388</v>
      </c>
      <c r="B1366" s="82">
        <v>1388</v>
      </c>
      <c r="C1366" s="82" t="s">
        <v>3212</v>
      </c>
      <c r="D1366" s="82" t="s">
        <v>3213</v>
      </c>
      <c r="E1366" s="82" t="s">
        <v>3179</v>
      </c>
      <c r="F1366" s="82" t="s">
        <v>96</v>
      </c>
      <c r="G1366" s="82" t="s">
        <v>510</v>
      </c>
      <c r="H1366" s="83" t="s">
        <v>148</v>
      </c>
      <c r="I1366" s="82" t="s">
        <v>164</v>
      </c>
      <c r="J1366" s="84" t="s">
        <v>151</v>
      </c>
      <c r="K1366" s="84"/>
      <c r="L1366" s="84" t="s">
        <v>151</v>
      </c>
    </row>
    <row r="1367" spans="1:12" ht="15.75">
      <c r="A1367" s="81">
        <f t="shared" si="23"/>
        <v>1389</v>
      </c>
      <c r="B1367" s="82">
        <v>1389</v>
      </c>
      <c r="C1367" s="82" t="s">
        <v>3214</v>
      </c>
      <c r="D1367" s="82">
        <v>11931</v>
      </c>
      <c r="E1367" s="82" t="s">
        <v>1212</v>
      </c>
      <c r="F1367" s="82" t="s">
        <v>96</v>
      </c>
      <c r="G1367" s="82" t="s">
        <v>3215</v>
      </c>
      <c r="H1367" s="83" t="s">
        <v>148</v>
      </c>
      <c r="I1367" s="82" t="s">
        <v>177</v>
      </c>
      <c r="J1367" s="84" t="s">
        <v>151</v>
      </c>
      <c r="K1367" s="84"/>
      <c r="L1367" s="84" t="s">
        <v>151</v>
      </c>
    </row>
    <row r="1368" spans="1:12" ht="15.75">
      <c r="A1368" s="81">
        <f t="shared" si="23"/>
        <v>1390</v>
      </c>
      <c r="B1368" s="82">
        <v>1390</v>
      </c>
      <c r="C1368" s="82" t="s">
        <v>3216</v>
      </c>
      <c r="D1368" s="82" t="s">
        <v>3217</v>
      </c>
      <c r="E1368" s="82" t="s">
        <v>3218</v>
      </c>
      <c r="F1368" s="82" t="s">
        <v>96</v>
      </c>
      <c r="G1368" s="82" t="s">
        <v>3219</v>
      </c>
      <c r="H1368" s="83" t="s">
        <v>148</v>
      </c>
      <c r="I1368" s="82" t="s">
        <v>164</v>
      </c>
      <c r="J1368" s="84" t="s">
        <v>151</v>
      </c>
      <c r="K1368" s="84"/>
      <c r="L1368" s="84" t="s">
        <v>151</v>
      </c>
    </row>
    <row r="1369" spans="1:12" ht="15.75">
      <c r="A1369" s="81">
        <f t="shared" si="23"/>
        <v>1391</v>
      </c>
      <c r="B1369" s="82">
        <v>1391</v>
      </c>
      <c r="C1369" s="82" t="s">
        <v>3220</v>
      </c>
      <c r="D1369" s="82" t="s">
        <v>3221</v>
      </c>
      <c r="E1369" s="82" t="s">
        <v>675</v>
      </c>
      <c r="F1369" s="82" t="s">
        <v>96</v>
      </c>
      <c r="G1369" s="82" t="s">
        <v>837</v>
      </c>
      <c r="H1369" s="83" t="s">
        <v>148</v>
      </c>
      <c r="I1369" s="82" t="s">
        <v>169</v>
      </c>
      <c r="J1369" s="84" t="s">
        <v>151</v>
      </c>
      <c r="K1369" s="84"/>
      <c r="L1369" s="84" t="s">
        <v>151</v>
      </c>
    </row>
    <row r="1370" spans="1:12" ht="60">
      <c r="A1370" s="81">
        <f t="shared" si="23"/>
        <v>1392</v>
      </c>
      <c r="B1370" s="82">
        <v>1392</v>
      </c>
      <c r="C1370" s="82" t="s">
        <v>3222</v>
      </c>
      <c r="D1370" s="82">
        <v>11948</v>
      </c>
      <c r="E1370" s="82" t="s">
        <v>3223</v>
      </c>
      <c r="F1370" s="82" t="s">
        <v>96</v>
      </c>
      <c r="G1370" s="82" t="s">
        <v>3224</v>
      </c>
      <c r="H1370" s="83" t="s">
        <v>148</v>
      </c>
      <c r="I1370" s="82" t="s">
        <v>169</v>
      </c>
      <c r="J1370" s="84" t="s">
        <v>151</v>
      </c>
      <c r="K1370" s="84"/>
      <c r="L1370" s="84" t="s">
        <v>3225</v>
      </c>
    </row>
    <row r="1371" spans="1:12" ht="15.75">
      <c r="A1371" s="81">
        <f t="shared" si="23"/>
        <v>1393</v>
      </c>
      <c r="B1371" s="82">
        <v>1393</v>
      </c>
      <c r="C1371" s="82" t="s">
        <v>3226</v>
      </c>
      <c r="D1371" s="82" t="s">
        <v>3227</v>
      </c>
      <c r="E1371" s="82" t="s">
        <v>3228</v>
      </c>
      <c r="F1371" s="82" t="s">
        <v>120</v>
      </c>
      <c r="G1371" s="82" t="s">
        <v>3229</v>
      </c>
      <c r="H1371" s="83" t="s">
        <v>148</v>
      </c>
      <c r="I1371" s="82" t="s">
        <v>155</v>
      </c>
      <c r="J1371" s="84" t="s">
        <v>151</v>
      </c>
      <c r="K1371" s="84"/>
      <c r="L1371" s="84"/>
    </row>
    <row r="1372" spans="1:12" ht="15.75">
      <c r="A1372" s="81">
        <f t="shared" si="23"/>
        <v>1394</v>
      </c>
      <c r="B1372" s="82">
        <v>1394</v>
      </c>
      <c r="C1372" s="82" t="s">
        <v>3230</v>
      </c>
      <c r="D1372" s="82" t="s">
        <v>3231</v>
      </c>
      <c r="E1372" s="82" t="s">
        <v>3232</v>
      </c>
      <c r="F1372" s="82" t="s">
        <v>120</v>
      </c>
      <c r="G1372" s="82" t="s">
        <v>2474</v>
      </c>
      <c r="H1372" s="83" t="s">
        <v>148</v>
      </c>
      <c r="I1372" s="82" t="s">
        <v>155</v>
      </c>
      <c r="J1372" s="84" t="s">
        <v>151</v>
      </c>
      <c r="K1372" s="84"/>
      <c r="L1372" s="84"/>
    </row>
    <row r="1373" spans="1:12" ht="15.75">
      <c r="A1373" s="81">
        <f t="shared" si="23"/>
        <v>1395</v>
      </c>
      <c r="B1373" s="82">
        <v>1395</v>
      </c>
      <c r="C1373" s="82" t="s">
        <v>3233</v>
      </c>
      <c r="D1373" s="82">
        <v>11959</v>
      </c>
      <c r="E1373" s="82" t="s">
        <v>3234</v>
      </c>
      <c r="F1373" s="82" t="s">
        <v>120</v>
      </c>
      <c r="G1373" s="82" t="s">
        <v>3235</v>
      </c>
      <c r="H1373" s="83" t="s">
        <v>148</v>
      </c>
      <c r="I1373" s="82" t="s">
        <v>177</v>
      </c>
      <c r="J1373" s="84" t="s">
        <v>151</v>
      </c>
      <c r="K1373" s="84"/>
      <c r="L1373" s="84"/>
    </row>
    <row r="1374" spans="1:12" ht="15.75">
      <c r="A1374" s="81">
        <f t="shared" si="23"/>
        <v>1396</v>
      </c>
      <c r="B1374" s="82">
        <v>1396</v>
      </c>
      <c r="C1374" s="82" t="s">
        <v>3236</v>
      </c>
      <c r="D1374" s="82" t="s">
        <v>3237</v>
      </c>
      <c r="E1374" s="82" t="s">
        <v>3238</v>
      </c>
      <c r="F1374" s="82" t="s">
        <v>96</v>
      </c>
      <c r="G1374" s="82" t="s">
        <v>3239</v>
      </c>
      <c r="H1374" s="83" t="s">
        <v>148</v>
      </c>
      <c r="I1374" s="82" t="s">
        <v>337</v>
      </c>
      <c r="J1374" s="84" t="s">
        <v>151</v>
      </c>
      <c r="K1374" s="84" t="s">
        <v>151</v>
      </c>
      <c r="L1374" s="84" t="s">
        <v>151</v>
      </c>
    </row>
    <row r="1375" spans="1:12" ht="15.75">
      <c r="A1375" s="81">
        <f t="shared" si="23"/>
        <v>1397</v>
      </c>
      <c r="B1375" s="82">
        <v>1397</v>
      </c>
      <c r="C1375" s="82" t="s">
        <v>3240</v>
      </c>
      <c r="D1375" s="82">
        <v>11969</v>
      </c>
      <c r="E1375" s="82" t="s">
        <v>3241</v>
      </c>
      <c r="F1375" s="82" t="s">
        <v>96</v>
      </c>
      <c r="G1375" s="82" t="s">
        <v>610</v>
      </c>
      <c r="H1375" s="83" t="s">
        <v>148</v>
      </c>
      <c r="I1375" s="82" t="s">
        <v>177</v>
      </c>
      <c r="J1375" s="84" t="s">
        <v>151</v>
      </c>
      <c r="K1375" s="84"/>
      <c r="L1375" s="84" t="s">
        <v>151</v>
      </c>
    </row>
    <row r="1376" spans="1:12" ht="15.75">
      <c r="A1376" s="81">
        <f t="shared" si="23"/>
        <v>1398</v>
      </c>
      <c r="B1376" s="82">
        <v>1398</v>
      </c>
      <c r="C1376" s="82" t="s">
        <v>3242</v>
      </c>
      <c r="D1376" s="82">
        <v>11973</v>
      </c>
      <c r="E1376" s="82" t="s">
        <v>410</v>
      </c>
      <c r="F1376" s="82" t="s">
        <v>96</v>
      </c>
      <c r="G1376" s="82" t="s">
        <v>3243</v>
      </c>
      <c r="H1376" s="83" t="s">
        <v>148</v>
      </c>
      <c r="I1376" s="82" t="s">
        <v>177</v>
      </c>
      <c r="J1376" s="84" t="s">
        <v>151</v>
      </c>
      <c r="K1376" s="84"/>
      <c r="L1376" s="84" t="s">
        <v>151</v>
      </c>
    </row>
    <row r="1377" spans="1:12" ht="75">
      <c r="A1377" s="81">
        <f t="shared" si="23"/>
        <v>1399</v>
      </c>
      <c r="B1377" s="82">
        <v>1399</v>
      </c>
      <c r="C1377" s="82" t="s">
        <v>3244</v>
      </c>
      <c r="D1377" s="82" t="s">
        <v>3245</v>
      </c>
      <c r="E1377" s="82" t="s">
        <v>3246</v>
      </c>
      <c r="F1377" s="82" t="s">
        <v>96</v>
      </c>
      <c r="G1377" s="82" t="s">
        <v>3247</v>
      </c>
      <c r="H1377" s="83" t="s">
        <v>148</v>
      </c>
      <c r="I1377" s="82" t="s">
        <v>164</v>
      </c>
      <c r="J1377" s="84" t="s">
        <v>3248</v>
      </c>
      <c r="K1377" s="84" t="s">
        <v>3249</v>
      </c>
      <c r="L1377" s="84" t="s">
        <v>3250</v>
      </c>
    </row>
    <row r="1378" spans="1:12" ht="15.75">
      <c r="A1378" s="81">
        <f t="shared" si="23"/>
        <v>1400</v>
      </c>
      <c r="B1378" s="82">
        <v>1400</v>
      </c>
      <c r="C1378" s="82" t="s">
        <v>3251</v>
      </c>
      <c r="D1378" s="82">
        <v>11989</v>
      </c>
      <c r="E1378" s="82" t="s">
        <v>3252</v>
      </c>
      <c r="F1378" s="82" t="s">
        <v>120</v>
      </c>
      <c r="G1378" s="82" t="s">
        <v>3253</v>
      </c>
      <c r="H1378" s="83" t="s">
        <v>148</v>
      </c>
      <c r="I1378" s="82" t="s">
        <v>155</v>
      </c>
      <c r="J1378" s="84" t="s">
        <v>151</v>
      </c>
      <c r="K1378" s="84"/>
      <c r="L1378" s="84"/>
    </row>
    <row r="1379" spans="1:12" ht="15.75">
      <c r="A1379" s="81">
        <f t="shared" si="23"/>
        <v>1401</v>
      </c>
      <c r="B1379" s="82">
        <v>1401</v>
      </c>
      <c r="C1379" s="82" t="s">
        <v>3254</v>
      </c>
      <c r="D1379" s="82" t="s">
        <v>3255</v>
      </c>
      <c r="E1379" s="82" t="s">
        <v>3256</v>
      </c>
      <c r="F1379" s="82" t="s">
        <v>120</v>
      </c>
      <c r="G1379" s="82" t="s">
        <v>3257</v>
      </c>
      <c r="H1379" s="83" t="s">
        <v>148</v>
      </c>
      <c r="I1379" s="82" t="s">
        <v>155</v>
      </c>
      <c r="J1379" s="84" t="s">
        <v>151</v>
      </c>
      <c r="K1379" s="84"/>
      <c r="L1379" s="84"/>
    </row>
    <row r="1380" spans="1:12" ht="15.75">
      <c r="A1380" s="81">
        <f t="shared" si="23"/>
        <v>1402</v>
      </c>
      <c r="B1380" s="82">
        <v>1402</v>
      </c>
      <c r="C1380" s="82" t="s">
        <v>3258</v>
      </c>
      <c r="D1380" s="82">
        <v>12002</v>
      </c>
      <c r="E1380" s="82" t="s">
        <v>3259</v>
      </c>
      <c r="F1380" s="82" t="s">
        <v>96</v>
      </c>
      <c r="G1380" s="82" t="s">
        <v>585</v>
      </c>
      <c r="H1380" s="83" t="s">
        <v>148</v>
      </c>
      <c r="I1380" s="82" t="s">
        <v>169</v>
      </c>
      <c r="J1380" s="84" t="s">
        <v>151</v>
      </c>
      <c r="K1380" s="84"/>
      <c r="L1380" s="84" t="s">
        <v>151</v>
      </c>
    </row>
    <row r="1381" spans="1:12" ht="30">
      <c r="A1381" s="81">
        <f t="shared" si="23"/>
        <v>1403</v>
      </c>
      <c r="B1381" s="82">
        <v>1403</v>
      </c>
      <c r="C1381" s="82" t="s">
        <v>3260</v>
      </c>
      <c r="D1381" s="82">
        <v>12005</v>
      </c>
      <c r="E1381" s="82" t="s">
        <v>530</v>
      </c>
      <c r="F1381" s="82" t="s">
        <v>96</v>
      </c>
      <c r="G1381" s="82" t="s">
        <v>3261</v>
      </c>
      <c r="H1381" s="83" t="s">
        <v>148</v>
      </c>
      <c r="I1381" s="82" t="s">
        <v>177</v>
      </c>
      <c r="J1381" s="84" t="s">
        <v>160</v>
      </c>
      <c r="K1381" s="84" t="s">
        <v>151</v>
      </c>
      <c r="L1381" s="84" t="s">
        <v>3262</v>
      </c>
    </row>
    <row r="1382" spans="1:12" ht="15.75">
      <c r="A1382" s="81">
        <f t="shared" si="23"/>
        <v>1404</v>
      </c>
      <c r="B1382" s="82">
        <v>1404</v>
      </c>
      <c r="C1382" s="82" t="s">
        <v>3263</v>
      </c>
      <c r="D1382" s="82" t="s">
        <v>3264</v>
      </c>
      <c r="E1382" s="82" t="s">
        <v>3265</v>
      </c>
      <c r="F1382" s="82" t="s">
        <v>120</v>
      </c>
      <c r="G1382" s="82" t="s">
        <v>3266</v>
      </c>
      <c r="H1382" s="83" t="s">
        <v>148</v>
      </c>
      <c r="I1382" s="82" t="s">
        <v>155</v>
      </c>
      <c r="J1382" s="84" t="s">
        <v>187</v>
      </c>
      <c r="K1382" s="84"/>
      <c r="L1382" s="84"/>
    </row>
    <row r="1383" spans="1:12" ht="15.75">
      <c r="A1383" s="81">
        <f t="shared" si="23"/>
        <v>1405</v>
      </c>
      <c r="B1383" s="82">
        <v>1405</v>
      </c>
      <c r="C1383" s="82" t="s">
        <v>3267</v>
      </c>
      <c r="D1383" s="82">
        <v>12025</v>
      </c>
      <c r="E1383" s="82" t="s">
        <v>3268</v>
      </c>
      <c r="F1383" s="82" t="s">
        <v>96</v>
      </c>
      <c r="G1383" s="82" t="s">
        <v>3269</v>
      </c>
      <c r="H1383" s="83" t="s">
        <v>148</v>
      </c>
      <c r="I1383" s="82" t="s">
        <v>194</v>
      </c>
      <c r="J1383" s="84" t="s">
        <v>151</v>
      </c>
      <c r="K1383" s="84" t="s">
        <v>151</v>
      </c>
      <c r="L1383" s="84" t="s">
        <v>151</v>
      </c>
    </row>
    <row r="1384" spans="1:12" ht="30">
      <c r="A1384" s="81">
        <f t="shared" si="23"/>
        <v>1406</v>
      </c>
      <c r="B1384" s="82">
        <v>1406</v>
      </c>
      <c r="C1384" s="82" t="s">
        <v>3270</v>
      </c>
      <c r="D1384" s="82" t="s">
        <v>3271</v>
      </c>
      <c r="E1384" s="82" t="s">
        <v>3272</v>
      </c>
      <c r="F1384" s="82" t="s">
        <v>120</v>
      </c>
      <c r="G1384" s="82" t="s">
        <v>3273</v>
      </c>
      <c r="H1384" s="83" t="s">
        <v>148</v>
      </c>
      <c r="I1384" s="82" t="s">
        <v>155</v>
      </c>
      <c r="J1384" s="84" t="s">
        <v>3274</v>
      </c>
      <c r="K1384" s="84"/>
      <c r="L1384" s="84"/>
    </row>
    <row r="1385" spans="1:12" ht="15.75">
      <c r="A1385" s="81">
        <f t="shared" si="23"/>
        <v>1407</v>
      </c>
      <c r="B1385" s="82">
        <v>1407</v>
      </c>
      <c r="C1385" s="82" t="s">
        <v>3275</v>
      </c>
      <c r="D1385" s="82">
        <v>12037</v>
      </c>
      <c r="E1385" s="82" t="s">
        <v>3276</v>
      </c>
      <c r="F1385" s="82" t="s">
        <v>120</v>
      </c>
      <c r="G1385" s="82" t="s">
        <v>1605</v>
      </c>
      <c r="H1385" s="83" t="s">
        <v>148</v>
      </c>
      <c r="I1385" s="82" t="s">
        <v>155</v>
      </c>
      <c r="J1385" s="84" t="s">
        <v>160</v>
      </c>
      <c r="K1385" s="84"/>
      <c r="L1385" s="84"/>
    </row>
    <row r="1386" spans="1:12" ht="30">
      <c r="A1386" s="81">
        <f t="shared" si="23"/>
        <v>1408</v>
      </c>
      <c r="B1386" s="82">
        <v>1408</v>
      </c>
      <c r="C1386" s="82" t="s">
        <v>3277</v>
      </c>
      <c r="D1386" s="82" t="s">
        <v>3278</v>
      </c>
      <c r="E1386" s="82" t="s">
        <v>3279</v>
      </c>
      <c r="F1386" s="82" t="s">
        <v>120</v>
      </c>
      <c r="G1386" s="82" t="s">
        <v>3280</v>
      </c>
      <c r="H1386" s="83" t="s">
        <v>148</v>
      </c>
      <c r="I1386" s="82" t="s">
        <v>155</v>
      </c>
      <c r="J1386" s="84" t="s">
        <v>3281</v>
      </c>
      <c r="K1386" s="84"/>
      <c r="L1386" s="84"/>
    </row>
    <row r="1387" spans="1:12" ht="45">
      <c r="A1387" s="81">
        <f t="shared" si="23"/>
        <v>1409</v>
      </c>
      <c r="B1387" s="82">
        <v>1409</v>
      </c>
      <c r="C1387" s="82" t="s">
        <v>3282</v>
      </c>
      <c r="D1387" s="82" t="s">
        <v>3283</v>
      </c>
      <c r="E1387" s="82" t="s">
        <v>1725</v>
      </c>
      <c r="F1387" s="82" t="s">
        <v>96</v>
      </c>
      <c r="G1387" s="82" t="s">
        <v>3284</v>
      </c>
      <c r="H1387" s="83" t="s">
        <v>148</v>
      </c>
      <c r="I1387" s="82" t="s">
        <v>164</v>
      </c>
      <c r="J1387" s="84" t="s">
        <v>151</v>
      </c>
      <c r="K1387" s="84" t="s">
        <v>3285</v>
      </c>
      <c r="L1387" s="84" t="s">
        <v>151</v>
      </c>
    </row>
    <row r="1388" spans="1:12" ht="30">
      <c r="A1388" s="81">
        <f t="shared" si="23"/>
        <v>1410</v>
      </c>
      <c r="B1388" s="82">
        <v>1410</v>
      </c>
      <c r="C1388" s="82" t="s">
        <v>3286</v>
      </c>
      <c r="D1388" s="82">
        <v>12066</v>
      </c>
      <c r="E1388" s="82" t="s">
        <v>3287</v>
      </c>
      <c r="F1388" s="82" t="s">
        <v>120</v>
      </c>
      <c r="G1388" s="82" t="s">
        <v>3288</v>
      </c>
      <c r="H1388" s="83" t="s">
        <v>148</v>
      </c>
      <c r="I1388" s="82" t="s">
        <v>155</v>
      </c>
      <c r="J1388" s="84" t="s">
        <v>3289</v>
      </c>
      <c r="K1388" s="84"/>
      <c r="L1388" s="84"/>
    </row>
    <row r="1389" spans="1:12" ht="30">
      <c r="A1389" s="81">
        <f t="shared" si="23"/>
        <v>1411</v>
      </c>
      <c r="B1389" s="82">
        <v>1411</v>
      </c>
      <c r="C1389" s="82" t="s">
        <v>3290</v>
      </c>
      <c r="D1389" s="82" t="s">
        <v>3291</v>
      </c>
      <c r="E1389" s="82" t="s">
        <v>3292</v>
      </c>
      <c r="F1389" s="82" t="s">
        <v>120</v>
      </c>
      <c r="G1389" s="82" t="s">
        <v>3293</v>
      </c>
      <c r="H1389" s="83" t="s">
        <v>148</v>
      </c>
      <c r="I1389" s="82" t="s">
        <v>155</v>
      </c>
      <c r="J1389" s="84" t="s">
        <v>3294</v>
      </c>
      <c r="K1389" s="84"/>
      <c r="L1389" s="84"/>
    </row>
    <row r="1390" spans="1:12" ht="30">
      <c r="A1390" s="81">
        <f t="shared" si="23"/>
        <v>1412</v>
      </c>
      <c r="B1390" s="82">
        <v>1412</v>
      </c>
      <c r="C1390" s="82" t="s">
        <v>3295</v>
      </c>
      <c r="D1390" s="82" t="s">
        <v>3296</v>
      </c>
      <c r="E1390" s="82" t="s">
        <v>3297</v>
      </c>
      <c r="F1390" s="82" t="s">
        <v>96</v>
      </c>
      <c r="G1390" s="82" t="s">
        <v>3298</v>
      </c>
      <c r="H1390" s="83" t="s">
        <v>148</v>
      </c>
      <c r="I1390" s="82" t="s">
        <v>164</v>
      </c>
      <c r="J1390" s="84" t="s">
        <v>3299</v>
      </c>
      <c r="K1390" s="84" t="s">
        <v>151</v>
      </c>
      <c r="L1390" s="84" t="s">
        <v>3300</v>
      </c>
    </row>
    <row r="1391" spans="1:12" ht="15.75">
      <c r="A1391" s="81">
        <f t="shared" si="23"/>
        <v>1413</v>
      </c>
      <c r="B1391" s="82">
        <v>1413</v>
      </c>
      <c r="C1391" s="82" t="s">
        <v>3301</v>
      </c>
      <c r="D1391" s="82">
        <v>12093</v>
      </c>
      <c r="E1391" s="82" t="s">
        <v>2385</v>
      </c>
      <c r="F1391" s="82" t="s">
        <v>96</v>
      </c>
      <c r="G1391" s="82" t="s">
        <v>2086</v>
      </c>
      <c r="H1391" s="83" t="s">
        <v>148</v>
      </c>
      <c r="I1391" s="82" t="s">
        <v>149</v>
      </c>
      <c r="J1391" s="84" t="s">
        <v>151</v>
      </c>
      <c r="K1391" s="84" t="s">
        <v>151</v>
      </c>
      <c r="L1391" s="84" t="s">
        <v>151</v>
      </c>
    </row>
    <row r="1392" spans="1:12" ht="15.75">
      <c r="A1392" s="81">
        <f t="shared" si="23"/>
        <v>1414</v>
      </c>
      <c r="B1392" s="82">
        <v>1414</v>
      </c>
      <c r="C1392" s="82" t="s">
        <v>3302</v>
      </c>
      <c r="D1392" s="82" t="s">
        <v>3303</v>
      </c>
      <c r="E1392" s="82" t="s">
        <v>3304</v>
      </c>
      <c r="F1392" s="82" t="s">
        <v>96</v>
      </c>
      <c r="G1392" s="82" t="s">
        <v>3305</v>
      </c>
      <c r="H1392" s="83" t="s">
        <v>148</v>
      </c>
      <c r="I1392" s="82" t="s">
        <v>164</v>
      </c>
      <c r="J1392" s="84" t="s">
        <v>3306</v>
      </c>
      <c r="K1392" s="84"/>
      <c r="L1392" s="84" t="s">
        <v>151</v>
      </c>
    </row>
    <row r="1393" spans="1:12" ht="15.75">
      <c r="A1393" s="81">
        <f t="shared" si="23"/>
        <v>1415</v>
      </c>
      <c r="B1393" s="82">
        <v>1415</v>
      </c>
      <c r="C1393" s="82" t="s">
        <v>3307</v>
      </c>
      <c r="D1393" s="82" t="s">
        <v>3308</v>
      </c>
      <c r="E1393" s="82" t="s">
        <v>3309</v>
      </c>
      <c r="F1393" s="82" t="s">
        <v>96</v>
      </c>
      <c r="G1393" s="82" t="s">
        <v>3310</v>
      </c>
      <c r="H1393" s="83" t="s">
        <v>148</v>
      </c>
      <c r="I1393" s="82" t="s">
        <v>164</v>
      </c>
      <c r="J1393" s="84" t="s">
        <v>151</v>
      </c>
      <c r="K1393" s="84" t="s">
        <v>151</v>
      </c>
      <c r="L1393" s="84" t="s">
        <v>151</v>
      </c>
    </row>
    <row r="1394" spans="1:12" ht="30">
      <c r="A1394" s="81">
        <f t="shared" si="23"/>
        <v>1416</v>
      </c>
      <c r="B1394" s="82">
        <v>1416</v>
      </c>
      <c r="C1394" s="82" t="s">
        <v>3311</v>
      </c>
      <c r="D1394" s="82" t="s">
        <v>3312</v>
      </c>
      <c r="E1394" s="82" t="s">
        <v>534</v>
      </c>
      <c r="F1394" s="82" t="s">
        <v>96</v>
      </c>
      <c r="G1394" s="82" t="s">
        <v>3313</v>
      </c>
      <c r="H1394" s="83" t="s">
        <v>148</v>
      </c>
      <c r="I1394" s="82" t="s">
        <v>164</v>
      </c>
      <c r="J1394" s="84" t="s">
        <v>3314</v>
      </c>
      <c r="K1394" s="84"/>
      <c r="L1394" s="84" t="s">
        <v>151</v>
      </c>
    </row>
    <row r="1395" spans="1:12" ht="15.75">
      <c r="A1395" s="81">
        <f t="shared" si="23"/>
        <v>1417</v>
      </c>
      <c r="B1395" s="82">
        <v>1417</v>
      </c>
      <c r="C1395" s="82" t="s">
        <v>3315</v>
      </c>
      <c r="D1395" s="82" t="s">
        <v>3316</v>
      </c>
      <c r="E1395" s="82" t="s">
        <v>623</v>
      </c>
      <c r="F1395" s="82" t="s">
        <v>96</v>
      </c>
      <c r="G1395" s="82" t="s">
        <v>3317</v>
      </c>
      <c r="H1395" s="83" t="s">
        <v>148</v>
      </c>
      <c r="I1395" s="82" t="s">
        <v>337</v>
      </c>
      <c r="J1395" s="84" t="s">
        <v>151</v>
      </c>
      <c r="K1395" s="84" t="s">
        <v>151</v>
      </c>
      <c r="L1395" s="84" t="s">
        <v>151</v>
      </c>
    </row>
    <row r="1396" spans="1:12" ht="15.75">
      <c r="A1396" s="81">
        <f t="shared" si="23"/>
        <v>1418</v>
      </c>
      <c r="B1396" s="82">
        <v>1418</v>
      </c>
      <c r="C1396" s="82" t="s">
        <v>3318</v>
      </c>
      <c r="D1396" s="82">
        <v>12123</v>
      </c>
      <c r="E1396" s="82" t="s">
        <v>3319</v>
      </c>
      <c r="F1396" s="82" t="s">
        <v>96</v>
      </c>
      <c r="G1396" s="82" t="s">
        <v>3293</v>
      </c>
      <c r="H1396" s="83" t="s">
        <v>148</v>
      </c>
      <c r="I1396" s="82" t="s">
        <v>149</v>
      </c>
      <c r="J1396" s="84" t="s">
        <v>160</v>
      </c>
      <c r="K1396" s="84" t="s">
        <v>151</v>
      </c>
      <c r="L1396" s="84" t="s">
        <v>151</v>
      </c>
    </row>
    <row r="1397" spans="1:12" ht="75">
      <c r="A1397" s="81">
        <f t="shared" si="23"/>
        <v>1419</v>
      </c>
      <c r="B1397" s="82">
        <v>1419</v>
      </c>
      <c r="C1397" s="82" t="s">
        <v>3320</v>
      </c>
      <c r="D1397" s="82" t="s">
        <v>3321</v>
      </c>
      <c r="E1397" s="82" t="s">
        <v>3322</v>
      </c>
      <c r="F1397" s="82" t="s">
        <v>96</v>
      </c>
      <c r="G1397" s="82" t="s">
        <v>3323</v>
      </c>
      <c r="H1397" s="83" t="s">
        <v>148</v>
      </c>
      <c r="I1397" s="82" t="s">
        <v>164</v>
      </c>
      <c r="J1397" s="84" t="s">
        <v>3324</v>
      </c>
      <c r="K1397" s="84" t="s">
        <v>151</v>
      </c>
      <c r="L1397" s="84" t="s">
        <v>3325</v>
      </c>
    </row>
    <row r="1398" spans="1:12" ht="45">
      <c r="A1398" s="81">
        <f t="shared" si="23"/>
        <v>1420</v>
      </c>
      <c r="B1398" s="82">
        <v>1420</v>
      </c>
      <c r="C1398" s="82" t="s">
        <v>3326</v>
      </c>
      <c r="D1398" s="82">
        <v>12128</v>
      </c>
      <c r="E1398" s="82" t="s">
        <v>172</v>
      </c>
      <c r="F1398" s="82" t="s">
        <v>96</v>
      </c>
      <c r="G1398" s="82" t="s">
        <v>3327</v>
      </c>
      <c r="H1398" s="83" t="s">
        <v>148</v>
      </c>
      <c r="I1398" s="82" t="s">
        <v>149</v>
      </c>
      <c r="J1398" s="84" t="s">
        <v>151</v>
      </c>
      <c r="K1398" s="84" t="s">
        <v>1438</v>
      </c>
      <c r="L1398" s="84" t="s">
        <v>151</v>
      </c>
    </row>
    <row r="1399" spans="1:12" ht="15.75">
      <c r="A1399" s="81">
        <f t="shared" si="23"/>
        <v>1421</v>
      </c>
      <c r="B1399" s="82">
        <v>1421</v>
      </c>
      <c r="C1399" s="82" t="s">
        <v>3328</v>
      </c>
      <c r="D1399" s="82">
        <v>12129</v>
      </c>
      <c r="E1399" s="82" t="s">
        <v>397</v>
      </c>
      <c r="F1399" s="82" t="s">
        <v>96</v>
      </c>
      <c r="G1399" s="82" t="s">
        <v>2490</v>
      </c>
      <c r="H1399" s="83" t="s">
        <v>148</v>
      </c>
      <c r="I1399" s="82" t="s">
        <v>177</v>
      </c>
      <c r="J1399" s="84" t="s">
        <v>151</v>
      </c>
      <c r="K1399" s="84"/>
      <c r="L1399" s="84" t="s">
        <v>151</v>
      </c>
    </row>
    <row r="1400" spans="1:12" ht="15.75">
      <c r="A1400" s="81">
        <f t="shared" si="23"/>
        <v>1422</v>
      </c>
      <c r="B1400" s="82">
        <v>1422</v>
      </c>
      <c r="C1400" s="82" t="s">
        <v>3329</v>
      </c>
      <c r="D1400" s="82" t="s">
        <v>3330</v>
      </c>
      <c r="E1400" s="82" t="s">
        <v>3331</v>
      </c>
      <c r="F1400" s="82" t="s">
        <v>96</v>
      </c>
      <c r="G1400" s="82" t="s">
        <v>3332</v>
      </c>
      <c r="H1400" s="83" t="s">
        <v>148</v>
      </c>
      <c r="I1400" s="82" t="s">
        <v>164</v>
      </c>
      <c r="J1400" s="84" t="s">
        <v>151</v>
      </c>
      <c r="K1400" s="84" t="s">
        <v>151</v>
      </c>
      <c r="L1400" s="84" t="s">
        <v>151</v>
      </c>
    </row>
    <row r="1401" spans="1:12" ht="45">
      <c r="A1401" s="81">
        <f t="shared" si="23"/>
        <v>1423</v>
      </c>
      <c r="B1401" s="82">
        <v>1423</v>
      </c>
      <c r="C1401" s="82" t="s">
        <v>3333</v>
      </c>
      <c r="D1401" s="82">
        <v>12146</v>
      </c>
      <c r="E1401" s="82" t="s">
        <v>522</v>
      </c>
      <c r="F1401" s="82" t="s">
        <v>96</v>
      </c>
      <c r="G1401" s="82" t="s">
        <v>3334</v>
      </c>
      <c r="H1401" s="83" t="s">
        <v>148</v>
      </c>
      <c r="I1401" s="82" t="s">
        <v>194</v>
      </c>
      <c r="J1401" s="84" t="s">
        <v>187</v>
      </c>
      <c r="K1401" s="84" t="s">
        <v>3335</v>
      </c>
      <c r="L1401" s="84" t="s">
        <v>151</v>
      </c>
    </row>
    <row r="1402" spans="1:12" ht="15.75">
      <c r="A1402" s="81">
        <f t="shared" si="23"/>
        <v>1424</v>
      </c>
      <c r="B1402" s="82">
        <v>1424</v>
      </c>
      <c r="C1402" s="82" t="s">
        <v>3336</v>
      </c>
      <c r="D1402" s="82">
        <v>12149</v>
      </c>
      <c r="E1402" s="82" t="s">
        <v>3337</v>
      </c>
      <c r="F1402" s="82" t="s">
        <v>96</v>
      </c>
      <c r="G1402" s="82" t="s">
        <v>2630</v>
      </c>
      <c r="H1402" s="83" t="s">
        <v>148</v>
      </c>
      <c r="I1402" s="82" t="s">
        <v>177</v>
      </c>
      <c r="J1402" s="84" t="s">
        <v>151</v>
      </c>
      <c r="K1402" s="84"/>
      <c r="L1402" s="84" t="s">
        <v>151</v>
      </c>
    </row>
    <row r="1403" spans="1:12" ht="30">
      <c r="A1403" s="81">
        <f t="shared" si="23"/>
        <v>1425</v>
      </c>
      <c r="B1403" s="82">
        <v>1425</v>
      </c>
      <c r="C1403" s="82" t="s">
        <v>3338</v>
      </c>
      <c r="D1403" s="82">
        <v>12152</v>
      </c>
      <c r="E1403" s="82" t="s">
        <v>3339</v>
      </c>
      <c r="F1403" s="82" t="s">
        <v>96</v>
      </c>
      <c r="G1403" s="82" t="s">
        <v>3340</v>
      </c>
      <c r="H1403" s="83" t="s">
        <v>148</v>
      </c>
      <c r="I1403" s="82" t="s">
        <v>177</v>
      </c>
      <c r="J1403" s="84" t="s">
        <v>160</v>
      </c>
      <c r="K1403" s="84" t="s">
        <v>151</v>
      </c>
      <c r="L1403" s="84" t="s">
        <v>3341</v>
      </c>
    </row>
    <row r="1404" spans="1:12" ht="15.75">
      <c r="A1404" s="81">
        <f t="shared" si="23"/>
        <v>1426</v>
      </c>
      <c r="B1404" s="82">
        <v>1426</v>
      </c>
      <c r="C1404" s="82" t="s">
        <v>3342</v>
      </c>
      <c r="D1404" s="82">
        <v>12155</v>
      </c>
      <c r="E1404" s="82" t="s">
        <v>2357</v>
      </c>
      <c r="F1404" s="82" t="s">
        <v>96</v>
      </c>
      <c r="G1404" s="82" t="s">
        <v>721</v>
      </c>
      <c r="H1404" s="83" t="s">
        <v>148</v>
      </c>
      <c r="I1404" s="82" t="s">
        <v>177</v>
      </c>
      <c r="J1404" s="84" t="s">
        <v>151</v>
      </c>
      <c r="K1404" s="84" t="s">
        <v>151</v>
      </c>
      <c r="L1404" s="84" t="s">
        <v>151</v>
      </c>
    </row>
    <row r="1405" spans="1:12" ht="15.75">
      <c r="A1405" s="81">
        <f t="shared" si="23"/>
        <v>1427</v>
      </c>
      <c r="B1405" s="82">
        <v>1427</v>
      </c>
      <c r="C1405" s="82" t="s">
        <v>3343</v>
      </c>
      <c r="D1405" s="82">
        <v>12156</v>
      </c>
      <c r="E1405" s="82" t="s">
        <v>264</v>
      </c>
      <c r="F1405" s="82" t="s">
        <v>96</v>
      </c>
      <c r="G1405" s="82" t="s">
        <v>3344</v>
      </c>
      <c r="H1405" s="83" t="s">
        <v>148</v>
      </c>
      <c r="I1405" s="82" t="s">
        <v>149</v>
      </c>
      <c r="J1405" s="84" t="s">
        <v>151</v>
      </c>
      <c r="K1405" s="84" t="s">
        <v>151</v>
      </c>
      <c r="L1405" s="84" t="s">
        <v>151</v>
      </c>
    </row>
    <row r="1406" spans="1:12" ht="30">
      <c r="A1406" s="81">
        <f t="shared" si="23"/>
        <v>1428</v>
      </c>
      <c r="B1406" s="82">
        <v>1428</v>
      </c>
      <c r="C1406" s="82" t="s">
        <v>3345</v>
      </c>
      <c r="D1406" s="82" t="s">
        <v>3346</v>
      </c>
      <c r="E1406" s="82" t="s">
        <v>1897</v>
      </c>
      <c r="F1406" s="82" t="s">
        <v>96</v>
      </c>
      <c r="G1406" s="82" t="s">
        <v>1031</v>
      </c>
      <c r="H1406" s="83" t="s">
        <v>148</v>
      </c>
      <c r="I1406" s="82" t="s">
        <v>164</v>
      </c>
      <c r="J1406" s="84" t="s">
        <v>3347</v>
      </c>
      <c r="K1406" s="84"/>
      <c r="L1406" s="84" t="s">
        <v>151</v>
      </c>
    </row>
    <row r="1407" spans="1:12" ht="15.75">
      <c r="A1407" s="81">
        <f t="shared" si="23"/>
        <v>1429</v>
      </c>
      <c r="B1407" s="82">
        <v>1429</v>
      </c>
      <c r="C1407" s="82" t="s">
        <v>3348</v>
      </c>
      <c r="D1407" s="82">
        <v>12178</v>
      </c>
      <c r="E1407" s="82" t="s">
        <v>3349</v>
      </c>
      <c r="F1407" s="82" t="s">
        <v>96</v>
      </c>
      <c r="G1407" s="82" t="s">
        <v>3350</v>
      </c>
      <c r="H1407" s="83" t="s">
        <v>148</v>
      </c>
      <c r="I1407" s="82" t="s">
        <v>149</v>
      </c>
      <c r="J1407" s="84" t="s">
        <v>151</v>
      </c>
      <c r="K1407" s="84"/>
      <c r="L1407" s="84" t="s">
        <v>151</v>
      </c>
    </row>
    <row r="1408" spans="1:12" ht="30">
      <c r="A1408" s="81">
        <f t="shared" si="23"/>
        <v>1430</v>
      </c>
      <c r="B1408" s="82">
        <v>1430</v>
      </c>
      <c r="C1408" s="82" t="s">
        <v>3351</v>
      </c>
      <c r="D1408" s="82">
        <v>12180</v>
      </c>
      <c r="E1408" s="82" t="s">
        <v>3352</v>
      </c>
      <c r="F1408" s="82" t="s">
        <v>96</v>
      </c>
      <c r="G1408" s="82" t="s">
        <v>3353</v>
      </c>
      <c r="H1408" s="83" t="s">
        <v>148</v>
      </c>
      <c r="I1408" s="82" t="s">
        <v>177</v>
      </c>
      <c r="J1408" s="84" t="s">
        <v>3354</v>
      </c>
      <c r="K1408" s="84" t="s">
        <v>151</v>
      </c>
      <c r="L1408" s="84" t="s">
        <v>151</v>
      </c>
    </row>
    <row r="1409" spans="1:12" ht="15.75">
      <c r="A1409" s="81">
        <f t="shared" si="23"/>
        <v>1431</v>
      </c>
      <c r="B1409" s="82">
        <v>1431</v>
      </c>
      <c r="C1409" s="82" t="s">
        <v>3355</v>
      </c>
      <c r="D1409" s="82">
        <v>12182</v>
      </c>
      <c r="E1409" s="82" t="s">
        <v>1373</v>
      </c>
      <c r="F1409" s="82" t="s">
        <v>96</v>
      </c>
      <c r="G1409" s="82" t="s">
        <v>3356</v>
      </c>
      <c r="H1409" s="83" t="s">
        <v>148</v>
      </c>
      <c r="I1409" s="82" t="s">
        <v>149</v>
      </c>
      <c r="J1409" s="84" t="s">
        <v>160</v>
      </c>
      <c r="K1409" s="84" t="s">
        <v>151</v>
      </c>
      <c r="L1409" s="84" t="s">
        <v>151</v>
      </c>
    </row>
    <row r="1410" spans="1:12" ht="15.75">
      <c r="A1410" s="81">
        <f t="shared" si="23"/>
        <v>1432</v>
      </c>
      <c r="B1410" s="82">
        <v>1432</v>
      </c>
      <c r="C1410" s="82" t="s">
        <v>3357</v>
      </c>
      <c r="D1410" s="82" t="s">
        <v>3358</v>
      </c>
      <c r="E1410" s="82" t="s">
        <v>3359</v>
      </c>
      <c r="F1410" s="82" t="s">
        <v>96</v>
      </c>
      <c r="G1410" s="82" t="s">
        <v>694</v>
      </c>
      <c r="H1410" s="83" t="s">
        <v>148</v>
      </c>
      <c r="I1410" s="82" t="s">
        <v>164</v>
      </c>
      <c r="J1410" s="84" t="s">
        <v>160</v>
      </c>
      <c r="K1410" s="84" t="s">
        <v>151</v>
      </c>
      <c r="L1410" s="84" t="s">
        <v>151</v>
      </c>
    </row>
    <row r="1411" spans="1:12" ht="30">
      <c r="A1411" s="81">
        <f t="shared" ref="A1411:A1474" si="24">IFERROR(VALUE(RIGHT(C1411,4)),"")</f>
        <v>1434</v>
      </c>
      <c r="B1411" s="82">
        <v>1434</v>
      </c>
      <c r="C1411" s="82" t="s">
        <v>3360</v>
      </c>
      <c r="D1411" s="82" t="s">
        <v>3361</v>
      </c>
      <c r="E1411" s="82" t="s">
        <v>3362</v>
      </c>
      <c r="F1411" s="82" t="s">
        <v>96</v>
      </c>
      <c r="G1411" s="82" t="s">
        <v>775</v>
      </c>
      <c r="H1411" s="83" t="s">
        <v>148</v>
      </c>
      <c r="I1411" s="82" t="s">
        <v>337</v>
      </c>
      <c r="J1411" s="84" t="s">
        <v>151</v>
      </c>
      <c r="K1411" s="84" t="s">
        <v>3363</v>
      </c>
      <c r="L1411" s="84" t="s">
        <v>151</v>
      </c>
    </row>
    <row r="1412" spans="1:12" ht="45">
      <c r="A1412" s="81">
        <f t="shared" si="24"/>
        <v>1435</v>
      </c>
      <c r="B1412" s="82">
        <v>1435</v>
      </c>
      <c r="C1412" s="82" t="s">
        <v>3364</v>
      </c>
      <c r="D1412" s="82">
        <v>12197</v>
      </c>
      <c r="E1412" s="82" t="s">
        <v>3365</v>
      </c>
      <c r="F1412" s="82" t="s">
        <v>96</v>
      </c>
      <c r="G1412" s="82" t="s">
        <v>2857</v>
      </c>
      <c r="H1412" s="83" t="s">
        <v>148</v>
      </c>
      <c r="I1412" s="82" t="s">
        <v>149</v>
      </c>
      <c r="J1412" s="84" t="s">
        <v>3366</v>
      </c>
      <c r="K1412" s="84"/>
      <c r="L1412" s="84" t="s">
        <v>3367</v>
      </c>
    </row>
    <row r="1413" spans="1:12" ht="15.75">
      <c r="A1413" s="81">
        <f t="shared" si="24"/>
        <v>1436</v>
      </c>
      <c r="B1413" s="82">
        <v>1436</v>
      </c>
      <c r="C1413" s="82" t="s">
        <v>3368</v>
      </c>
      <c r="D1413" s="82">
        <v>12201</v>
      </c>
      <c r="E1413" s="82" t="s">
        <v>3369</v>
      </c>
      <c r="F1413" s="82" t="s">
        <v>96</v>
      </c>
      <c r="G1413" s="82" t="s">
        <v>3370</v>
      </c>
      <c r="H1413" s="83" t="s">
        <v>148</v>
      </c>
      <c r="I1413" s="82" t="s">
        <v>149</v>
      </c>
      <c r="J1413" s="84" t="s">
        <v>187</v>
      </c>
      <c r="K1413" s="84"/>
      <c r="L1413" s="84" t="s">
        <v>151</v>
      </c>
    </row>
    <row r="1414" spans="1:12" ht="75">
      <c r="A1414" s="81">
        <f t="shared" si="24"/>
        <v>1437</v>
      </c>
      <c r="B1414" s="82">
        <v>1437</v>
      </c>
      <c r="C1414" s="82" t="s">
        <v>3371</v>
      </c>
      <c r="D1414" s="82" t="s">
        <v>3372</v>
      </c>
      <c r="E1414" s="82" t="s">
        <v>3373</v>
      </c>
      <c r="F1414" s="82" t="s">
        <v>96</v>
      </c>
      <c r="G1414" s="82" t="s">
        <v>283</v>
      </c>
      <c r="H1414" s="83" t="s">
        <v>148</v>
      </c>
      <c r="I1414" s="82" t="s">
        <v>337</v>
      </c>
      <c r="J1414" s="84" t="s">
        <v>151</v>
      </c>
      <c r="K1414" s="84" t="s">
        <v>3374</v>
      </c>
      <c r="L1414" s="84" t="s">
        <v>151</v>
      </c>
    </row>
    <row r="1415" spans="1:12" ht="15.75">
      <c r="A1415" s="81">
        <f t="shared" si="24"/>
        <v>1438</v>
      </c>
      <c r="B1415" s="82">
        <v>1438</v>
      </c>
      <c r="C1415" s="82" t="s">
        <v>3375</v>
      </c>
      <c r="D1415" s="82">
        <v>12210</v>
      </c>
      <c r="E1415" s="82" t="s">
        <v>3376</v>
      </c>
      <c r="F1415" s="82" t="s">
        <v>96</v>
      </c>
      <c r="G1415" s="82" t="s">
        <v>3377</v>
      </c>
      <c r="H1415" s="83" t="s">
        <v>148</v>
      </c>
      <c r="I1415" s="82" t="s">
        <v>149</v>
      </c>
      <c r="J1415" s="84" t="s">
        <v>151</v>
      </c>
      <c r="K1415" s="84" t="s">
        <v>151</v>
      </c>
      <c r="L1415" s="84" t="s">
        <v>151</v>
      </c>
    </row>
    <row r="1416" spans="1:12" ht="30">
      <c r="A1416" s="81">
        <f t="shared" si="24"/>
        <v>1439</v>
      </c>
      <c r="B1416" s="82">
        <v>1439</v>
      </c>
      <c r="C1416" s="82" t="s">
        <v>3378</v>
      </c>
      <c r="D1416" s="82">
        <v>12214</v>
      </c>
      <c r="E1416" s="82" t="s">
        <v>1392</v>
      </c>
      <c r="F1416" s="82" t="s">
        <v>96</v>
      </c>
      <c r="G1416" s="82" t="s">
        <v>3379</v>
      </c>
      <c r="H1416" s="83" t="s">
        <v>148</v>
      </c>
      <c r="I1416" s="82" t="s">
        <v>149</v>
      </c>
      <c r="J1416" s="84" t="s">
        <v>3380</v>
      </c>
      <c r="K1416" s="84"/>
      <c r="L1416" s="84" t="s">
        <v>151</v>
      </c>
    </row>
    <row r="1417" spans="1:12" ht="15.75">
      <c r="A1417" s="81">
        <f t="shared" si="24"/>
        <v>1440</v>
      </c>
      <c r="B1417" s="82">
        <v>1440</v>
      </c>
      <c r="C1417" s="82" t="s">
        <v>3381</v>
      </c>
      <c r="D1417" s="82">
        <v>12220</v>
      </c>
      <c r="E1417" s="82" t="s">
        <v>534</v>
      </c>
      <c r="F1417" s="82" t="s">
        <v>96</v>
      </c>
      <c r="G1417" s="82" t="s">
        <v>3382</v>
      </c>
      <c r="H1417" s="83" t="s">
        <v>148</v>
      </c>
      <c r="I1417" s="82" t="s">
        <v>169</v>
      </c>
      <c r="J1417" s="84" t="s">
        <v>346</v>
      </c>
      <c r="K1417" s="84" t="s">
        <v>151</v>
      </c>
      <c r="L1417" s="84" t="s">
        <v>151</v>
      </c>
    </row>
    <row r="1418" spans="1:12" ht="60">
      <c r="A1418" s="81">
        <f t="shared" si="24"/>
        <v>1441</v>
      </c>
      <c r="B1418" s="82">
        <v>1441</v>
      </c>
      <c r="C1418" s="82" t="s">
        <v>3383</v>
      </c>
      <c r="D1418" s="82">
        <v>12222</v>
      </c>
      <c r="E1418" s="82" t="s">
        <v>3384</v>
      </c>
      <c r="F1418" s="82" t="s">
        <v>96</v>
      </c>
      <c r="G1418" s="82" t="s">
        <v>3385</v>
      </c>
      <c r="H1418" s="83" t="s">
        <v>148</v>
      </c>
      <c r="I1418" s="82" t="s">
        <v>153</v>
      </c>
      <c r="J1418" s="84" t="s">
        <v>151</v>
      </c>
      <c r="K1418" s="84" t="s">
        <v>151</v>
      </c>
      <c r="L1418" s="84" t="s">
        <v>3386</v>
      </c>
    </row>
    <row r="1419" spans="1:12" ht="15.75">
      <c r="A1419" s="81">
        <f t="shared" si="24"/>
        <v>1443</v>
      </c>
      <c r="B1419" s="82">
        <v>1443</v>
      </c>
      <c r="C1419" s="82" t="s">
        <v>3387</v>
      </c>
      <c r="D1419" s="82" t="s">
        <v>3388</v>
      </c>
      <c r="E1419" s="82" t="s">
        <v>245</v>
      </c>
      <c r="F1419" s="82" t="s">
        <v>96</v>
      </c>
      <c r="G1419" s="82" t="s">
        <v>3389</v>
      </c>
      <c r="H1419" s="83" t="s">
        <v>148</v>
      </c>
      <c r="I1419" s="82" t="s">
        <v>164</v>
      </c>
      <c r="J1419" s="84" t="s">
        <v>151</v>
      </c>
      <c r="K1419" s="84"/>
      <c r="L1419" s="84" t="s">
        <v>151</v>
      </c>
    </row>
    <row r="1420" spans="1:12" ht="15.75">
      <c r="A1420" s="81">
        <f t="shared" si="24"/>
        <v>1444</v>
      </c>
      <c r="B1420" s="82">
        <v>1444</v>
      </c>
      <c r="C1420" s="82" t="s">
        <v>3390</v>
      </c>
      <c r="D1420" s="82">
        <v>12243</v>
      </c>
      <c r="E1420" s="82" t="s">
        <v>3391</v>
      </c>
      <c r="F1420" s="82" t="s">
        <v>96</v>
      </c>
      <c r="G1420" s="82" t="s">
        <v>3392</v>
      </c>
      <c r="H1420" s="83" t="s">
        <v>148</v>
      </c>
      <c r="I1420" s="82" t="s">
        <v>153</v>
      </c>
      <c r="J1420" s="84" t="s">
        <v>151</v>
      </c>
      <c r="K1420" s="84"/>
      <c r="L1420" s="84" t="s">
        <v>151</v>
      </c>
    </row>
    <row r="1421" spans="1:12" ht="15.75">
      <c r="A1421" s="81">
        <f t="shared" si="24"/>
        <v>1445</v>
      </c>
      <c r="B1421" s="82">
        <v>1445</v>
      </c>
      <c r="C1421" s="82" t="s">
        <v>3393</v>
      </c>
      <c r="D1421" s="82">
        <v>12249</v>
      </c>
      <c r="E1421" s="82" t="s">
        <v>432</v>
      </c>
      <c r="F1421" s="82" t="s">
        <v>96</v>
      </c>
      <c r="G1421" s="82" t="s">
        <v>1345</v>
      </c>
      <c r="H1421" s="83" t="s">
        <v>148</v>
      </c>
      <c r="I1421" s="82" t="s">
        <v>153</v>
      </c>
      <c r="J1421" s="84" t="s">
        <v>151</v>
      </c>
      <c r="K1421" s="84"/>
      <c r="L1421" s="84" t="s">
        <v>151</v>
      </c>
    </row>
    <row r="1422" spans="1:12" ht="15.75">
      <c r="A1422" s="81">
        <f t="shared" si="24"/>
        <v>1446</v>
      </c>
      <c r="B1422" s="82">
        <v>1446</v>
      </c>
      <c r="C1422" s="82" t="s">
        <v>3394</v>
      </c>
      <c r="D1422" s="82" t="s">
        <v>3395</v>
      </c>
      <c r="E1422" s="82" t="s">
        <v>413</v>
      </c>
      <c r="F1422" s="82" t="s">
        <v>96</v>
      </c>
      <c r="G1422" s="82" t="s">
        <v>3396</v>
      </c>
      <c r="H1422" s="83" t="s">
        <v>148</v>
      </c>
      <c r="I1422" s="82" t="s">
        <v>337</v>
      </c>
      <c r="J1422" s="84" t="s">
        <v>151</v>
      </c>
      <c r="K1422" s="84" t="s">
        <v>151</v>
      </c>
      <c r="L1422" s="84" t="s">
        <v>151</v>
      </c>
    </row>
    <row r="1423" spans="1:12" ht="30">
      <c r="A1423" s="81">
        <f t="shared" si="24"/>
        <v>1447</v>
      </c>
      <c r="B1423" s="82">
        <v>1447</v>
      </c>
      <c r="C1423" s="82" t="s">
        <v>3397</v>
      </c>
      <c r="D1423" s="82" t="s">
        <v>3398</v>
      </c>
      <c r="E1423" s="82" t="s">
        <v>3399</v>
      </c>
      <c r="F1423" s="82" t="s">
        <v>96</v>
      </c>
      <c r="G1423" s="82" t="s">
        <v>3400</v>
      </c>
      <c r="H1423" s="83" t="s">
        <v>148</v>
      </c>
      <c r="I1423" s="82" t="s">
        <v>337</v>
      </c>
      <c r="J1423" s="84" t="s">
        <v>353</v>
      </c>
      <c r="K1423" s="84" t="s">
        <v>151</v>
      </c>
      <c r="L1423" s="84" t="s">
        <v>151</v>
      </c>
    </row>
    <row r="1424" spans="1:12" ht="30">
      <c r="A1424" s="81">
        <f t="shared" si="24"/>
        <v>1448</v>
      </c>
      <c r="B1424" s="82">
        <v>1448</v>
      </c>
      <c r="C1424" s="82" t="s">
        <v>3401</v>
      </c>
      <c r="D1424" s="82">
        <v>12264</v>
      </c>
      <c r="E1424" s="82" t="s">
        <v>3402</v>
      </c>
      <c r="F1424" s="82" t="s">
        <v>96</v>
      </c>
      <c r="G1424" s="82" t="s">
        <v>154</v>
      </c>
      <c r="H1424" s="83" t="s">
        <v>148</v>
      </c>
      <c r="I1424" s="82" t="s">
        <v>177</v>
      </c>
      <c r="J1424" s="84" t="s">
        <v>3403</v>
      </c>
      <c r="K1424" s="84" t="s">
        <v>1397</v>
      </c>
      <c r="L1424" s="84" t="s">
        <v>151</v>
      </c>
    </row>
    <row r="1425" spans="1:12" ht="15.75">
      <c r="A1425" s="81">
        <f t="shared" si="24"/>
        <v>1449</v>
      </c>
      <c r="B1425" s="82">
        <v>1449</v>
      </c>
      <c r="C1425" s="82" t="s">
        <v>3404</v>
      </c>
      <c r="D1425" s="82" t="s">
        <v>3405</v>
      </c>
      <c r="E1425" s="82" t="s">
        <v>3406</v>
      </c>
      <c r="F1425" s="82" t="s">
        <v>96</v>
      </c>
      <c r="G1425" s="82" t="s">
        <v>829</v>
      </c>
      <c r="H1425" s="83" t="s">
        <v>148</v>
      </c>
      <c r="I1425" s="82" t="s">
        <v>164</v>
      </c>
      <c r="J1425" s="84" t="s">
        <v>151</v>
      </c>
      <c r="K1425" s="84" t="s">
        <v>151</v>
      </c>
      <c r="L1425" s="84" t="s">
        <v>151</v>
      </c>
    </row>
    <row r="1426" spans="1:12" ht="45">
      <c r="A1426" s="81">
        <f t="shared" si="24"/>
        <v>1450</v>
      </c>
      <c r="B1426" s="82">
        <v>1450</v>
      </c>
      <c r="C1426" s="82" t="s">
        <v>3407</v>
      </c>
      <c r="D1426" s="82" t="s">
        <v>3408</v>
      </c>
      <c r="E1426" s="82" t="s">
        <v>738</v>
      </c>
      <c r="F1426" s="82" t="s">
        <v>96</v>
      </c>
      <c r="G1426" s="82" t="s">
        <v>184</v>
      </c>
      <c r="H1426" s="83" t="s">
        <v>148</v>
      </c>
      <c r="I1426" s="82" t="s">
        <v>164</v>
      </c>
      <c r="J1426" s="84" t="s">
        <v>3409</v>
      </c>
      <c r="K1426" s="84" t="s">
        <v>3410</v>
      </c>
      <c r="L1426" s="84" t="s">
        <v>151</v>
      </c>
    </row>
    <row r="1427" spans="1:12" ht="75">
      <c r="A1427" s="81">
        <f t="shared" si="24"/>
        <v>1451</v>
      </c>
      <c r="B1427" s="82">
        <v>1451</v>
      </c>
      <c r="C1427" s="82" t="s">
        <v>3411</v>
      </c>
      <c r="D1427" s="82">
        <v>12268</v>
      </c>
      <c r="E1427" s="82" t="s">
        <v>198</v>
      </c>
      <c r="F1427" s="82" t="s">
        <v>96</v>
      </c>
      <c r="G1427" s="82" t="s">
        <v>3412</v>
      </c>
      <c r="H1427" s="83" t="s">
        <v>148</v>
      </c>
      <c r="I1427" s="82" t="s">
        <v>153</v>
      </c>
      <c r="J1427" s="84" t="s">
        <v>151</v>
      </c>
      <c r="K1427" s="84" t="s">
        <v>151</v>
      </c>
      <c r="L1427" s="84" t="s">
        <v>3413</v>
      </c>
    </row>
    <row r="1428" spans="1:12" ht="15.75">
      <c r="A1428" s="81">
        <f t="shared" si="24"/>
        <v>1452</v>
      </c>
      <c r="B1428" s="82">
        <v>1452</v>
      </c>
      <c r="C1428" s="82" t="s">
        <v>3414</v>
      </c>
      <c r="D1428" s="82">
        <v>12271</v>
      </c>
      <c r="E1428" s="82" t="s">
        <v>3415</v>
      </c>
      <c r="F1428" s="82" t="s">
        <v>96</v>
      </c>
      <c r="G1428" s="82" t="s">
        <v>3416</v>
      </c>
      <c r="H1428" s="83" t="s">
        <v>148</v>
      </c>
      <c r="I1428" s="82" t="s">
        <v>177</v>
      </c>
      <c r="J1428" s="84" t="s">
        <v>151</v>
      </c>
      <c r="K1428" s="84"/>
      <c r="L1428" s="84" t="s">
        <v>151</v>
      </c>
    </row>
    <row r="1429" spans="1:12" ht="15.75">
      <c r="A1429" s="81">
        <f t="shared" si="24"/>
        <v>1453</v>
      </c>
      <c r="B1429" s="82">
        <v>1453</v>
      </c>
      <c r="C1429" s="82" t="s">
        <v>3417</v>
      </c>
      <c r="D1429" s="82">
        <v>12282</v>
      </c>
      <c r="E1429" s="82" t="s">
        <v>3418</v>
      </c>
      <c r="F1429" s="82" t="s">
        <v>96</v>
      </c>
      <c r="G1429" s="82" t="s">
        <v>3419</v>
      </c>
      <c r="H1429" s="83" t="s">
        <v>148</v>
      </c>
      <c r="I1429" s="82" t="s">
        <v>153</v>
      </c>
      <c r="J1429" s="84" t="s">
        <v>151</v>
      </c>
      <c r="K1429" s="84" t="s">
        <v>151</v>
      </c>
      <c r="L1429" s="84" t="s">
        <v>151</v>
      </c>
    </row>
    <row r="1430" spans="1:12" ht="15.75">
      <c r="A1430" s="81">
        <f t="shared" si="24"/>
        <v>1454</v>
      </c>
      <c r="B1430" s="82">
        <v>1454</v>
      </c>
      <c r="C1430" s="82" t="s">
        <v>3420</v>
      </c>
      <c r="D1430" s="82">
        <v>12291</v>
      </c>
      <c r="E1430" s="82" t="s">
        <v>3421</v>
      </c>
      <c r="F1430" s="82" t="s">
        <v>96</v>
      </c>
      <c r="G1430" s="82" t="s">
        <v>3422</v>
      </c>
      <c r="H1430" s="83" t="s">
        <v>148</v>
      </c>
      <c r="I1430" s="82" t="s">
        <v>177</v>
      </c>
      <c r="J1430" s="84" t="s">
        <v>151</v>
      </c>
      <c r="K1430" s="84" t="s">
        <v>151</v>
      </c>
      <c r="L1430" s="84" t="s">
        <v>151</v>
      </c>
    </row>
    <row r="1431" spans="1:12" ht="15.75">
      <c r="A1431" s="81">
        <f t="shared" si="24"/>
        <v>1455</v>
      </c>
      <c r="B1431" s="82">
        <v>1455</v>
      </c>
      <c r="C1431" s="82" t="s">
        <v>3423</v>
      </c>
      <c r="D1431" s="82" t="s">
        <v>3424</v>
      </c>
      <c r="E1431" s="82" t="s">
        <v>3425</v>
      </c>
      <c r="F1431" s="82" t="s">
        <v>96</v>
      </c>
      <c r="G1431" s="82" t="s">
        <v>3426</v>
      </c>
      <c r="H1431" s="83" t="s">
        <v>148</v>
      </c>
      <c r="I1431" s="82" t="s">
        <v>164</v>
      </c>
      <c r="J1431" s="84" t="s">
        <v>151</v>
      </c>
      <c r="K1431" s="84"/>
      <c r="L1431" s="84" t="s">
        <v>151</v>
      </c>
    </row>
    <row r="1432" spans="1:12" ht="30">
      <c r="A1432" s="81">
        <f t="shared" si="24"/>
        <v>1456</v>
      </c>
      <c r="B1432" s="82">
        <v>1456</v>
      </c>
      <c r="C1432" s="82" t="s">
        <v>3427</v>
      </c>
      <c r="D1432" s="82" t="s">
        <v>3428</v>
      </c>
      <c r="E1432" s="82" t="s">
        <v>3429</v>
      </c>
      <c r="F1432" s="82" t="s">
        <v>96</v>
      </c>
      <c r="G1432" s="82" t="s">
        <v>3430</v>
      </c>
      <c r="H1432" s="83" t="s">
        <v>148</v>
      </c>
      <c r="I1432" s="82" t="s">
        <v>164</v>
      </c>
      <c r="J1432" s="84" t="s">
        <v>151</v>
      </c>
      <c r="K1432" s="84"/>
      <c r="L1432" s="84" t="s">
        <v>3431</v>
      </c>
    </row>
    <row r="1433" spans="1:12" ht="60">
      <c r="A1433" s="81">
        <f t="shared" si="24"/>
        <v>1457</v>
      </c>
      <c r="B1433" s="82">
        <v>1457</v>
      </c>
      <c r="C1433" s="82" t="s">
        <v>3432</v>
      </c>
      <c r="D1433" s="82" t="s">
        <v>3433</v>
      </c>
      <c r="E1433" s="82" t="s">
        <v>488</v>
      </c>
      <c r="F1433" s="82" t="s">
        <v>96</v>
      </c>
      <c r="G1433" s="82" t="s">
        <v>386</v>
      </c>
      <c r="H1433" s="83" t="s">
        <v>148</v>
      </c>
      <c r="I1433" s="82" t="s">
        <v>164</v>
      </c>
      <c r="J1433" s="84" t="s">
        <v>151</v>
      </c>
      <c r="K1433" s="84" t="s">
        <v>3434</v>
      </c>
      <c r="L1433" s="84" t="s">
        <v>151</v>
      </c>
    </row>
    <row r="1434" spans="1:12" ht="15.75">
      <c r="A1434" s="81">
        <f t="shared" si="24"/>
        <v>1458</v>
      </c>
      <c r="B1434" s="82">
        <v>1458</v>
      </c>
      <c r="C1434" s="82" t="s">
        <v>3435</v>
      </c>
      <c r="D1434" s="82">
        <v>12299</v>
      </c>
      <c r="E1434" s="82" t="s">
        <v>3436</v>
      </c>
      <c r="F1434" s="82" t="s">
        <v>96</v>
      </c>
      <c r="G1434" s="82" t="s">
        <v>396</v>
      </c>
      <c r="H1434" s="83" t="s">
        <v>148</v>
      </c>
      <c r="I1434" s="82" t="s">
        <v>149</v>
      </c>
      <c r="J1434" s="84" t="s">
        <v>151</v>
      </c>
      <c r="K1434" s="84"/>
      <c r="L1434" s="84" t="s">
        <v>151</v>
      </c>
    </row>
    <row r="1435" spans="1:12" ht="60">
      <c r="A1435" s="81">
        <f t="shared" si="24"/>
        <v>1459</v>
      </c>
      <c r="B1435" s="82">
        <v>1459</v>
      </c>
      <c r="C1435" s="82" t="s">
        <v>3437</v>
      </c>
      <c r="D1435" s="82">
        <v>12303</v>
      </c>
      <c r="E1435" s="82" t="s">
        <v>3438</v>
      </c>
      <c r="F1435" s="82" t="s">
        <v>96</v>
      </c>
      <c r="G1435" s="82" t="s">
        <v>3439</v>
      </c>
      <c r="H1435" s="83" t="s">
        <v>148</v>
      </c>
      <c r="I1435" s="82" t="s">
        <v>177</v>
      </c>
      <c r="J1435" s="84" t="s">
        <v>151</v>
      </c>
      <c r="K1435" s="84" t="s">
        <v>3440</v>
      </c>
      <c r="L1435" s="84" t="s">
        <v>151</v>
      </c>
    </row>
    <row r="1436" spans="1:12" ht="15.75">
      <c r="A1436" s="81">
        <f t="shared" si="24"/>
        <v>1460</v>
      </c>
      <c r="B1436" s="82">
        <v>1460</v>
      </c>
      <c r="C1436" s="82" t="s">
        <v>3441</v>
      </c>
      <c r="D1436" s="82">
        <v>12312</v>
      </c>
      <c r="E1436" s="82" t="s">
        <v>2385</v>
      </c>
      <c r="F1436" s="82" t="s">
        <v>96</v>
      </c>
      <c r="G1436" s="82" t="s">
        <v>3442</v>
      </c>
      <c r="H1436" s="83" t="s">
        <v>148</v>
      </c>
      <c r="I1436" s="82" t="s">
        <v>177</v>
      </c>
      <c r="J1436" s="84" t="s">
        <v>187</v>
      </c>
      <c r="K1436" s="84"/>
      <c r="L1436" s="84" t="s">
        <v>151</v>
      </c>
    </row>
    <row r="1437" spans="1:12" ht="30">
      <c r="A1437" s="81">
        <f t="shared" si="24"/>
        <v>1461</v>
      </c>
      <c r="B1437" s="82">
        <v>1461</v>
      </c>
      <c r="C1437" s="82" t="s">
        <v>3443</v>
      </c>
      <c r="D1437" s="82">
        <v>12314</v>
      </c>
      <c r="E1437" s="82" t="s">
        <v>3444</v>
      </c>
      <c r="F1437" s="82" t="s">
        <v>96</v>
      </c>
      <c r="G1437" s="82" t="s">
        <v>630</v>
      </c>
      <c r="H1437" s="83" t="s">
        <v>148</v>
      </c>
      <c r="I1437" s="82" t="s">
        <v>169</v>
      </c>
      <c r="J1437" s="84" t="s">
        <v>3445</v>
      </c>
      <c r="K1437" s="84"/>
      <c r="L1437" s="84" t="s">
        <v>151</v>
      </c>
    </row>
    <row r="1438" spans="1:12" ht="15.75">
      <c r="A1438" s="81">
        <f t="shared" si="24"/>
        <v>1462</v>
      </c>
      <c r="B1438" s="82">
        <v>1462</v>
      </c>
      <c r="C1438" s="82" t="s">
        <v>3446</v>
      </c>
      <c r="D1438" s="82">
        <v>12319</v>
      </c>
      <c r="E1438" s="82" t="s">
        <v>3447</v>
      </c>
      <c r="F1438" s="82" t="s">
        <v>96</v>
      </c>
      <c r="G1438" s="82" t="s">
        <v>3107</v>
      </c>
      <c r="H1438" s="83" t="s">
        <v>148</v>
      </c>
      <c r="I1438" s="82" t="s">
        <v>177</v>
      </c>
      <c r="J1438" s="84" t="s">
        <v>151</v>
      </c>
      <c r="K1438" s="84"/>
      <c r="L1438" s="84" t="s">
        <v>151</v>
      </c>
    </row>
    <row r="1439" spans="1:12" ht="15.75">
      <c r="A1439" s="81">
        <f t="shared" si="24"/>
        <v>1463</v>
      </c>
      <c r="B1439" s="82">
        <v>1463</v>
      </c>
      <c r="C1439" s="82" t="s">
        <v>3448</v>
      </c>
      <c r="D1439" s="82">
        <v>12320</v>
      </c>
      <c r="E1439" s="82" t="s">
        <v>247</v>
      </c>
      <c r="F1439" s="82" t="s">
        <v>96</v>
      </c>
      <c r="G1439" s="82" t="s">
        <v>538</v>
      </c>
      <c r="H1439" s="83" t="s">
        <v>148</v>
      </c>
      <c r="I1439" s="82" t="s">
        <v>177</v>
      </c>
      <c r="J1439" s="84" t="s">
        <v>151</v>
      </c>
      <c r="K1439" s="84"/>
      <c r="L1439" s="84" t="s">
        <v>151</v>
      </c>
    </row>
    <row r="1440" spans="1:12" ht="60">
      <c r="A1440" s="81">
        <f t="shared" si="24"/>
        <v>1464</v>
      </c>
      <c r="B1440" s="82">
        <v>1464</v>
      </c>
      <c r="C1440" s="82" t="s">
        <v>3449</v>
      </c>
      <c r="D1440" s="82">
        <v>12332</v>
      </c>
      <c r="E1440" s="82" t="s">
        <v>3450</v>
      </c>
      <c r="F1440" s="82" t="s">
        <v>96</v>
      </c>
      <c r="G1440" s="82" t="s">
        <v>568</v>
      </c>
      <c r="H1440" s="83" t="s">
        <v>148</v>
      </c>
      <c r="I1440" s="82" t="s">
        <v>214</v>
      </c>
      <c r="J1440" s="84" t="s">
        <v>151</v>
      </c>
      <c r="K1440" s="84"/>
      <c r="L1440" s="84" t="s">
        <v>3451</v>
      </c>
    </row>
    <row r="1441" spans="1:12" ht="15.75">
      <c r="A1441" s="81">
        <f t="shared" si="24"/>
        <v>1465</v>
      </c>
      <c r="B1441" s="82">
        <v>1465</v>
      </c>
      <c r="C1441" s="82" t="s">
        <v>3452</v>
      </c>
      <c r="D1441" s="82" t="s">
        <v>3453</v>
      </c>
      <c r="E1441" s="82" t="s">
        <v>3454</v>
      </c>
      <c r="F1441" s="82" t="s">
        <v>96</v>
      </c>
      <c r="G1441" s="82" t="s">
        <v>3455</v>
      </c>
      <c r="H1441" s="83" t="s">
        <v>148</v>
      </c>
      <c r="I1441" s="82" t="s">
        <v>337</v>
      </c>
      <c r="J1441" s="84" t="s">
        <v>151</v>
      </c>
      <c r="K1441" s="84"/>
      <c r="L1441" s="84" t="s">
        <v>151</v>
      </c>
    </row>
    <row r="1442" spans="1:12" ht="15.75">
      <c r="A1442" s="81">
        <f t="shared" si="24"/>
        <v>1466</v>
      </c>
      <c r="B1442" s="82">
        <v>1466</v>
      </c>
      <c r="C1442" s="82" t="s">
        <v>3456</v>
      </c>
      <c r="D1442" s="82" t="s">
        <v>3457</v>
      </c>
      <c r="E1442" s="82" t="s">
        <v>681</v>
      </c>
      <c r="F1442" s="82" t="s">
        <v>96</v>
      </c>
      <c r="G1442" s="82" t="s">
        <v>3458</v>
      </c>
      <c r="H1442" s="83" t="s">
        <v>148</v>
      </c>
      <c r="I1442" s="82" t="s">
        <v>164</v>
      </c>
      <c r="J1442" s="84" t="s">
        <v>151</v>
      </c>
      <c r="K1442" s="84" t="s">
        <v>151</v>
      </c>
      <c r="L1442" s="84" t="s">
        <v>151</v>
      </c>
    </row>
    <row r="1443" spans="1:12" ht="45">
      <c r="A1443" s="81">
        <f t="shared" si="24"/>
        <v>1467</v>
      </c>
      <c r="B1443" s="82">
        <v>1467</v>
      </c>
      <c r="C1443" s="82" t="s">
        <v>3459</v>
      </c>
      <c r="D1443" s="82" t="s">
        <v>3460</v>
      </c>
      <c r="E1443" s="82" t="s">
        <v>769</v>
      </c>
      <c r="F1443" s="82" t="s">
        <v>96</v>
      </c>
      <c r="G1443" s="82" t="s">
        <v>3461</v>
      </c>
      <c r="H1443" s="83" t="s">
        <v>148</v>
      </c>
      <c r="I1443" s="82" t="s">
        <v>337</v>
      </c>
      <c r="J1443" s="84" t="s">
        <v>151</v>
      </c>
      <c r="K1443" s="84"/>
      <c r="L1443" s="84" t="s">
        <v>3462</v>
      </c>
    </row>
    <row r="1444" spans="1:12" ht="45">
      <c r="A1444" s="81">
        <f t="shared" si="24"/>
        <v>1468</v>
      </c>
      <c r="B1444" s="82">
        <v>1468</v>
      </c>
      <c r="C1444" s="82" t="s">
        <v>3463</v>
      </c>
      <c r="D1444" s="82" t="s">
        <v>3464</v>
      </c>
      <c r="E1444" s="82" t="s">
        <v>3465</v>
      </c>
      <c r="F1444" s="82" t="s">
        <v>96</v>
      </c>
      <c r="G1444" s="82" t="s">
        <v>3466</v>
      </c>
      <c r="H1444" s="83" t="s">
        <v>148</v>
      </c>
      <c r="I1444" s="82" t="s">
        <v>337</v>
      </c>
      <c r="J1444" s="84" t="s">
        <v>3467</v>
      </c>
      <c r="K1444" s="84" t="s">
        <v>3468</v>
      </c>
      <c r="L1444" s="84" t="s">
        <v>151</v>
      </c>
    </row>
    <row r="1445" spans="1:12" ht="15.75">
      <c r="A1445" s="81">
        <f t="shared" si="24"/>
        <v>1469</v>
      </c>
      <c r="B1445" s="82">
        <v>1469</v>
      </c>
      <c r="C1445" s="82" t="s">
        <v>3469</v>
      </c>
      <c r="D1445" s="82" t="s">
        <v>3470</v>
      </c>
      <c r="E1445" s="82" t="s">
        <v>559</v>
      </c>
      <c r="F1445" s="82" t="s">
        <v>96</v>
      </c>
      <c r="G1445" s="82" t="s">
        <v>3471</v>
      </c>
      <c r="H1445" s="83" t="s">
        <v>148</v>
      </c>
      <c r="I1445" s="82" t="s">
        <v>337</v>
      </c>
      <c r="J1445" s="84" t="s">
        <v>151</v>
      </c>
      <c r="K1445" s="84" t="s">
        <v>151</v>
      </c>
      <c r="L1445" s="84" t="s">
        <v>151</v>
      </c>
    </row>
    <row r="1446" spans="1:12" ht="45">
      <c r="A1446" s="81">
        <f t="shared" si="24"/>
        <v>1470</v>
      </c>
      <c r="B1446" s="82">
        <v>1470</v>
      </c>
      <c r="C1446" s="82" t="s">
        <v>3472</v>
      </c>
      <c r="D1446" s="82" t="s">
        <v>3473</v>
      </c>
      <c r="E1446" s="82" t="s">
        <v>980</v>
      </c>
      <c r="F1446" s="82" t="s">
        <v>96</v>
      </c>
      <c r="G1446" s="82" t="s">
        <v>3474</v>
      </c>
      <c r="H1446" s="83" t="s">
        <v>148</v>
      </c>
      <c r="I1446" s="82" t="s">
        <v>164</v>
      </c>
      <c r="J1446" s="84" t="s">
        <v>151</v>
      </c>
      <c r="K1446" s="84" t="s">
        <v>3475</v>
      </c>
      <c r="L1446" s="84" t="s">
        <v>151</v>
      </c>
    </row>
    <row r="1447" spans="1:12" ht="75">
      <c r="A1447" s="81">
        <f t="shared" si="24"/>
        <v>1471</v>
      </c>
      <c r="B1447" s="82">
        <v>1471</v>
      </c>
      <c r="C1447" s="82" t="s">
        <v>3476</v>
      </c>
      <c r="D1447" s="82" t="s">
        <v>3477</v>
      </c>
      <c r="E1447" s="82" t="s">
        <v>460</v>
      </c>
      <c r="F1447" s="82" t="s">
        <v>96</v>
      </c>
      <c r="G1447" s="82" t="s">
        <v>3478</v>
      </c>
      <c r="H1447" s="83" t="s">
        <v>148</v>
      </c>
      <c r="I1447" s="82" t="s">
        <v>337</v>
      </c>
      <c r="J1447" s="84" t="s">
        <v>151</v>
      </c>
      <c r="K1447" s="84" t="s">
        <v>3479</v>
      </c>
      <c r="L1447" s="84" t="s">
        <v>151</v>
      </c>
    </row>
    <row r="1448" spans="1:12" ht="15.75">
      <c r="A1448" s="81">
        <f t="shared" si="24"/>
        <v>1472</v>
      </c>
      <c r="B1448" s="82">
        <v>1472</v>
      </c>
      <c r="C1448" s="82" t="s">
        <v>3480</v>
      </c>
      <c r="D1448" s="82">
        <v>12399</v>
      </c>
      <c r="E1448" s="82" t="s">
        <v>277</v>
      </c>
      <c r="F1448" s="82" t="s">
        <v>96</v>
      </c>
      <c r="G1448" s="82" t="s">
        <v>833</v>
      </c>
      <c r="H1448" s="83" t="s">
        <v>148</v>
      </c>
      <c r="I1448" s="82" t="s">
        <v>177</v>
      </c>
      <c r="J1448" s="84" t="s">
        <v>151</v>
      </c>
      <c r="K1448" s="84" t="s">
        <v>151</v>
      </c>
      <c r="L1448" s="84" t="s">
        <v>151</v>
      </c>
    </row>
    <row r="1449" spans="1:12" ht="60">
      <c r="A1449" s="81">
        <f t="shared" si="24"/>
        <v>1473</v>
      </c>
      <c r="B1449" s="82">
        <v>1473</v>
      </c>
      <c r="C1449" s="82" t="s">
        <v>3481</v>
      </c>
      <c r="D1449" s="82" t="s">
        <v>3482</v>
      </c>
      <c r="E1449" s="82" t="s">
        <v>3483</v>
      </c>
      <c r="F1449" s="82" t="s">
        <v>96</v>
      </c>
      <c r="G1449" s="82" t="s">
        <v>745</v>
      </c>
      <c r="H1449" s="83" t="s">
        <v>148</v>
      </c>
      <c r="I1449" s="82" t="s">
        <v>337</v>
      </c>
      <c r="J1449" s="84" t="s">
        <v>151</v>
      </c>
      <c r="K1449" s="84" t="s">
        <v>3484</v>
      </c>
      <c r="L1449" s="84" t="s">
        <v>151</v>
      </c>
    </row>
    <row r="1450" spans="1:12" ht="60">
      <c r="A1450" s="81">
        <f t="shared" si="24"/>
        <v>1474</v>
      </c>
      <c r="B1450" s="82">
        <v>1474</v>
      </c>
      <c r="C1450" s="82" t="s">
        <v>3485</v>
      </c>
      <c r="D1450" s="82" t="s">
        <v>3486</v>
      </c>
      <c r="E1450" s="82" t="s">
        <v>3487</v>
      </c>
      <c r="F1450" s="82" t="s">
        <v>96</v>
      </c>
      <c r="G1450" s="82" t="s">
        <v>229</v>
      </c>
      <c r="H1450" s="83" t="s">
        <v>148</v>
      </c>
      <c r="I1450" s="82" t="s">
        <v>337</v>
      </c>
      <c r="J1450" s="84" t="s">
        <v>3488</v>
      </c>
      <c r="K1450" s="84"/>
      <c r="L1450" s="84" t="s">
        <v>3489</v>
      </c>
    </row>
    <row r="1451" spans="1:12" ht="15.75">
      <c r="A1451" s="81">
        <f t="shared" si="24"/>
        <v>1475</v>
      </c>
      <c r="B1451" s="82">
        <v>1475</v>
      </c>
      <c r="C1451" s="82" t="s">
        <v>3490</v>
      </c>
      <c r="D1451" s="82">
        <v>12408</v>
      </c>
      <c r="E1451" s="82" t="s">
        <v>513</v>
      </c>
      <c r="F1451" s="82" t="s">
        <v>96</v>
      </c>
      <c r="G1451" s="82" t="s">
        <v>3491</v>
      </c>
      <c r="H1451" s="83" t="s">
        <v>148</v>
      </c>
      <c r="I1451" s="82" t="s">
        <v>177</v>
      </c>
      <c r="J1451" s="84" t="s">
        <v>151</v>
      </c>
      <c r="K1451" s="84"/>
      <c r="L1451" s="84" t="s">
        <v>151</v>
      </c>
    </row>
    <row r="1452" spans="1:12" ht="45">
      <c r="A1452" s="81">
        <f t="shared" si="24"/>
        <v>1476</v>
      </c>
      <c r="B1452" s="82">
        <v>1476</v>
      </c>
      <c r="C1452" s="82" t="s">
        <v>3492</v>
      </c>
      <c r="D1452" s="82" t="s">
        <v>3493</v>
      </c>
      <c r="E1452" s="82" t="s">
        <v>3494</v>
      </c>
      <c r="F1452" s="82" t="s">
        <v>96</v>
      </c>
      <c r="G1452" s="82" t="s">
        <v>3495</v>
      </c>
      <c r="H1452" s="83" t="s">
        <v>148</v>
      </c>
      <c r="I1452" s="82" t="s">
        <v>337</v>
      </c>
      <c r="J1452" s="84" t="s">
        <v>151</v>
      </c>
      <c r="K1452" s="84" t="s">
        <v>3496</v>
      </c>
      <c r="L1452" s="84" t="s">
        <v>151</v>
      </c>
    </row>
    <row r="1453" spans="1:12" ht="30">
      <c r="A1453" s="81">
        <f t="shared" si="24"/>
        <v>1478</v>
      </c>
      <c r="B1453" s="82">
        <v>1478</v>
      </c>
      <c r="C1453" s="82" t="s">
        <v>3497</v>
      </c>
      <c r="D1453" s="82" t="s">
        <v>3498</v>
      </c>
      <c r="E1453" s="82" t="s">
        <v>3499</v>
      </c>
      <c r="F1453" s="82" t="s">
        <v>120</v>
      </c>
      <c r="G1453" s="82" t="s">
        <v>3500</v>
      </c>
      <c r="H1453" s="83" t="s">
        <v>148</v>
      </c>
      <c r="I1453" s="82" t="s">
        <v>155</v>
      </c>
      <c r="J1453" s="84" t="s">
        <v>3501</v>
      </c>
      <c r="K1453" s="84" t="s">
        <v>151</v>
      </c>
      <c r="L1453" s="84"/>
    </row>
    <row r="1454" spans="1:12" ht="15.75">
      <c r="A1454" s="81">
        <f t="shared" si="24"/>
        <v>1479</v>
      </c>
      <c r="B1454" s="82">
        <v>1479</v>
      </c>
      <c r="C1454" s="82" t="s">
        <v>3502</v>
      </c>
      <c r="D1454" s="82" t="s">
        <v>3503</v>
      </c>
      <c r="E1454" s="82" t="s">
        <v>3504</v>
      </c>
      <c r="F1454" s="82" t="s">
        <v>120</v>
      </c>
      <c r="G1454" s="82" t="s">
        <v>2174</v>
      </c>
      <c r="H1454" s="83" t="s">
        <v>148</v>
      </c>
      <c r="I1454" s="82" t="s">
        <v>155</v>
      </c>
      <c r="J1454" s="84" t="s">
        <v>187</v>
      </c>
      <c r="K1454" s="84"/>
      <c r="L1454" s="84"/>
    </row>
    <row r="1455" spans="1:12" ht="15.75">
      <c r="A1455" s="81">
        <f t="shared" si="24"/>
        <v>1480</v>
      </c>
      <c r="B1455" s="82">
        <v>1480</v>
      </c>
      <c r="C1455" s="82" t="s">
        <v>3505</v>
      </c>
      <c r="D1455" s="82">
        <v>12453</v>
      </c>
      <c r="E1455" s="82" t="s">
        <v>643</v>
      </c>
      <c r="F1455" s="82" t="s">
        <v>120</v>
      </c>
      <c r="G1455" s="82" t="s">
        <v>3506</v>
      </c>
      <c r="H1455" s="83" t="s">
        <v>148</v>
      </c>
      <c r="I1455" s="82" t="s">
        <v>155</v>
      </c>
      <c r="J1455" s="84" t="s">
        <v>151</v>
      </c>
      <c r="K1455" s="84" t="s">
        <v>151</v>
      </c>
      <c r="L1455" s="84"/>
    </row>
    <row r="1456" spans="1:12" ht="15.75">
      <c r="A1456" s="81">
        <f t="shared" si="24"/>
        <v>1481</v>
      </c>
      <c r="B1456" s="82">
        <v>1481</v>
      </c>
      <c r="C1456" s="82" t="s">
        <v>3507</v>
      </c>
      <c r="D1456" s="82" t="s">
        <v>3508</v>
      </c>
      <c r="E1456" s="82" t="s">
        <v>3509</v>
      </c>
      <c r="F1456" s="82" t="s">
        <v>120</v>
      </c>
      <c r="G1456" s="82" t="s">
        <v>2116</v>
      </c>
      <c r="H1456" s="83" t="s">
        <v>148</v>
      </c>
      <c r="I1456" s="82" t="s">
        <v>155</v>
      </c>
      <c r="J1456" s="84" t="s">
        <v>254</v>
      </c>
      <c r="K1456" s="84"/>
      <c r="L1456" s="84"/>
    </row>
    <row r="1457" spans="1:12" ht="30">
      <c r="A1457" s="81">
        <f t="shared" si="24"/>
        <v>1482</v>
      </c>
      <c r="B1457" s="82">
        <v>1482</v>
      </c>
      <c r="C1457" s="82" t="s">
        <v>3510</v>
      </c>
      <c r="D1457" s="82">
        <v>12460</v>
      </c>
      <c r="E1457" s="82" t="s">
        <v>3511</v>
      </c>
      <c r="F1457" s="82" t="s">
        <v>120</v>
      </c>
      <c r="G1457" s="82" t="s">
        <v>3512</v>
      </c>
      <c r="H1457" s="83" t="s">
        <v>148</v>
      </c>
      <c r="I1457" s="82" t="s">
        <v>177</v>
      </c>
      <c r="J1457" s="84" t="s">
        <v>3513</v>
      </c>
      <c r="K1457" s="84"/>
      <c r="L1457" s="84"/>
    </row>
    <row r="1458" spans="1:12" ht="15.75">
      <c r="A1458" s="81">
        <f t="shared" si="24"/>
        <v>1483</v>
      </c>
      <c r="B1458" s="82">
        <v>1483</v>
      </c>
      <c r="C1458" s="82" t="s">
        <v>3514</v>
      </c>
      <c r="D1458" s="82" t="s">
        <v>3515</v>
      </c>
      <c r="E1458" s="82" t="s">
        <v>3516</v>
      </c>
      <c r="F1458" s="82" t="s">
        <v>120</v>
      </c>
      <c r="G1458" s="82" t="s">
        <v>3517</v>
      </c>
      <c r="H1458" s="83" t="s">
        <v>148</v>
      </c>
      <c r="I1458" s="82" t="s">
        <v>169</v>
      </c>
      <c r="J1458" s="84" t="s">
        <v>151</v>
      </c>
      <c r="K1458" s="84" t="s">
        <v>151</v>
      </c>
      <c r="L1458" s="84"/>
    </row>
    <row r="1459" spans="1:12" ht="15.75">
      <c r="A1459" s="81">
        <f t="shared" si="24"/>
        <v>1484</v>
      </c>
      <c r="B1459" s="82">
        <v>1484</v>
      </c>
      <c r="C1459" s="82" t="s">
        <v>3518</v>
      </c>
      <c r="D1459" s="82">
        <v>12465</v>
      </c>
      <c r="E1459" s="82" t="s">
        <v>3519</v>
      </c>
      <c r="F1459" s="82" t="s">
        <v>120</v>
      </c>
      <c r="G1459" s="82" t="s">
        <v>3520</v>
      </c>
      <c r="H1459" s="83" t="s">
        <v>148</v>
      </c>
      <c r="I1459" s="82" t="s">
        <v>155</v>
      </c>
      <c r="J1459" s="84" t="s">
        <v>160</v>
      </c>
      <c r="K1459" s="84" t="s">
        <v>151</v>
      </c>
      <c r="L1459" s="84"/>
    </row>
    <row r="1460" spans="1:12" ht="15.75">
      <c r="A1460" s="81">
        <f t="shared" si="24"/>
        <v>1485</v>
      </c>
      <c r="B1460" s="82">
        <v>1485</v>
      </c>
      <c r="C1460" s="82" t="s">
        <v>3521</v>
      </c>
      <c r="D1460" s="82" t="s">
        <v>3522</v>
      </c>
      <c r="E1460" s="82" t="s">
        <v>3523</v>
      </c>
      <c r="F1460" s="82" t="s">
        <v>120</v>
      </c>
      <c r="G1460" s="82" t="s">
        <v>1609</v>
      </c>
      <c r="H1460" s="83" t="s">
        <v>148</v>
      </c>
      <c r="I1460" s="82" t="s">
        <v>155</v>
      </c>
      <c r="J1460" s="84" t="s">
        <v>151</v>
      </c>
      <c r="K1460" s="84"/>
      <c r="L1460" s="84"/>
    </row>
    <row r="1461" spans="1:12" ht="15.75">
      <c r="A1461" s="81">
        <f t="shared" si="24"/>
        <v>1486</v>
      </c>
      <c r="B1461" s="82">
        <v>1486</v>
      </c>
      <c r="C1461" s="82" t="s">
        <v>3524</v>
      </c>
      <c r="D1461" s="82">
        <v>12468</v>
      </c>
      <c r="E1461" s="82" t="s">
        <v>3525</v>
      </c>
      <c r="F1461" s="82" t="s">
        <v>120</v>
      </c>
      <c r="G1461" s="82" t="s">
        <v>3526</v>
      </c>
      <c r="H1461" s="83" t="s">
        <v>148</v>
      </c>
      <c r="I1461" s="82" t="s">
        <v>169</v>
      </c>
      <c r="J1461" s="84" t="s">
        <v>151</v>
      </c>
      <c r="K1461" s="84" t="s">
        <v>151</v>
      </c>
      <c r="L1461" s="84"/>
    </row>
    <row r="1462" spans="1:12" ht="15.75">
      <c r="A1462" s="81">
        <f t="shared" si="24"/>
        <v>1487</v>
      </c>
      <c r="B1462" s="82">
        <v>1487</v>
      </c>
      <c r="C1462" s="82" t="s">
        <v>3527</v>
      </c>
      <c r="D1462" s="82">
        <v>12470</v>
      </c>
      <c r="E1462" s="82" t="s">
        <v>3528</v>
      </c>
      <c r="F1462" s="82" t="s">
        <v>120</v>
      </c>
      <c r="G1462" s="82" t="s">
        <v>631</v>
      </c>
      <c r="H1462" s="83" t="s">
        <v>148</v>
      </c>
      <c r="I1462" s="82" t="s">
        <v>155</v>
      </c>
      <c r="J1462" s="84" t="s">
        <v>151</v>
      </c>
      <c r="K1462" s="84"/>
      <c r="L1462" s="84"/>
    </row>
    <row r="1463" spans="1:12" ht="15.75">
      <c r="A1463" s="81">
        <f t="shared" si="24"/>
        <v>1488</v>
      </c>
      <c r="B1463" s="82">
        <v>1488</v>
      </c>
      <c r="C1463" s="82" t="s">
        <v>3529</v>
      </c>
      <c r="D1463" s="82" t="s">
        <v>3530</v>
      </c>
      <c r="E1463" s="82" t="s">
        <v>3531</v>
      </c>
      <c r="F1463" s="82" t="s">
        <v>120</v>
      </c>
      <c r="G1463" s="82" t="s">
        <v>3532</v>
      </c>
      <c r="H1463" s="83" t="s">
        <v>148</v>
      </c>
      <c r="I1463" s="82" t="s">
        <v>169</v>
      </c>
      <c r="J1463" s="84" t="s">
        <v>151</v>
      </c>
      <c r="K1463" s="84"/>
      <c r="L1463" s="84"/>
    </row>
    <row r="1464" spans="1:12" ht="15.75">
      <c r="A1464" s="81">
        <f t="shared" si="24"/>
        <v>1489</v>
      </c>
      <c r="B1464" s="82">
        <v>1489</v>
      </c>
      <c r="C1464" s="82" t="s">
        <v>3533</v>
      </c>
      <c r="D1464" s="82">
        <v>12473</v>
      </c>
      <c r="E1464" s="82" t="s">
        <v>3534</v>
      </c>
      <c r="F1464" s="82" t="s">
        <v>120</v>
      </c>
      <c r="G1464" s="82" t="s">
        <v>3535</v>
      </c>
      <c r="H1464" s="83" t="s">
        <v>148</v>
      </c>
      <c r="I1464" s="82" t="s">
        <v>155</v>
      </c>
      <c r="J1464" s="84" t="s">
        <v>187</v>
      </c>
      <c r="K1464" s="84"/>
      <c r="L1464" s="84"/>
    </row>
    <row r="1465" spans="1:12" ht="15.75">
      <c r="A1465" s="81">
        <f t="shared" si="24"/>
        <v>1490</v>
      </c>
      <c r="B1465" s="82">
        <v>1490</v>
      </c>
      <c r="C1465" s="82" t="s">
        <v>3536</v>
      </c>
      <c r="D1465" s="82">
        <v>12475</v>
      </c>
      <c r="E1465" s="82" t="s">
        <v>3537</v>
      </c>
      <c r="F1465" s="82" t="s">
        <v>120</v>
      </c>
      <c r="G1465" s="82" t="s">
        <v>3538</v>
      </c>
      <c r="H1465" s="83" t="s">
        <v>148</v>
      </c>
      <c r="I1465" s="82" t="s">
        <v>155</v>
      </c>
      <c r="J1465" s="84" t="s">
        <v>151</v>
      </c>
      <c r="K1465" s="84"/>
      <c r="L1465" s="84"/>
    </row>
    <row r="1466" spans="1:12" ht="15.75">
      <c r="A1466" s="81">
        <f t="shared" si="24"/>
        <v>1491</v>
      </c>
      <c r="B1466" s="82">
        <v>1491</v>
      </c>
      <c r="C1466" s="82" t="s">
        <v>3539</v>
      </c>
      <c r="D1466" s="82">
        <v>12476</v>
      </c>
      <c r="E1466" s="82" t="s">
        <v>3540</v>
      </c>
      <c r="F1466" s="82" t="s">
        <v>120</v>
      </c>
      <c r="G1466" s="82" t="s">
        <v>3541</v>
      </c>
      <c r="H1466" s="83" t="s">
        <v>148</v>
      </c>
      <c r="I1466" s="82" t="s">
        <v>155</v>
      </c>
      <c r="J1466" s="84" t="s">
        <v>151</v>
      </c>
      <c r="K1466" s="84"/>
      <c r="L1466" s="84"/>
    </row>
    <row r="1467" spans="1:12" ht="30">
      <c r="A1467" s="81">
        <f t="shared" si="24"/>
        <v>1492</v>
      </c>
      <c r="B1467" s="82">
        <v>1492</v>
      </c>
      <c r="C1467" s="82" t="s">
        <v>3542</v>
      </c>
      <c r="D1467" s="82" t="s">
        <v>3543</v>
      </c>
      <c r="E1467" s="82" t="s">
        <v>3544</v>
      </c>
      <c r="F1467" s="82" t="s">
        <v>96</v>
      </c>
      <c r="G1467" s="82" t="s">
        <v>3545</v>
      </c>
      <c r="H1467" s="83" t="s">
        <v>148</v>
      </c>
      <c r="I1467" s="82" t="s">
        <v>337</v>
      </c>
      <c r="J1467" s="84" t="s">
        <v>3546</v>
      </c>
      <c r="K1467" s="84"/>
      <c r="L1467" s="84" t="s">
        <v>151</v>
      </c>
    </row>
    <row r="1468" spans="1:12" ht="45">
      <c r="A1468" s="81">
        <f t="shared" si="24"/>
        <v>1493</v>
      </c>
      <c r="B1468" s="82">
        <v>1493</v>
      </c>
      <c r="C1468" s="82" t="s">
        <v>3547</v>
      </c>
      <c r="D1468" s="82">
        <v>12485</v>
      </c>
      <c r="E1468" s="82" t="s">
        <v>3548</v>
      </c>
      <c r="F1468" s="82" t="s">
        <v>96</v>
      </c>
      <c r="G1468" s="82" t="s">
        <v>3549</v>
      </c>
      <c r="H1468" s="83" t="s">
        <v>148</v>
      </c>
      <c r="I1468" s="82" t="s">
        <v>149</v>
      </c>
      <c r="J1468" s="84" t="s">
        <v>3550</v>
      </c>
      <c r="K1468" s="84"/>
      <c r="L1468" s="84" t="s">
        <v>151</v>
      </c>
    </row>
    <row r="1469" spans="1:12" ht="15.75">
      <c r="A1469" s="81">
        <f t="shared" si="24"/>
        <v>1494</v>
      </c>
      <c r="B1469" s="82">
        <v>1494</v>
      </c>
      <c r="C1469" s="82" t="s">
        <v>3551</v>
      </c>
      <c r="D1469" s="82" t="s">
        <v>3552</v>
      </c>
      <c r="E1469" s="82" t="s">
        <v>3553</v>
      </c>
      <c r="F1469" s="82" t="s">
        <v>96</v>
      </c>
      <c r="G1469" s="82" t="s">
        <v>3554</v>
      </c>
      <c r="H1469" s="83" t="s">
        <v>148</v>
      </c>
      <c r="I1469" s="82" t="s">
        <v>337</v>
      </c>
      <c r="J1469" s="84" t="s">
        <v>151</v>
      </c>
      <c r="K1469" s="84" t="s">
        <v>151</v>
      </c>
      <c r="L1469" s="84" t="s">
        <v>151</v>
      </c>
    </row>
    <row r="1470" spans="1:12" ht="30">
      <c r="A1470" s="81">
        <f t="shared" si="24"/>
        <v>1495</v>
      </c>
      <c r="B1470" s="82">
        <v>1495</v>
      </c>
      <c r="C1470" s="82" t="s">
        <v>3555</v>
      </c>
      <c r="D1470" s="82" t="s">
        <v>3556</v>
      </c>
      <c r="E1470" s="82" t="s">
        <v>3557</v>
      </c>
      <c r="F1470" s="82" t="s">
        <v>96</v>
      </c>
      <c r="G1470" s="82" t="s">
        <v>2582</v>
      </c>
      <c r="H1470" s="83" t="s">
        <v>148</v>
      </c>
      <c r="I1470" s="82" t="s">
        <v>337</v>
      </c>
      <c r="J1470" s="84" t="s">
        <v>3558</v>
      </c>
      <c r="K1470" s="84"/>
      <c r="L1470" s="84" t="s">
        <v>151</v>
      </c>
    </row>
    <row r="1471" spans="1:12" ht="30">
      <c r="A1471" s="81">
        <f t="shared" si="24"/>
        <v>1496</v>
      </c>
      <c r="B1471" s="82">
        <v>1496</v>
      </c>
      <c r="C1471" s="82" t="s">
        <v>3559</v>
      </c>
      <c r="D1471" s="82" t="s">
        <v>3560</v>
      </c>
      <c r="E1471" s="82" t="s">
        <v>3561</v>
      </c>
      <c r="F1471" s="82" t="s">
        <v>96</v>
      </c>
      <c r="G1471" s="82" t="s">
        <v>419</v>
      </c>
      <c r="H1471" s="83" t="s">
        <v>148</v>
      </c>
      <c r="I1471" s="82" t="s">
        <v>337</v>
      </c>
      <c r="J1471" s="84" t="s">
        <v>187</v>
      </c>
      <c r="K1471" s="84" t="s">
        <v>3562</v>
      </c>
      <c r="L1471" s="84" t="s">
        <v>151</v>
      </c>
    </row>
    <row r="1472" spans="1:12" ht="15.75">
      <c r="A1472" s="81">
        <f t="shared" si="24"/>
        <v>1497</v>
      </c>
      <c r="B1472" s="82">
        <v>1497</v>
      </c>
      <c r="C1472" s="82" t="s">
        <v>3563</v>
      </c>
      <c r="D1472" s="82" t="s">
        <v>3564</v>
      </c>
      <c r="E1472" s="82" t="s">
        <v>3565</v>
      </c>
      <c r="F1472" s="82" t="s">
        <v>96</v>
      </c>
      <c r="G1472" s="82" t="s">
        <v>3566</v>
      </c>
      <c r="H1472" s="83" t="s">
        <v>148</v>
      </c>
      <c r="I1472" s="82" t="s">
        <v>337</v>
      </c>
      <c r="J1472" s="84" t="s">
        <v>151</v>
      </c>
      <c r="K1472" s="84" t="s">
        <v>151</v>
      </c>
      <c r="L1472" s="84" t="s">
        <v>151</v>
      </c>
    </row>
    <row r="1473" spans="1:12" ht="15.75">
      <c r="A1473" s="81">
        <f t="shared" si="24"/>
        <v>1498</v>
      </c>
      <c r="B1473" s="82">
        <v>1498</v>
      </c>
      <c r="C1473" s="82" t="s">
        <v>3567</v>
      </c>
      <c r="D1473" s="82" t="s">
        <v>3568</v>
      </c>
      <c r="E1473" s="82" t="s">
        <v>508</v>
      </c>
      <c r="F1473" s="82" t="s">
        <v>96</v>
      </c>
      <c r="G1473" s="82" t="s">
        <v>3569</v>
      </c>
      <c r="H1473" s="83" t="s">
        <v>148</v>
      </c>
      <c r="I1473" s="82" t="s">
        <v>337</v>
      </c>
      <c r="J1473" s="84" t="s">
        <v>151</v>
      </c>
      <c r="K1473" s="84"/>
      <c r="L1473" s="84" t="s">
        <v>151</v>
      </c>
    </row>
    <row r="1474" spans="1:12" ht="30">
      <c r="A1474" s="81">
        <f t="shared" si="24"/>
        <v>1499</v>
      </c>
      <c r="B1474" s="82">
        <v>1499</v>
      </c>
      <c r="C1474" s="82" t="s">
        <v>3570</v>
      </c>
      <c r="D1474" s="82" t="s">
        <v>3571</v>
      </c>
      <c r="E1474" s="82" t="s">
        <v>3572</v>
      </c>
      <c r="F1474" s="82" t="s">
        <v>96</v>
      </c>
      <c r="G1474" s="82" t="s">
        <v>3573</v>
      </c>
      <c r="H1474" s="83" t="s">
        <v>148</v>
      </c>
      <c r="I1474" s="82" t="s">
        <v>337</v>
      </c>
      <c r="J1474" s="84" t="s">
        <v>3574</v>
      </c>
      <c r="K1474" s="84"/>
      <c r="L1474" s="84" t="s">
        <v>151</v>
      </c>
    </row>
    <row r="1475" spans="1:12" ht="30">
      <c r="A1475" s="81">
        <f t="shared" ref="A1475:A1538" si="25">IFERROR(VALUE(RIGHT(C1475,4)),"")</f>
        <v>1500</v>
      </c>
      <c r="B1475" s="82">
        <v>1500</v>
      </c>
      <c r="C1475" s="82" t="s">
        <v>3575</v>
      </c>
      <c r="D1475" s="82" t="s">
        <v>3576</v>
      </c>
      <c r="E1475" s="82" t="s">
        <v>270</v>
      </c>
      <c r="F1475" s="82" t="s">
        <v>96</v>
      </c>
      <c r="G1475" s="82" t="s">
        <v>319</v>
      </c>
      <c r="H1475" s="83" t="s">
        <v>148</v>
      </c>
      <c r="I1475" s="82" t="s">
        <v>337</v>
      </c>
      <c r="J1475" s="84" t="s">
        <v>3577</v>
      </c>
      <c r="K1475" s="84" t="s">
        <v>151</v>
      </c>
      <c r="L1475" s="84" t="s">
        <v>151</v>
      </c>
    </row>
    <row r="1476" spans="1:12" ht="30">
      <c r="A1476" s="81">
        <f t="shared" si="25"/>
        <v>1501</v>
      </c>
      <c r="B1476" s="82">
        <v>1501</v>
      </c>
      <c r="C1476" s="82" t="s">
        <v>3578</v>
      </c>
      <c r="D1476" s="82" t="s">
        <v>3579</v>
      </c>
      <c r="E1476" s="82" t="s">
        <v>758</v>
      </c>
      <c r="F1476" s="82" t="s">
        <v>96</v>
      </c>
      <c r="G1476" s="82" t="s">
        <v>3580</v>
      </c>
      <c r="H1476" s="83" t="s">
        <v>148</v>
      </c>
      <c r="I1476" s="82" t="s">
        <v>337</v>
      </c>
      <c r="J1476" s="84" t="s">
        <v>3581</v>
      </c>
      <c r="K1476" s="84" t="s">
        <v>421</v>
      </c>
      <c r="L1476" s="84" t="s">
        <v>151</v>
      </c>
    </row>
    <row r="1477" spans="1:12" ht="30">
      <c r="A1477" s="81">
        <f t="shared" si="25"/>
        <v>1502</v>
      </c>
      <c r="B1477" s="82">
        <v>1502</v>
      </c>
      <c r="C1477" s="82" t="s">
        <v>3582</v>
      </c>
      <c r="D1477" s="82" t="s">
        <v>3583</v>
      </c>
      <c r="E1477" s="82" t="s">
        <v>3584</v>
      </c>
      <c r="F1477" s="82" t="s">
        <v>96</v>
      </c>
      <c r="G1477" s="82" t="s">
        <v>3585</v>
      </c>
      <c r="H1477" s="83" t="s">
        <v>148</v>
      </c>
      <c r="I1477" s="82" t="s">
        <v>337</v>
      </c>
      <c r="J1477" s="84" t="s">
        <v>3586</v>
      </c>
      <c r="K1477" s="84" t="s">
        <v>151</v>
      </c>
      <c r="L1477" s="84" t="s">
        <v>151</v>
      </c>
    </row>
    <row r="1478" spans="1:12" ht="30">
      <c r="A1478" s="81">
        <f t="shared" si="25"/>
        <v>1503</v>
      </c>
      <c r="B1478" s="82">
        <v>1503</v>
      </c>
      <c r="C1478" s="82" t="s">
        <v>3587</v>
      </c>
      <c r="D1478" s="82">
        <v>12534</v>
      </c>
      <c r="E1478" s="82" t="s">
        <v>3588</v>
      </c>
      <c r="F1478" s="82" t="s">
        <v>96</v>
      </c>
      <c r="G1478" s="82" t="s">
        <v>3589</v>
      </c>
      <c r="H1478" s="83" t="s">
        <v>148</v>
      </c>
      <c r="I1478" s="82" t="s">
        <v>230</v>
      </c>
      <c r="J1478" s="84" t="s">
        <v>3590</v>
      </c>
      <c r="K1478" s="84"/>
      <c r="L1478" s="84" t="s">
        <v>3591</v>
      </c>
    </row>
    <row r="1479" spans="1:12" ht="15.75">
      <c r="A1479" s="81">
        <f t="shared" si="25"/>
        <v>1504</v>
      </c>
      <c r="B1479" s="82">
        <v>1504</v>
      </c>
      <c r="C1479" s="82" t="s">
        <v>3592</v>
      </c>
      <c r="D1479" s="82">
        <v>12536</v>
      </c>
      <c r="E1479" s="82" t="s">
        <v>277</v>
      </c>
      <c r="F1479" s="82" t="s">
        <v>96</v>
      </c>
      <c r="G1479" s="82" t="s">
        <v>3593</v>
      </c>
      <c r="H1479" s="83" t="s">
        <v>148</v>
      </c>
      <c r="I1479" s="82" t="s">
        <v>230</v>
      </c>
      <c r="J1479" s="84" t="s">
        <v>151</v>
      </c>
      <c r="K1479" s="84" t="s">
        <v>151</v>
      </c>
      <c r="L1479" s="84" t="s">
        <v>151</v>
      </c>
    </row>
    <row r="1480" spans="1:12" ht="60">
      <c r="A1480" s="81">
        <f t="shared" si="25"/>
        <v>1505</v>
      </c>
      <c r="B1480" s="82">
        <v>1505</v>
      </c>
      <c r="C1480" s="82" t="s">
        <v>3594</v>
      </c>
      <c r="D1480" s="82" t="s">
        <v>3595</v>
      </c>
      <c r="E1480" s="82" t="s">
        <v>3596</v>
      </c>
      <c r="F1480" s="82" t="s">
        <v>96</v>
      </c>
      <c r="G1480" s="82" t="s">
        <v>3597</v>
      </c>
      <c r="H1480" s="83" t="s">
        <v>148</v>
      </c>
      <c r="I1480" s="82" t="s">
        <v>230</v>
      </c>
      <c r="J1480" s="84" t="s">
        <v>3598</v>
      </c>
      <c r="K1480" s="84" t="s">
        <v>599</v>
      </c>
      <c r="L1480" s="84" t="s">
        <v>3599</v>
      </c>
    </row>
    <row r="1481" spans="1:12" ht="15.75">
      <c r="A1481" s="81">
        <f t="shared" si="25"/>
        <v>1506</v>
      </c>
      <c r="B1481" s="82">
        <v>1506</v>
      </c>
      <c r="C1481" s="82" t="s">
        <v>3600</v>
      </c>
      <c r="D1481" s="82" t="s">
        <v>3601</v>
      </c>
      <c r="E1481" s="82" t="s">
        <v>3602</v>
      </c>
      <c r="F1481" s="82" t="s">
        <v>96</v>
      </c>
      <c r="G1481" s="82" t="s">
        <v>3603</v>
      </c>
      <c r="H1481" s="83" t="s">
        <v>148</v>
      </c>
      <c r="I1481" s="82" t="s">
        <v>230</v>
      </c>
      <c r="J1481" s="84" t="s">
        <v>254</v>
      </c>
      <c r="K1481" s="84" t="s">
        <v>151</v>
      </c>
      <c r="L1481" s="84" t="s">
        <v>151</v>
      </c>
    </row>
    <row r="1482" spans="1:12" ht="30">
      <c r="A1482" s="81">
        <f t="shared" si="25"/>
        <v>1507</v>
      </c>
      <c r="B1482" s="82">
        <v>1507</v>
      </c>
      <c r="C1482" s="82" t="s">
        <v>3604</v>
      </c>
      <c r="D1482" s="82">
        <v>12541</v>
      </c>
      <c r="E1482" s="82" t="s">
        <v>752</v>
      </c>
      <c r="F1482" s="82" t="s">
        <v>96</v>
      </c>
      <c r="G1482" s="82" t="s">
        <v>3605</v>
      </c>
      <c r="H1482" s="83" t="s">
        <v>148</v>
      </c>
      <c r="I1482" s="82" t="s">
        <v>230</v>
      </c>
      <c r="J1482" s="84" t="s">
        <v>360</v>
      </c>
      <c r="K1482" s="84"/>
      <c r="L1482" s="84" t="s">
        <v>151</v>
      </c>
    </row>
    <row r="1483" spans="1:12" ht="15.75">
      <c r="A1483" s="81">
        <f t="shared" si="25"/>
        <v>1508</v>
      </c>
      <c r="B1483" s="82">
        <v>1508</v>
      </c>
      <c r="C1483" s="82" t="s">
        <v>3606</v>
      </c>
      <c r="D1483" s="82">
        <v>12547</v>
      </c>
      <c r="E1483" s="82" t="s">
        <v>3607</v>
      </c>
      <c r="F1483" s="82" t="s">
        <v>96</v>
      </c>
      <c r="G1483" s="82" t="s">
        <v>3608</v>
      </c>
      <c r="H1483" s="83" t="s">
        <v>148</v>
      </c>
      <c r="I1483" s="82" t="s">
        <v>153</v>
      </c>
      <c r="J1483" s="84" t="s">
        <v>151</v>
      </c>
      <c r="K1483" s="84" t="s">
        <v>151</v>
      </c>
      <c r="L1483" s="84" t="s">
        <v>151</v>
      </c>
    </row>
    <row r="1484" spans="1:12" ht="15.75">
      <c r="A1484" s="81">
        <f t="shared" si="25"/>
        <v>1509</v>
      </c>
      <c r="B1484" s="82">
        <v>1509</v>
      </c>
      <c r="C1484" s="82" t="s">
        <v>3609</v>
      </c>
      <c r="D1484" s="82">
        <v>12550</v>
      </c>
      <c r="E1484" s="82" t="s">
        <v>3610</v>
      </c>
      <c r="F1484" s="82" t="s">
        <v>96</v>
      </c>
      <c r="G1484" s="82" t="s">
        <v>3611</v>
      </c>
      <c r="H1484" s="83" t="s">
        <v>148</v>
      </c>
      <c r="I1484" s="82" t="s">
        <v>153</v>
      </c>
      <c r="J1484" s="84" t="s">
        <v>151</v>
      </c>
      <c r="K1484" s="84" t="s">
        <v>151</v>
      </c>
      <c r="L1484" s="84" t="s">
        <v>151</v>
      </c>
    </row>
    <row r="1485" spans="1:12" ht="45">
      <c r="A1485" s="81">
        <f t="shared" si="25"/>
        <v>1510</v>
      </c>
      <c r="B1485" s="82">
        <v>1510</v>
      </c>
      <c r="C1485" s="82" t="s">
        <v>3612</v>
      </c>
      <c r="D1485" s="82" t="s">
        <v>3613</v>
      </c>
      <c r="E1485" s="82" t="s">
        <v>1503</v>
      </c>
      <c r="F1485" s="82" t="s">
        <v>96</v>
      </c>
      <c r="G1485" s="82" t="s">
        <v>3614</v>
      </c>
      <c r="H1485" s="83" t="s">
        <v>148</v>
      </c>
      <c r="I1485" s="82" t="s">
        <v>153</v>
      </c>
      <c r="J1485" s="84" t="s">
        <v>151</v>
      </c>
      <c r="K1485" s="84" t="s">
        <v>3615</v>
      </c>
      <c r="L1485" s="84" t="s">
        <v>151</v>
      </c>
    </row>
    <row r="1486" spans="1:12" ht="30">
      <c r="A1486" s="81">
        <f t="shared" si="25"/>
        <v>1511</v>
      </c>
      <c r="B1486" s="82">
        <v>1511</v>
      </c>
      <c r="C1486" s="82" t="s">
        <v>3616</v>
      </c>
      <c r="D1486" s="82" t="s">
        <v>3617</v>
      </c>
      <c r="E1486" s="82" t="s">
        <v>3618</v>
      </c>
      <c r="F1486" s="82" t="s">
        <v>96</v>
      </c>
      <c r="G1486" s="82" t="s">
        <v>3619</v>
      </c>
      <c r="H1486" s="83" t="s">
        <v>148</v>
      </c>
      <c r="I1486" s="82" t="s">
        <v>153</v>
      </c>
      <c r="J1486" s="84" t="s">
        <v>151</v>
      </c>
      <c r="K1486" s="84"/>
      <c r="L1486" s="84" t="s">
        <v>3620</v>
      </c>
    </row>
    <row r="1487" spans="1:12" ht="15.75">
      <c r="A1487" s="81">
        <f t="shared" si="25"/>
        <v>1512</v>
      </c>
      <c r="B1487" s="82">
        <v>1512</v>
      </c>
      <c r="C1487" s="82" t="s">
        <v>3621</v>
      </c>
      <c r="D1487" s="82" t="s">
        <v>3622</v>
      </c>
      <c r="E1487" s="82" t="s">
        <v>412</v>
      </c>
      <c r="F1487" s="82" t="s">
        <v>96</v>
      </c>
      <c r="G1487" s="82" t="s">
        <v>3623</v>
      </c>
      <c r="H1487" s="83" t="s">
        <v>148</v>
      </c>
      <c r="I1487" s="82" t="s">
        <v>153</v>
      </c>
      <c r="J1487" s="84" t="s">
        <v>151</v>
      </c>
      <c r="K1487" s="84"/>
      <c r="L1487" s="84" t="s">
        <v>151</v>
      </c>
    </row>
    <row r="1488" spans="1:12" ht="30">
      <c r="A1488" s="81">
        <f t="shared" si="25"/>
        <v>1513</v>
      </c>
      <c r="B1488" s="82">
        <v>1513</v>
      </c>
      <c r="C1488" s="82" t="s">
        <v>3624</v>
      </c>
      <c r="D1488" s="82" t="s">
        <v>3625</v>
      </c>
      <c r="E1488" s="82" t="s">
        <v>3626</v>
      </c>
      <c r="F1488" s="82" t="s">
        <v>96</v>
      </c>
      <c r="G1488" s="82" t="s">
        <v>3627</v>
      </c>
      <c r="H1488" s="83" t="s">
        <v>148</v>
      </c>
      <c r="I1488" s="82" t="s">
        <v>153</v>
      </c>
      <c r="J1488" s="84" t="s">
        <v>3628</v>
      </c>
      <c r="K1488" s="84" t="s">
        <v>151</v>
      </c>
      <c r="L1488" s="84" t="s">
        <v>151</v>
      </c>
    </row>
    <row r="1489" spans="1:12" ht="15.75">
      <c r="A1489" s="81">
        <f t="shared" si="25"/>
        <v>1514</v>
      </c>
      <c r="B1489" s="82">
        <v>1514</v>
      </c>
      <c r="C1489" s="82" t="s">
        <v>3629</v>
      </c>
      <c r="D1489" s="82">
        <v>12560</v>
      </c>
      <c r="E1489" s="82" t="s">
        <v>347</v>
      </c>
      <c r="F1489" s="82" t="s">
        <v>96</v>
      </c>
      <c r="G1489" s="82" t="s">
        <v>1150</v>
      </c>
      <c r="H1489" s="83" t="s">
        <v>148</v>
      </c>
      <c r="I1489" s="82" t="s">
        <v>177</v>
      </c>
      <c r="J1489" s="84" t="s">
        <v>151</v>
      </c>
      <c r="K1489" s="84"/>
      <c r="L1489" s="84" t="s">
        <v>151</v>
      </c>
    </row>
    <row r="1490" spans="1:12" ht="60">
      <c r="A1490" s="81">
        <f t="shared" si="25"/>
        <v>1515</v>
      </c>
      <c r="B1490" s="82">
        <v>1515</v>
      </c>
      <c r="C1490" s="82" t="s">
        <v>3630</v>
      </c>
      <c r="D1490" s="82" t="s">
        <v>3631</v>
      </c>
      <c r="E1490" s="82" t="s">
        <v>224</v>
      </c>
      <c r="F1490" s="82" t="s">
        <v>96</v>
      </c>
      <c r="G1490" s="82" t="s">
        <v>1972</v>
      </c>
      <c r="H1490" s="83" t="s">
        <v>148</v>
      </c>
      <c r="I1490" s="82" t="s">
        <v>337</v>
      </c>
      <c r="J1490" s="84" t="s">
        <v>3632</v>
      </c>
      <c r="K1490" s="84" t="s">
        <v>151</v>
      </c>
      <c r="L1490" s="84" t="s">
        <v>3633</v>
      </c>
    </row>
    <row r="1491" spans="1:12" ht="45">
      <c r="A1491" s="81">
        <f t="shared" si="25"/>
        <v>1516</v>
      </c>
      <c r="B1491" s="82">
        <v>1516</v>
      </c>
      <c r="C1491" s="82" t="s">
        <v>3634</v>
      </c>
      <c r="D1491" s="82" t="s">
        <v>3635</v>
      </c>
      <c r="E1491" s="82" t="s">
        <v>3636</v>
      </c>
      <c r="F1491" s="82" t="s">
        <v>96</v>
      </c>
      <c r="G1491" s="82" t="s">
        <v>3637</v>
      </c>
      <c r="H1491" s="83" t="s">
        <v>148</v>
      </c>
      <c r="I1491" s="82" t="s">
        <v>337</v>
      </c>
      <c r="J1491" s="84" t="s">
        <v>3638</v>
      </c>
      <c r="K1491" s="84" t="s">
        <v>151</v>
      </c>
      <c r="L1491" s="84" t="s">
        <v>151</v>
      </c>
    </row>
    <row r="1492" spans="1:12" ht="75">
      <c r="A1492" s="81">
        <f t="shared" si="25"/>
        <v>1517</v>
      </c>
      <c r="B1492" s="82">
        <v>1517</v>
      </c>
      <c r="C1492" s="82" t="s">
        <v>3639</v>
      </c>
      <c r="D1492" s="82" t="s">
        <v>3640</v>
      </c>
      <c r="E1492" s="82" t="s">
        <v>3641</v>
      </c>
      <c r="F1492" s="82" t="s">
        <v>96</v>
      </c>
      <c r="G1492" s="82" t="s">
        <v>3642</v>
      </c>
      <c r="H1492" s="83" t="s">
        <v>148</v>
      </c>
      <c r="I1492" s="82" t="s">
        <v>337</v>
      </c>
      <c r="J1492" s="84" t="s">
        <v>346</v>
      </c>
      <c r="K1492" s="84" t="s">
        <v>3643</v>
      </c>
      <c r="L1492" s="84" t="s">
        <v>151</v>
      </c>
    </row>
    <row r="1493" spans="1:12" ht="15.75">
      <c r="A1493" s="81">
        <f t="shared" si="25"/>
        <v>1518</v>
      </c>
      <c r="B1493" s="82">
        <v>1518</v>
      </c>
      <c r="C1493" s="82" t="s">
        <v>3644</v>
      </c>
      <c r="D1493" s="82">
        <v>12576</v>
      </c>
      <c r="E1493" s="82" t="s">
        <v>3645</v>
      </c>
      <c r="F1493" s="82" t="s">
        <v>96</v>
      </c>
      <c r="G1493" s="82" t="s">
        <v>2852</v>
      </c>
      <c r="H1493" s="83" t="s">
        <v>148</v>
      </c>
      <c r="I1493" s="82" t="s">
        <v>177</v>
      </c>
      <c r="J1493" s="84" t="s">
        <v>151</v>
      </c>
      <c r="K1493" s="84" t="s">
        <v>3646</v>
      </c>
      <c r="L1493" s="84" t="s">
        <v>151</v>
      </c>
    </row>
    <row r="1494" spans="1:12" ht="30">
      <c r="A1494" s="81">
        <f t="shared" si="25"/>
        <v>1519</v>
      </c>
      <c r="B1494" s="82">
        <v>1519</v>
      </c>
      <c r="C1494" s="82" t="s">
        <v>3647</v>
      </c>
      <c r="D1494" s="82" t="s">
        <v>3648</v>
      </c>
      <c r="E1494" s="82" t="s">
        <v>3649</v>
      </c>
      <c r="F1494" s="82" t="s">
        <v>96</v>
      </c>
      <c r="G1494" s="82" t="s">
        <v>3650</v>
      </c>
      <c r="H1494" s="83" t="s">
        <v>148</v>
      </c>
      <c r="I1494" s="82" t="s">
        <v>337</v>
      </c>
      <c r="J1494" s="84" t="s">
        <v>151</v>
      </c>
      <c r="K1494" s="84" t="s">
        <v>958</v>
      </c>
      <c r="L1494" s="84" t="s">
        <v>151</v>
      </c>
    </row>
    <row r="1495" spans="1:12" ht="30">
      <c r="A1495" s="81">
        <f t="shared" si="25"/>
        <v>1520</v>
      </c>
      <c r="B1495" s="82">
        <v>1520</v>
      </c>
      <c r="C1495" s="82" t="s">
        <v>3651</v>
      </c>
      <c r="D1495" s="82" t="s">
        <v>3652</v>
      </c>
      <c r="E1495" s="82" t="s">
        <v>1215</v>
      </c>
      <c r="F1495" s="82" t="s">
        <v>96</v>
      </c>
      <c r="G1495" s="82" t="s">
        <v>3653</v>
      </c>
      <c r="H1495" s="83" t="s">
        <v>148</v>
      </c>
      <c r="I1495" s="82" t="s">
        <v>337</v>
      </c>
      <c r="J1495" s="84" t="s">
        <v>3654</v>
      </c>
      <c r="K1495" s="84"/>
      <c r="L1495" s="84" t="s">
        <v>151</v>
      </c>
    </row>
    <row r="1496" spans="1:12" ht="75">
      <c r="A1496" s="81">
        <f t="shared" si="25"/>
        <v>1521</v>
      </c>
      <c r="B1496" s="82">
        <v>1521</v>
      </c>
      <c r="C1496" s="82" t="s">
        <v>3655</v>
      </c>
      <c r="D1496" s="82">
        <v>12590</v>
      </c>
      <c r="E1496" s="82" t="s">
        <v>3656</v>
      </c>
      <c r="F1496" s="82" t="s">
        <v>120</v>
      </c>
      <c r="G1496" s="82" t="s">
        <v>3657</v>
      </c>
      <c r="H1496" s="83" t="s">
        <v>148</v>
      </c>
      <c r="I1496" s="82" t="s">
        <v>155</v>
      </c>
      <c r="J1496" s="84" t="s">
        <v>151</v>
      </c>
      <c r="K1496" s="84" t="s">
        <v>3658</v>
      </c>
      <c r="L1496" s="84"/>
    </row>
    <row r="1497" spans="1:12" ht="15.75">
      <c r="A1497" s="81">
        <f t="shared" si="25"/>
        <v>1522</v>
      </c>
      <c r="B1497" s="82">
        <v>1522</v>
      </c>
      <c r="C1497" s="82" t="s">
        <v>3659</v>
      </c>
      <c r="D1497" s="82">
        <v>12594</v>
      </c>
      <c r="E1497" s="82" t="s">
        <v>3660</v>
      </c>
      <c r="F1497" s="82" t="s">
        <v>120</v>
      </c>
      <c r="G1497" s="82" t="s">
        <v>3661</v>
      </c>
      <c r="H1497" s="83" t="s">
        <v>148</v>
      </c>
      <c r="I1497" s="82" t="s">
        <v>155</v>
      </c>
      <c r="J1497" s="84" t="s">
        <v>151</v>
      </c>
      <c r="K1497" s="84"/>
      <c r="L1497" s="84"/>
    </row>
    <row r="1498" spans="1:12" ht="30">
      <c r="A1498" s="81">
        <f t="shared" si="25"/>
        <v>1523</v>
      </c>
      <c r="B1498" s="82">
        <v>1523</v>
      </c>
      <c r="C1498" s="82" t="s">
        <v>3662</v>
      </c>
      <c r="D1498" s="82" t="s">
        <v>3663</v>
      </c>
      <c r="E1498" s="82" t="s">
        <v>3664</v>
      </c>
      <c r="F1498" s="82" t="s">
        <v>120</v>
      </c>
      <c r="G1498" s="82" t="s">
        <v>3665</v>
      </c>
      <c r="H1498" s="83" t="s">
        <v>148</v>
      </c>
      <c r="I1498" s="82" t="s">
        <v>164</v>
      </c>
      <c r="J1498" s="84" t="s">
        <v>3666</v>
      </c>
      <c r="K1498" s="84"/>
      <c r="L1498" s="84"/>
    </row>
    <row r="1499" spans="1:12" ht="15.75">
      <c r="A1499" s="81">
        <f t="shared" si="25"/>
        <v>1524</v>
      </c>
      <c r="B1499" s="82">
        <v>1524</v>
      </c>
      <c r="C1499" s="82" t="s">
        <v>3667</v>
      </c>
      <c r="D1499" s="82" t="s">
        <v>3668</v>
      </c>
      <c r="E1499" s="82" t="s">
        <v>3669</v>
      </c>
      <c r="F1499" s="82" t="s">
        <v>120</v>
      </c>
      <c r="G1499" s="82" t="s">
        <v>3670</v>
      </c>
      <c r="H1499" s="83" t="s">
        <v>148</v>
      </c>
      <c r="I1499" s="82" t="s">
        <v>155</v>
      </c>
      <c r="J1499" s="84" t="s">
        <v>160</v>
      </c>
      <c r="K1499" s="84"/>
      <c r="L1499" s="84"/>
    </row>
    <row r="1500" spans="1:12" ht="30">
      <c r="A1500" s="81">
        <f t="shared" si="25"/>
        <v>1525</v>
      </c>
      <c r="B1500" s="82">
        <v>1525</v>
      </c>
      <c r="C1500" s="82" t="s">
        <v>3671</v>
      </c>
      <c r="D1500" s="82">
        <v>12598</v>
      </c>
      <c r="E1500" s="82" t="s">
        <v>3672</v>
      </c>
      <c r="F1500" s="82" t="s">
        <v>120</v>
      </c>
      <c r="G1500" s="82" t="s">
        <v>1648</v>
      </c>
      <c r="H1500" s="83" t="s">
        <v>148</v>
      </c>
      <c r="I1500" s="82" t="s">
        <v>155</v>
      </c>
      <c r="J1500" s="84" t="s">
        <v>3673</v>
      </c>
      <c r="K1500" s="84"/>
      <c r="L1500" s="84"/>
    </row>
    <row r="1501" spans="1:12" ht="15.75">
      <c r="A1501" s="81">
        <f t="shared" si="25"/>
        <v>1526</v>
      </c>
      <c r="B1501" s="82">
        <v>1526</v>
      </c>
      <c r="C1501" s="82" t="s">
        <v>3674</v>
      </c>
      <c r="D1501" s="82" t="s">
        <v>3675</v>
      </c>
      <c r="E1501" s="82" t="s">
        <v>3676</v>
      </c>
      <c r="F1501" s="82" t="s">
        <v>120</v>
      </c>
      <c r="G1501" s="82" t="s">
        <v>3677</v>
      </c>
      <c r="H1501" s="83" t="s">
        <v>148</v>
      </c>
      <c r="I1501" s="82" t="s">
        <v>155</v>
      </c>
      <c r="J1501" s="84" t="s">
        <v>160</v>
      </c>
      <c r="K1501" s="84"/>
      <c r="L1501" s="84"/>
    </row>
    <row r="1502" spans="1:12" ht="15.75">
      <c r="A1502" s="81">
        <f t="shared" si="25"/>
        <v>1527</v>
      </c>
      <c r="B1502" s="82">
        <v>1527</v>
      </c>
      <c r="C1502" s="82" t="s">
        <v>3678</v>
      </c>
      <c r="D1502" s="82" t="s">
        <v>3679</v>
      </c>
      <c r="E1502" s="82" t="s">
        <v>3680</v>
      </c>
      <c r="F1502" s="82" t="s">
        <v>120</v>
      </c>
      <c r="G1502" s="82" t="s">
        <v>3681</v>
      </c>
      <c r="H1502" s="83" t="s">
        <v>148</v>
      </c>
      <c r="I1502" s="82" t="s">
        <v>155</v>
      </c>
      <c r="J1502" s="84" t="s">
        <v>151</v>
      </c>
      <c r="K1502" s="84"/>
      <c r="L1502" s="84"/>
    </row>
    <row r="1503" spans="1:12" ht="15.75">
      <c r="A1503" s="81">
        <f t="shared" si="25"/>
        <v>1528</v>
      </c>
      <c r="B1503" s="82">
        <v>1528</v>
      </c>
      <c r="C1503" s="82" t="s">
        <v>3682</v>
      </c>
      <c r="D1503" s="82" t="s">
        <v>3683</v>
      </c>
      <c r="E1503" s="82" t="s">
        <v>3684</v>
      </c>
      <c r="F1503" s="82" t="s">
        <v>120</v>
      </c>
      <c r="G1503" s="82" t="s">
        <v>3685</v>
      </c>
      <c r="H1503" s="83" t="s">
        <v>148</v>
      </c>
      <c r="I1503" s="82" t="s">
        <v>155</v>
      </c>
      <c r="J1503" s="84" t="s">
        <v>151</v>
      </c>
      <c r="K1503" s="84" t="s">
        <v>151</v>
      </c>
      <c r="L1503" s="84"/>
    </row>
    <row r="1504" spans="1:12" ht="15.75">
      <c r="A1504" s="81">
        <f t="shared" si="25"/>
        <v>1529</v>
      </c>
      <c r="B1504" s="82">
        <v>1529</v>
      </c>
      <c r="C1504" s="82" t="s">
        <v>3686</v>
      </c>
      <c r="D1504" s="82">
        <v>12613</v>
      </c>
      <c r="E1504" s="82" t="s">
        <v>3687</v>
      </c>
      <c r="F1504" s="82" t="s">
        <v>120</v>
      </c>
      <c r="G1504" s="82" t="s">
        <v>3688</v>
      </c>
      <c r="H1504" s="83" t="s">
        <v>148</v>
      </c>
      <c r="I1504" s="82" t="s">
        <v>155</v>
      </c>
      <c r="J1504" s="84" t="s">
        <v>151</v>
      </c>
      <c r="K1504" s="84" t="s">
        <v>151</v>
      </c>
      <c r="L1504" s="84"/>
    </row>
    <row r="1505" spans="1:12" ht="15.75">
      <c r="A1505" s="81">
        <f t="shared" si="25"/>
        <v>1530</v>
      </c>
      <c r="B1505" s="82">
        <v>1530</v>
      </c>
      <c r="C1505" s="82" t="s">
        <v>3689</v>
      </c>
      <c r="D1505" s="82" t="s">
        <v>3690</v>
      </c>
      <c r="E1505" s="82" t="s">
        <v>3691</v>
      </c>
      <c r="F1505" s="82" t="s">
        <v>120</v>
      </c>
      <c r="G1505" s="82" t="s">
        <v>3692</v>
      </c>
      <c r="H1505" s="83" t="s">
        <v>148</v>
      </c>
      <c r="I1505" s="82" t="s">
        <v>155</v>
      </c>
      <c r="J1505" s="84" t="s">
        <v>151</v>
      </c>
      <c r="K1505" s="84" t="s">
        <v>151</v>
      </c>
      <c r="L1505" s="84"/>
    </row>
    <row r="1506" spans="1:12" ht="60">
      <c r="A1506" s="81">
        <f t="shared" si="25"/>
        <v>1531</v>
      </c>
      <c r="B1506" s="82">
        <v>1531</v>
      </c>
      <c r="C1506" s="82" t="s">
        <v>3693</v>
      </c>
      <c r="D1506" s="82">
        <v>12624</v>
      </c>
      <c r="E1506" s="82" t="s">
        <v>3694</v>
      </c>
      <c r="F1506" s="82" t="s">
        <v>96</v>
      </c>
      <c r="G1506" s="82" t="s">
        <v>591</v>
      </c>
      <c r="H1506" s="83" t="s">
        <v>148</v>
      </c>
      <c r="I1506" s="82" t="s">
        <v>149</v>
      </c>
      <c r="J1506" s="84" t="s">
        <v>151</v>
      </c>
      <c r="K1506" s="84"/>
      <c r="L1506" s="84" t="s">
        <v>3695</v>
      </c>
    </row>
    <row r="1507" spans="1:12" ht="15.75">
      <c r="A1507" s="81">
        <f t="shared" si="25"/>
        <v>1532</v>
      </c>
      <c r="B1507" s="82">
        <v>1532</v>
      </c>
      <c r="C1507" s="82" t="s">
        <v>3696</v>
      </c>
      <c r="D1507" s="82" t="s">
        <v>3697</v>
      </c>
      <c r="E1507" s="82" t="s">
        <v>3698</v>
      </c>
      <c r="F1507" s="82" t="s">
        <v>96</v>
      </c>
      <c r="G1507" s="82" t="s">
        <v>3699</v>
      </c>
      <c r="H1507" s="83" t="s">
        <v>148</v>
      </c>
      <c r="I1507" s="82" t="s">
        <v>337</v>
      </c>
      <c r="J1507" s="84" t="s">
        <v>151</v>
      </c>
      <c r="K1507" s="84" t="s">
        <v>151</v>
      </c>
      <c r="L1507" s="84" t="s">
        <v>151</v>
      </c>
    </row>
    <row r="1508" spans="1:12" ht="45">
      <c r="A1508" s="81">
        <f t="shared" si="25"/>
        <v>1533</v>
      </c>
      <c r="B1508" s="82">
        <v>1533</v>
      </c>
      <c r="C1508" s="82" t="s">
        <v>3700</v>
      </c>
      <c r="D1508" s="82" t="s">
        <v>3701</v>
      </c>
      <c r="E1508" s="82" t="s">
        <v>3702</v>
      </c>
      <c r="F1508" s="82" t="s">
        <v>96</v>
      </c>
      <c r="G1508" s="82" t="s">
        <v>3703</v>
      </c>
      <c r="H1508" s="83" t="s">
        <v>148</v>
      </c>
      <c r="I1508" s="82" t="s">
        <v>337</v>
      </c>
      <c r="J1508" s="84" t="s">
        <v>3704</v>
      </c>
      <c r="K1508" s="84" t="s">
        <v>3705</v>
      </c>
      <c r="L1508" s="84" t="s">
        <v>151</v>
      </c>
    </row>
    <row r="1509" spans="1:12" ht="60">
      <c r="A1509" s="81">
        <f t="shared" si="25"/>
        <v>1534</v>
      </c>
      <c r="B1509" s="82">
        <v>1534</v>
      </c>
      <c r="C1509" s="82" t="s">
        <v>3706</v>
      </c>
      <c r="D1509" s="82" t="s">
        <v>3707</v>
      </c>
      <c r="E1509" s="82" t="s">
        <v>3708</v>
      </c>
      <c r="F1509" s="82" t="s">
        <v>96</v>
      </c>
      <c r="G1509" s="82" t="s">
        <v>3709</v>
      </c>
      <c r="H1509" s="83" t="s">
        <v>148</v>
      </c>
      <c r="I1509" s="82" t="s">
        <v>337</v>
      </c>
      <c r="J1509" s="84" t="s">
        <v>151</v>
      </c>
      <c r="K1509" s="84" t="s">
        <v>3710</v>
      </c>
      <c r="L1509" s="84" t="s">
        <v>151</v>
      </c>
    </row>
    <row r="1510" spans="1:12" ht="45">
      <c r="A1510" s="81">
        <f t="shared" si="25"/>
        <v>1535</v>
      </c>
      <c r="B1510" s="82">
        <v>1535</v>
      </c>
      <c r="C1510" s="82" t="s">
        <v>3711</v>
      </c>
      <c r="D1510" s="82" t="s">
        <v>3712</v>
      </c>
      <c r="E1510" s="82" t="s">
        <v>667</v>
      </c>
      <c r="F1510" s="82" t="s">
        <v>96</v>
      </c>
      <c r="G1510" s="82" t="s">
        <v>3713</v>
      </c>
      <c r="H1510" s="83" t="s">
        <v>148</v>
      </c>
      <c r="I1510" s="82" t="s">
        <v>337</v>
      </c>
      <c r="J1510" s="84" t="s">
        <v>151</v>
      </c>
      <c r="K1510" s="84" t="s">
        <v>3714</v>
      </c>
      <c r="L1510" s="84" t="s">
        <v>3715</v>
      </c>
    </row>
    <row r="1511" spans="1:12" ht="60">
      <c r="A1511" s="81">
        <f t="shared" si="25"/>
        <v>1536</v>
      </c>
      <c r="B1511" s="82">
        <v>1536</v>
      </c>
      <c r="C1511" s="82" t="s">
        <v>3716</v>
      </c>
      <c r="D1511" s="82" t="s">
        <v>3717</v>
      </c>
      <c r="E1511" s="82" t="s">
        <v>1392</v>
      </c>
      <c r="F1511" s="82" t="s">
        <v>96</v>
      </c>
      <c r="G1511" s="82" t="s">
        <v>193</v>
      </c>
      <c r="H1511" s="83" t="s">
        <v>148</v>
      </c>
      <c r="I1511" s="82" t="s">
        <v>337</v>
      </c>
      <c r="J1511" s="84" t="s">
        <v>217</v>
      </c>
      <c r="K1511" s="84" t="s">
        <v>3718</v>
      </c>
      <c r="L1511" s="84" t="s">
        <v>151</v>
      </c>
    </row>
    <row r="1512" spans="1:12" ht="15.75">
      <c r="A1512" s="81">
        <f t="shared" si="25"/>
        <v>1537</v>
      </c>
      <c r="B1512" s="82">
        <v>1537</v>
      </c>
      <c r="C1512" s="82" t="s">
        <v>3719</v>
      </c>
      <c r="D1512" s="82" t="s">
        <v>3720</v>
      </c>
      <c r="E1512" s="82" t="s">
        <v>3721</v>
      </c>
      <c r="F1512" s="82" t="s">
        <v>96</v>
      </c>
      <c r="G1512" s="82" t="s">
        <v>3722</v>
      </c>
      <c r="H1512" s="83" t="s">
        <v>148</v>
      </c>
      <c r="I1512" s="82" t="s">
        <v>337</v>
      </c>
      <c r="J1512" s="84" t="s">
        <v>151</v>
      </c>
      <c r="K1512" s="84"/>
      <c r="L1512" s="84" t="s">
        <v>151</v>
      </c>
    </row>
    <row r="1513" spans="1:12" ht="30">
      <c r="A1513" s="81">
        <f t="shared" si="25"/>
        <v>1538</v>
      </c>
      <c r="B1513" s="82">
        <v>1538</v>
      </c>
      <c r="C1513" s="82" t="s">
        <v>3723</v>
      </c>
      <c r="D1513" s="82">
        <v>12636</v>
      </c>
      <c r="E1513" s="82" t="s">
        <v>586</v>
      </c>
      <c r="F1513" s="82" t="s">
        <v>96</v>
      </c>
      <c r="G1513" s="82" t="s">
        <v>3724</v>
      </c>
      <c r="H1513" s="83" t="s">
        <v>148</v>
      </c>
      <c r="I1513" s="82" t="s">
        <v>177</v>
      </c>
      <c r="J1513" s="84" t="s">
        <v>3725</v>
      </c>
      <c r="K1513" s="84"/>
      <c r="L1513" s="84" t="s">
        <v>151</v>
      </c>
    </row>
    <row r="1514" spans="1:12" ht="30">
      <c r="A1514" s="81">
        <f t="shared" si="25"/>
        <v>1539</v>
      </c>
      <c r="B1514" s="82">
        <v>1539</v>
      </c>
      <c r="C1514" s="82" t="s">
        <v>3726</v>
      </c>
      <c r="D1514" s="82" t="s">
        <v>3727</v>
      </c>
      <c r="E1514" s="82" t="s">
        <v>3728</v>
      </c>
      <c r="F1514" s="82" t="s">
        <v>96</v>
      </c>
      <c r="G1514" s="82" t="s">
        <v>3729</v>
      </c>
      <c r="H1514" s="83" t="s">
        <v>148</v>
      </c>
      <c r="I1514" s="82" t="s">
        <v>337</v>
      </c>
      <c r="J1514" s="84" t="s">
        <v>3730</v>
      </c>
      <c r="K1514" s="84" t="s">
        <v>151</v>
      </c>
      <c r="L1514" s="84" t="s">
        <v>151</v>
      </c>
    </row>
    <row r="1515" spans="1:12" ht="75">
      <c r="A1515" s="81">
        <f t="shared" si="25"/>
        <v>1540</v>
      </c>
      <c r="B1515" s="82">
        <v>1540</v>
      </c>
      <c r="C1515" s="82" t="s">
        <v>3731</v>
      </c>
      <c r="D1515" s="82" t="s">
        <v>3732</v>
      </c>
      <c r="E1515" s="82" t="s">
        <v>3733</v>
      </c>
      <c r="F1515" s="82" t="s">
        <v>96</v>
      </c>
      <c r="G1515" s="82" t="s">
        <v>3734</v>
      </c>
      <c r="H1515" s="83" t="s">
        <v>148</v>
      </c>
      <c r="I1515" s="82" t="s">
        <v>337</v>
      </c>
      <c r="J1515" s="84" t="s">
        <v>151</v>
      </c>
      <c r="K1515" s="84" t="s">
        <v>3735</v>
      </c>
      <c r="L1515" s="84" t="s">
        <v>3736</v>
      </c>
    </row>
    <row r="1516" spans="1:12" ht="15.75">
      <c r="A1516" s="81">
        <f t="shared" si="25"/>
        <v>1541</v>
      </c>
      <c r="B1516" s="82">
        <v>1541</v>
      </c>
      <c r="C1516" s="82" t="s">
        <v>3737</v>
      </c>
      <c r="D1516" s="82" t="s">
        <v>3738</v>
      </c>
      <c r="E1516" s="82" t="s">
        <v>522</v>
      </c>
      <c r="F1516" s="82" t="s">
        <v>96</v>
      </c>
      <c r="G1516" s="82" t="s">
        <v>3739</v>
      </c>
      <c r="H1516" s="83" t="s">
        <v>148</v>
      </c>
      <c r="I1516" s="82" t="s">
        <v>337</v>
      </c>
      <c r="J1516" s="84" t="s">
        <v>160</v>
      </c>
      <c r="K1516" s="84"/>
      <c r="L1516" s="84" t="s">
        <v>151</v>
      </c>
    </row>
    <row r="1517" spans="1:12" ht="30">
      <c r="A1517" s="81">
        <f t="shared" si="25"/>
        <v>1542</v>
      </c>
      <c r="B1517" s="82">
        <v>1542</v>
      </c>
      <c r="C1517" s="82" t="s">
        <v>3740</v>
      </c>
      <c r="D1517" s="82" t="s">
        <v>3741</v>
      </c>
      <c r="E1517" s="82" t="s">
        <v>311</v>
      </c>
      <c r="F1517" s="82" t="s">
        <v>96</v>
      </c>
      <c r="G1517" s="82" t="s">
        <v>630</v>
      </c>
      <c r="H1517" s="83" t="s">
        <v>148</v>
      </c>
      <c r="I1517" s="82" t="s">
        <v>337</v>
      </c>
      <c r="J1517" s="84" t="s">
        <v>187</v>
      </c>
      <c r="K1517" s="84" t="s">
        <v>151</v>
      </c>
      <c r="L1517" s="84" t="s">
        <v>3742</v>
      </c>
    </row>
    <row r="1518" spans="1:12" ht="30">
      <c r="A1518" s="81">
        <f t="shared" si="25"/>
        <v>1543</v>
      </c>
      <c r="B1518" s="82">
        <v>1543</v>
      </c>
      <c r="C1518" s="82" t="s">
        <v>3743</v>
      </c>
      <c r="D1518" s="82" t="s">
        <v>3744</v>
      </c>
      <c r="E1518" s="82" t="s">
        <v>530</v>
      </c>
      <c r="F1518" s="82" t="s">
        <v>96</v>
      </c>
      <c r="G1518" s="82" t="s">
        <v>3745</v>
      </c>
      <c r="H1518" s="83" t="s">
        <v>148</v>
      </c>
      <c r="I1518" s="82" t="s">
        <v>337</v>
      </c>
      <c r="J1518" s="84" t="s">
        <v>3746</v>
      </c>
      <c r="K1518" s="84"/>
      <c r="L1518" s="84" t="s">
        <v>151</v>
      </c>
    </row>
    <row r="1519" spans="1:12" ht="15.75">
      <c r="A1519" s="81">
        <f t="shared" si="25"/>
        <v>1544</v>
      </c>
      <c r="B1519" s="82">
        <v>1544</v>
      </c>
      <c r="C1519" s="82" t="s">
        <v>3747</v>
      </c>
      <c r="D1519" s="82" t="s">
        <v>3748</v>
      </c>
      <c r="E1519" s="82" t="s">
        <v>1650</v>
      </c>
      <c r="F1519" s="82" t="s">
        <v>96</v>
      </c>
      <c r="G1519" s="82" t="s">
        <v>3593</v>
      </c>
      <c r="H1519" s="83" t="s">
        <v>148</v>
      </c>
      <c r="I1519" s="82" t="s">
        <v>337</v>
      </c>
      <c r="J1519" s="84" t="s">
        <v>151</v>
      </c>
      <c r="K1519" s="84"/>
      <c r="L1519" s="84" t="s">
        <v>151</v>
      </c>
    </row>
    <row r="1520" spans="1:12" ht="75">
      <c r="A1520" s="81">
        <f t="shared" si="25"/>
        <v>1545</v>
      </c>
      <c r="B1520" s="82">
        <v>1545</v>
      </c>
      <c r="C1520" s="82" t="s">
        <v>3749</v>
      </c>
      <c r="D1520" s="82" t="s">
        <v>3750</v>
      </c>
      <c r="E1520" s="82" t="s">
        <v>3751</v>
      </c>
      <c r="F1520" s="82" t="s">
        <v>96</v>
      </c>
      <c r="G1520" s="82" t="s">
        <v>3752</v>
      </c>
      <c r="H1520" s="83" t="s">
        <v>148</v>
      </c>
      <c r="I1520" s="82" t="s">
        <v>337</v>
      </c>
      <c r="J1520" s="84" t="s">
        <v>151</v>
      </c>
      <c r="K1520" s="84" t="s">
        <v>3753</v>
      </c>
      <c r="L1520" s="84" t="s">
        <v>151</v>
      </c>
    </row>
    <row r="1521" spans="1:12" ht="15.75">
      <c r="A1521" s="81">
        <f t="shared" si="25"/>
        <v>1546</v>
      </c>
      <c r="B1521" s="82">
        <v>1546</v>
      </c>
      <c r="C1521" s="82" t="s">
        <v>3754</v>
      </c>
      <c r="D1521" s="82" t="s">
        <v>3755</v>
      </c>
      <c r="E1521" s="82" t="s">
        <v>3756</v>
      </c>
      <c r="F1521" s="82" t="s">
        <v>96</v>
      </c>
      <c r="G1521" s="82" t="s">
        <v>1518</v>
      </c>
      <c r="H1521" s="83" t="s">
        <v>148</v>
      </c>
      <c r="I1521" s="82" t="s">
        <v>337</v>
      </c>
      <c r="J1521" s="84" t="s">
        <v>151</v>
      </c>
      <c r="K1521" s="84" t="s">
        <v>151</v>
      </c>
      <c r="L1521" s="84" t="s">
        <v>151</v>
      </c>
    </row>
    <row r="1522" spans="1:12" ht="30">
      <c r="A1522" s="81">
        <f t="shared" si="25"/>
        <v>1547</v>
      </c>
      <c r="B1522" s="82">
        <v>1547</v>
      </c>
      <c r="C1522" s="82" t="s">
        <v>3757</v>
      </c>
      <c r="D1522" s="82" t="s">
        <v>3758</v>
      </c>
      <c r="E1522" s="82" t="s">
        <v>3759</v>
      </c>
      <c r="F1522" s="82" t="s">
        <v>96</v>
      </c>
      <c r="G1522" s="82" t="s">
        <v>3760</v>
      </c>
      <c r="H1522" s="83" t="s">
        <v>148</v>
      </c>
      <c r="I1522" s="82" t="s">
        <v>337</v>
      </c>
      <c r="J1522" s="84" t="s">
        <v>3761</v>
      </c>
      <c r="K1522" s="84" t="s">
        <v>151</v>
      </c>
      <c r="L1522" s="84" t="s">
        <v>151</v>
      </c>
    </row>
    <row r="1523" spans="1:12" ht="15.75">
      <c r="A1523" s="81">
        <f t="shared" si="25"/>
        <v>1548</v>
      </c>
      <c r="B1523" s="82">
        <v>1548</v>
      </c>
      <c r="C1523" s="82" t="s">
        <v>3762</v>
      </c>
      <c r="D1523" s="82" t="s">
        <v>3763</v>
      </c>
      <c r="E1523" s="82" t="s">
        <v>732</v>
      </c>
      <c r="F1523" s="82" t="s">
        <v>96</v>
      </c>
      <c r="G1523" s="82" t="s">
        <v>3764</v>
      </c>
      <c r="H1523" s="83" t="s">
        <v>148</v>
      </c>
      <c r="I1523" s="82" t="s">
        <v>337</v>
      </c>
      <c r="J1523" s="84" t="s">
        <v>151</v>
      </c>
      <c r="K1523" s="84" t="s">
        <v>151</v>
      </c>
      <c r="L1523" s="84" t="s">
        <v>151</v>
      </c>
    </row>
    <row r="1524" spans="1:12" ht="60">
      <c r="A1524" s="81">
        <f t="shared" si="25"/>
        <v>1549</v>
      </c>
      <c r="B1524" s="82">
        <v>1549</v>
      </c>
      <c r="C1524" s="82" t="s">
        <v>3765</v>
      </c>
      <c r="D1524" s="82" t="s">
        <v>3766</v>
      </c>
      <c r="E1524" s="82" t="s">
        <v>1026</v>
      </c>
      <c r="F1524" s="82" t="s">
        <v>96</v>
      </c>
      <c r="G1524" s="82" t="s">
        <v>3767</v>
      </c>
      <c r="H1524" s="83" t="s">
        <v>148</v>
      </c>
      <c r="I1524" s="82" t="s">
        <v>337</v>
      </c>
      <c r="J1524" s="84" t="s">
        <v>151</v>
      </c>
      <c r="K1524" s="84" t="s">
        <v>3768</v>
      </c>
      <c r="L1524" s="84" t="s">
        <v>151</v>
      </c>
    </row>
    <row r="1525" spans="1:12" ht="45">
      <c r="A1525" s="81">
        <f t="shared" si="25"/>
        <v>1550</v>
      </c>
      <c r="B1525" s="82">
        <v>1550</v>
      </c>
      <c r="C1525" s="82" t="s">
        <v>3769</v>
      </c>
      <c r="D1525" s="82" t="s">
        <v>3770</v>
      </c>
      <c r="E1525" s="82" t="s">
        <v>3771</v>
      </c>
      <c r="F1525" s="82" t="s">
        <v>96</v>
      </c>
      <c r="G1525" s="82" t="s">
        <v>510</v>
      </c>
      <c r="H1525" s="83" t="s">
        <v>148</v>
      </c>
      <c r="I1525" s="82" t="s">
        <v>337</v>
      </c>
      <c r="J1525" s="84" t="s">
        <v>187</v>
      </c>
      <c r="K1525" s="84" t="s">
        <v>554</v>
      </c>
      <c r="L1525" s="84" t="s">
        <v>151</v>
      </c>
    </row>
    <row r="1526" spans="1:12" ht="30">
      <c r="A1526" s="81">
        <f t="shared" si="25"/>
        <v>1551</v>
      </c>
      <c r="B1526" s="82">
        <v>1551</v>
      </c>
      <c r="C1526" s="82" t="s">
        <v>3772</v>
      </c>
      <c r="D1526" s="82" t="s">
        <v>3773</v>
      </c>
      <c r="E1526" s="82" t="s">
        <v>3774</v>
      </c>
      <c r="F1526" s="82" t="s">
        <v>96</v>
      </c>
      <c r="G1526" s="82" t="s">
        <v>1508</v>
      </c>
      <c r="H1526" s="83" t="s">
        <v>148</v>
      </c>
      <c r="I1526" s="82" t="s">
        <v>337</v>
      </c>
      <c r="J1526" s="84" t="s">
        <v>3775</v>
      </c>
      <c r="K1526" s="84" t="s">
        <v>3776</v>
      </c>
      <c r="L1526" s="84" t="s">
        <v>151</v>
      </c>
    </row>
    <row r="1527" spans="1:12" ht="60">
      <c r="A1527" s="81">
        <f t="shared" si="25"/>
        <v>1552</v>
      </c>
      <c r="B1527" s="82">
        <v>1552</v>
      </c>
      <c r="C1527" s="82" t="s">
        <v>3777</v>
      </c>
      <c r="D1527" s="82" t="s">
        <v>3778</v>
      </c>
      <c r="E1527" s="82" t="s">
        <v>3779</v>
      </c>
      <c r="F1527" s="82" t="s">
        <v>96</v>
      </c>
      <c r="G1527" s="82" t="s">
        <v>766</v>
      </c>
      <c r="H1527" s="83" t="s">
        <v>148</v>
      </c>
      <c r="I1527" s="82" t="s">
        <v>337</v>
      </c>
      <c r="J1527" s="84" t="s">
        <v>151</v>
      </c>
      <c r="K1527" s="84" t="s">
        <v>3780</v>
      </c>
      <c r="L1527" s="84" t="s">
        <v>151</v>
      </c>
    </row>
    <row r="1528" spans="1:12" ht="30">
      <c r="A1528" s="81">
        <f t="shared" si="25"/>
        <v>1553</v>
      </c>
      <c r="B1528" s="82">
        <v>1553</v>
      </c>
      <c r="C1528" s="82" t="s">
        <v>3781</v>
      </c>
      <c r="D1528" s="82">
        <v>12680</v>
      </c>
      <c r="E1528" s="82" t="s">
        <v>3782</v>
      </c>
      <c r="F1528" s="82" t="s">
        <v>96</v>
      </c>
      <c r="G1528" s="82" t="s">
        <v>3783</v>
      </c>
      <c r="H1528" s="83" t="s">
        <v>148</v>
      </c>
      <c r="I1528" s="82" t="s">
        <v>771</v>
      </c>
      <c r="J1528" s="84" t="s">
        <v>3784</v>
      </c>
      <c r="K1528" s="84" t="s">
        <v>151</v>
      </c>
      <c r="L1528" s="84" t="s">
        <v>151</v>
      </c>
    </row>
    <row r="1529" spans="1:12" ht="30">
      <c r="A1529" s="81">
        <f t="shared" si="25"/>
        <v>1554</v>
      </c>
      <c r="B1529" s="82">
        <v>1554</v>
      </c>
      <c r="C1529" s="82" t="s">
        <v>3785</v>
      </c>
      <c r="D1529" s="82" t="s">
        <v>3786</v>
      </c>
      <c r="E1529" s="82" t="s">
        <v>738</v>
      </c>
      <c r="F1529" s="82" t="s">
        <v>96</v>
      </c>
      <c r="G1529" s="82" t="s">
        <v>3787</v>
      </c>
      <c r="H1529" s="83" t="s">
        <v>148</v>
      </c>
      <c r="I1529" s="82" t="s">
        <v>337</v>
      </c>
      <c r="J1529" s="84" t="s">
        <v>3788</v>
      </c>
      <c r="K1529" s="84"/>
      <c r="L1529" s="84" t="s">
        <v>151</v>
      </c>
    </row>
    <row r="1530" spans="1:12" ht="15.75">
      <c r="A1530" s="81">
        <f t="shared" si="25"/>
        <v>1555</v>
      </c>
      <c r="B1530" s="82">
        <v>1555</v>
      </c>
      <c r="C1530" s="82" t="s">
        <v>3789</v>
      </c>
      <c r="D1530" s="82" t="s">
        <v>3790</v>
      </c>
      <c r="E1530" s="82" t="s">
        <v>3791</v>
      </c>
      <c r="F1530" s="82" t="s">
        <v>120</v>
      </c>
      <c r="G1530" s="82" t="s">
        <v>3792</v>
      </c>
      <c r="H1530" s="83" t="s">
        <v>148</v>
      </c>
      <c r="I1530" s="82" t="s">
        <v>194</v>
      </c>
      <c r="J1530" s="84" t="s">
        <v>151</v>
      </c>
      <c r="K1530" s="84"/>
      <c r="L1530" s="84"/>
    </row>
    <row r="1531" spans="1:12" ht="15.75">
      <c r="A1531" s="81">
        <f t="shared" si="25"/>
        <v>1556</v>
      </c>
      <c r="B1531" s="82">
        <v>1556</v>
      </c>
      <c r="C1531" s="82" t="s">
        <v>3793</v>
      </c>
      <c r="D1531" s="82">
        <v>12701</v>
      </c>
      <c r="E1531" s="82" t="s">
        <v>3794</v>
      </c>
      <c r="F1531" s="82" t="s">
        <v>96</v>
      </c>
      <c r="G1531" s="82" t="s">
        <v>3795</v>
      </c>
      <c r="H1531" s="83" t="s">
        <v>148</v>
      </c>
      <c r="I1531" s="82" t="s">
        <v>194</v>
      </c>
      <c r="J1531" s="84" t="s">
        <v>151</v>
      </c>
      <c r="K1531" s="84" t="s">
        <v>151</v>
      </c>
      <c r="L1531" s="84" t="s">
        <v>151</v>
      </c>
    </row>
    <row r="1532" spans="1:12" ht="15.75">
      <c r="A1532" s="81">
        <f t="shared" si="25"/>
        <v>1557</v>
      </c>
      <c r="B1532" s="82">
        <v>1557</v>
      </c>
      <c r="C1532" s="82" t="s">
        <v>3796</v>
      </c>
      <c r="D1532" s="82" t="s">
        <v>3797</v>
      </c>
      <c r="E1532" s="82" t="s">
        <v>3798</v>
      </c>
      <c r="F1532" s="82" t="s">
        <v>96</v>
      </c>
      <c r="G1532" s="82" t="s">
        <v>3799</v>
      </c>
      <c r="H1532" s="83" t="s">
        <v>148</v>
      </c>
      <c r="I1532" s="82" t="s">
        <v>230</v>
      </c>
      <c r="J1532" s="84" t="s">
        <v>151</v>
      </c>
      <c r="K1532" s="84" t="s">
        <v>151</v>
      </c>
      <c r="L1532" s="84" t="s">
        <v>151</v>
      </c>
    </row>
    <row r="1533" spans="1:12" ht="15.75">
      <c r="A1533" s="81">
        <f t="shared" si="25"/>
        <v>1558</v>
      </c>
      <c r="B1533" s="82">
        <v>1558</v>
      </c>
      <c r="C1533" s="82" t="s">
        <v>3800</v>
      </c>
      <c r="D1533" s="82">
        <v>12707</v>
      </c>
      <c r="E1533" s="82" t="s">
        <v>3801</v>
      </c>
      <c r="F1533" s="82" t="s">
        <v>96</v>
      </c>
      <c r="G1533" s="82" t="s">
        <v>3802</v>
      </c>
      <c r="H1533" s="83" t="s">
        <v>148</v>
      </c>
      <c r="I1533" s="82" t="s">
        <v>230</v>
      </c>
      <c r="J1533" s="84" t="s">
        <v>151</v>
      </c>
      <c r="K1533" s="84"/>
      <c r="L1533" s="84" t="s">
        <v>151</v>
      </c>
    </row>
    <row r="1534" spans="1:12" ht="15.75">
      <c r="A1534" s="81">
        <f t="shared" si="25"/>
        <v>1560</v>
      </c>
      <c r="B1534" s="82">
        <v>1560</v>
      </c>
      <c r="C1534" s="82" t="s">
        <v>3803</v>
      </c>
      <c r="D1534" s="82">
        <v>12715</v>
      </c>
      <c r="E1534" s="82" t="s">
        <v>3804</v>
      </c>
      <c r="F1534" s="82" t="s">
        <v>96</v>
      </c>
      <c r="G1534" s="82" t="s">
        <v>3805</v>
      </c>
      <c r="H1534" s="83" t="s">
        <v>148</v>
      </c>
      <c r="I1534" s="82" t="s">
        <v>230</v>
      </c>
      <c r="J1534" s="84" t="s">
        <v>151</v>
      </c>
      <c r="K1534" s="84"/>
      <c r="L1534" s="84" t="s">
        <v>151</v>
      </c>
    </row>
    <row r="1535" spans="1:12" ht="15.75">
      <c r="A1535" s="81">
        <f t="shared" si="25"/>
        <v>1561</v>
      </c>
      <c r="B1535" s="82">
        <v>1561</v>
      </c>
      <c r="C1535" s="82" t="s">
        <v>3806</v>
      </c>
      <c r="D1535" s="82" t="s">
        <v>3807</v>
      </c>
      <c r="E1535" s="82" t="s">
        <v>550</v>
      </c>
      <c r="F1535" s="82" t="s">
        <v>96</v>
      </c>
      <c r="G1535" s="82" t="s">
        <v>3808</v>
      </c>
      <c r="H1535" s="83" t="s">
        <v>148</v>
      </c>
      <c r="I1535" s="82" t="s">
        <v>230</v>
      </c>
      <c r="J1535" s="84" t="s">
        <v>151</v>
      </c>
      <c r="K1535" s="84"/>
      <c r="L1535" s="84" t="s">
        <v>151</v>
      </c>
    </row>
    <row r="1536" spans="1:12" ht="15.75">
      <c r="A1536" s="81">
        <f t="shared" si="25"/>
        <v>1562</v>
      </c>
      <c r="B1536" s="82">
        <v>1562</v>
      </c>
      <c r="C1536" s="82" t="s">
        <v>3809</v>
      </c>
      <c r="D1536" s="82" t="s">
        <v>3810</v>
      </c>
      <c r="E1536" s="82" t="s">
        <v>3811</v>
      </c>
      <c r="F1536" s="82" t="s">
        <v>96</v>
      </c>
      <c r="G1536" s="82" t="s">
        <v>3812</v>
      </c>
      <c r="H1536" s="83" t="s">
        <v>148</v>
      </c>
      <c r="I1536" s="82" t="s">
        <v>230</v>
      </c>
      <c r="J1536" s="84" t="s">
        <v>151</v>
      </c>
      <c r="K1536" s="84"/>
      <c r="L1536" s="84" t="s">
        <v>151</v>
      </c>
    </row>
    <row r="1537" spans="1:12" ht="60">
      <c r="A1537" s="81">
        <f t="shared" si="25"/>
        <v>1564</v>
      </c>
      <c r="B1537" s="82">
        <v>1564</v>
      </c>
      <c r="C1537" s="82" t="s">
        <v>3813</v>
      </c>
      <c r="D1537" s="82" t="s">
        <v>3814</v>
      </c>
      <c r="E1537" s="82" t="s">
        <v>3815</v>
      </c>
      <c r="F1537" s="82" t="s">
        <v>96</v>
      </c>
      <c r="G1537" s="82" t="s">
        <v>3816</v>
      </c>
      <c r="H1537" s="83" t="s">
        <v>148</v>
      </c>
      <c r="I1537" s="82" t="s">
        <v>230</v>
      </c>
      <c r="J1537" s="84" t="s">
        <v>3817</v>
      </c>
      <c r="K1537" s="84" t="s">
        <v>3818</v>
      </c>
      <c r="L1537" s="84" t="s">
        <v>151</v>
      </c>
    </row>
    <row r="1538" spans="1:12" ht="60">
      <c r="A1538" s="81">
        <f t="shared" si="25"/>
        <v>1565</v>
      </c>
      <c r="B1538" s="82">
        <v>1565</v>
      </c>
      <c r="C1538" s="82" t="s">
        <v>3819</v>
      </c>
      <c r="D1538" s="82" t="s">
        <v>3820</v>
      </c>
      <c r="E1538" s="82" t="s">
        <v>3821</v>
      </c>
      <c r="F1538" s="82" t="s">
        <v>96</v>
      </c>
      <c r="G1538" s="82" t="s">
        <v>3822</v>
      </c>
      <c r="H1538" s="83" t="s">
        <v>148</v>
      </c>
      <c r="I1538" s="82" t="s">
        <v>230</v>
      </c>
      <c r="J1538" s="84" t="s">
        <v>151</v>
      </c>
      <c r="K1538" s="84" t="s">
        <v>3823</v>
      </c>
      <c r="L1538" s="84" t="s">
        <v>151</v>
      </c>
    </row>
    <row r="1539" spans="1:12" ht="30">
      <c r="A1539" s="81">
        <f t="shared" ref="A1539:A1602" si="26">IFERROR(VALUE(RIGHT(C1539,4)),"")</f>
        <v>1566</v>
      </c>
      <c r="B1539" s="82">
        <v>1566</v>
      </c>
      <c r="C1539" s="82" t="s">
        <v>3824</v>
      </c>
      <c r="D1539" s="82">
        <v>12732</v>
      </c>
      <c r="E1539" s="82" t="s">
        <v>3825</v>
      </c>
      <c r="F1539" s="82" t="s">
        <v>96</v>
      </c>
      <c r="G1539" s="82" t="s">
        <v>951</v>
      </c>
      <c r="H1539" s="83" t="s">
        <v>148</v>
      </c>
      <c r="I1539" s="82" t="s">
        <v>230</v>
      </c>
      <c r="J1539" s="84" t="s">
        <v>3826</v>
      </c>
      <c r="K1539" s="84"/>
      <c r="L1539" s="84" t="s">
        <v>151</v>
      </c>
    </row>
    <row r="1540" spans="1:12" ht="15.75">
      <c r="A1540" s="81">
        <f t="shared" si="26"/>
        <v>1567</v>
      </c>
      <c r="B1540" s="82">
        <v>1567</v>
      </c>
      <c r="C1540" s="82" t="s">
        <v>3827</v>
      </c>
      <c r="D1540" s="82">
        <v>12736</v>
      </c>
      <c r="E1540" s="82" t="s">
        <v>3828</v>
      </c>
      <c r="F1540" s="82" t="s">
        <v>96</v>
      </c>
      <c r="G1540" s="82" t="s">
        <v>2026</v>
      </c>
      <c r="H1540" s="83" t="s">
        <v>148</v>
      </c>
      <c r="I1540" s="82" t="s">
        <v>230</v>
      </c>
      <c r="J1540" s="84" t="s">
        <v>151</v>
      </c>
      <c r="K1540" s="84"/>
      <c r="L1540" s="84" t="s">
        <v>151</v>
      </c>
    </row>
    <row r="1541" spans="1:12" ht="30">
      <c r="A1541" s="81">
        <f t="shared" si="26"/>
        <v>1568</v>
      </c>
      <c r="B1541" s="82">
        <v>1568</v>
      </c>
      <c r="C1541" s="82" t="s">
        <v>3829</v>
      </c>
      <c r="D1541" s="82">
        <v>12738</v>
      </c>
      <c r="E1541" s="82" t="s">
        <v>3830</v>
      </c>
      <c r="F1541" s="82" t="s">
        <v>96</v>
      </c>
      <c r="G1541" s="82" t="s">
        <v>3831</v>
      </c>
      <c r="H1541" s="83" t="s">
        <v>148</v>
      </c>
      <c r="I1541" s="82" t="s">
        <v>230</v>
      </c>
      <c r="J1541" s="84" t="s">
        <v>3832</v>
      </c>
      <c r="K1541" s="84"/>
      <c r="L1541" s="84" t="s">
        <v>151</v>
      </c>
    </row>
    <row r="1542" spans="1:12" ht="75">
      <c r="A1542" s="81">
        <f t="shared" si="26"/>
        <v>1569</v>
      </c>
      <c r="B1542" s="82">
        <v>1569</v>
      </c>
      <c r="C1542" s="82" t="s">
        <v>3833</v>
      </c>
      <c r="D1542" s="82" t="s">
        <v>3834</v>
      </c>
      <c r="E1542" s="82" t="s">
        <v>3835</v>
      </c>
      <c r="F1542" s="82" t="s">
        <v>96</v>
      </c>
      <c r="G1542" s="82" t="s">
        <v>570</v>
      </c>
      <c r="H1542" s="83" t="s">
        <v>148</v>
      </c>
      <c r="I1542" s="82" t="s">
        <v>230</v>
      </c>
      <c r="J1542" s="84" t="s">
        <v>151</v>
      </c>
      <c r="K1542" s="84"/>
      <c r="L1542" s="84" t="s">
        <v>3836</v>
      </c>
    </row>
    <row r="1543" spans="1:12" ht="45">
      <c r="A1543" s="81">
        <f t="shared" si="26"/>
        <v>1570</v>
      </c>
      <c r="B1543" s="82">
        <v>1570</v>
      </c>
      <c r="C1543" s="82" t="s">
        <v>3837</v>
      </c>
      <c r="D1543" s="82">
        <v>12759</v>
      </c>
      <c r="E1543" s="82" t="s">
        <v>3838</v>
      </c>
      <c r="F1543" s="82" t="s">
        <v>96</v>
      </c>
      <c r="G1543" s="82" t="s">
        <v>3839</v>
      </c>
      <c r="H1543" s="83" t="s">
        <v>148</v>
      </c>
      <c r="I1543" s="82" t="s">
        <v>149</v>
      </c>
      <c r="J1543" s="84" t="s">
        <v>3840</v>
      </c>
      <c r="K1543" s="84"/>
      <c r="L1543" s="84" t="s">
        <v>151</v>
      </c>
    </row>
    <row r="1544" spans="1:12" ht="15.75">
      <c r="A1544" s="81">
        <f t="shared" si="26"/>
        <v>1571</v>
      </c>
      <c r="B1544" s="82">
        <v>1571</v>
      </c>
      <c r="C1544" s="82" t="s">
        <v>3841</v>
      </c>
      <c r="D1544" s="82" t="s">
        <v>3842</v>
      </c>
      <c r="E1544" s="82" t="s">
        <v>3843</v>
      </c>
      <c r="F1544" s="82" t="s">
        <v>96</v>
      </c>
      <c r="G1544" s="82" t="s">
        <v>3844</v>
      </c>
      <c r="H1544" s="83" t="s">
        <v>148</v>
      </c>
      <c r="I1544" s="82" t="s">
        <v>164</v>
      </c>
      <c r="J1544" s="84" t="s">
        <v>151</v>
      </c>
      <c r="K1544" s="84" t="s">
        <v>151</v>
      </c>
      <c r="L1544" s="84" t="s">
        <v>151</v>
      </c>
    </row>
    <row r="1545" spans="1:12" ht="15.75">
      <c r="A1545" s="81">
        <f t="shared" si="26"/>
        <v>1572</v>
      </c>
      <c r="B1545" s="82">
        <v>1572</v>
      </c>
      <c r="C1545" s="82" t="s">
        <v>3845</v>
      </c>
      <c r="D1545" s="82" t="s">
        <v>3846</v>
      </c>
      <c r="E1545" s="82" t="s">
        <v>3847</v>
      </c>
      <c r="F1545" s="82" t="s">
        <v>96</v>
      </c>
      <c r="G1545" s="82" t="s">
        <v>2468</v>
      </c>
      <c r="H1545" s="83" t="s">
        <v>148</v>
      </c>
      <c r="I1545" s="82" t="s">
        <v>164</v>
      </c>
      <c r="J1545" s="84" t="s">
        <v>151</v>
      </c>
      <c r="K1545" s="84"/>
      <c r="L1545" s="84" t="s">
        <v>151</v>
      </c>
    </row>
    <row r="1546" spans="1:12" ht="15.75">
      <c r="A1546" s="81">
        <f t="shared" si="26"/>
        <v>1573</v>
      </c>
      <c r="B1546" s="82">
        <v>1573</v>
      </c>
      <c r="C1546" s="82" t="s">
        <v>3848</v>
      </c>
      <c r="D1546" s="82">
        <v>12780</v>
      </c>
      <c r="E1546" s="82" t="s">
        <v>3849</v>
      </c>
      <c r="F1546" s="82" t="s">
        <v>96</v>
      </c>
      <c r="G1546" s="82" t="s">
        <v>3850</v>
      </c>
      <c r="H1546" s="83" t="s">
        <v>148</v>
      </c>
      <c r="I1546" s="82" t="s">
        <v>149</v>
      </c>
      <c r="J1546" s="84" t="s">
        <v>151</v>
      </c>
      <c r="K1546" s="84"/>
      <c r="L1546" s="84" t="s">
        <v>151</v>
      </c>
    </row>
    <row r="1547" spans="1:12" ht="15.75">
      <c r="A1547" s="81">
        <f t="shared" si="26"/>
        <v>1574</v>
      </c>
      <c r="B1547" s="82">
        <v>1574</v>
      </c>
      <c r="C1547" s="82" t="s">
        <v>3851</v>
      </c>
      <c r="D1547" s="82">
        <v>12783</v>
      </c>
      <c r="E1547" s="82" t="s">
        <v>3852</v>
      </c>
      <c r="F1547" s="82" t="s">
        <v>96</v>
      </c>
      <c r="G1547" s="82" t="s">
        <v>2259</v>
      </c>
      <c r="H1547" s="83" t="s">
        <v>148</v>
      </c>
      <c r="I1547" s="82" t="s">
        <v>155</v>
      </c>
      <c r="J1547" s="84" t="s">
        <v>151</v>
      </c>
      <c r="K1547" s="84" t="s">
        <v>151</v>
      </c>
      <c r="L1547" s="84" t="s">
        <v>151</v>
      </c>
    </row>
    <row r="1548" spans="1:12" ht="30">
      <c r="A1548" s="81">
        <f t="shared" si="26"/>
        <v>1575</v>
      </c>
      <c r="B1548" s="82">
        <v>1575</v>
      </c>
      <c r="C1548" s="82" t="s">
        <v>3853</v>
      </c>
      <c r="D1548" s="82">
        <v>12786</v>
      </c>
      <c r="E1548" s="82" t="s">
        <v>3854</v>
      </c>
      <c r="F1548" s="82" t="s">
        <v>96</v>
      </c>
      <c r="G1548" s="82" t="s">
        <v>3855</v>
      </c>
      <c r="H1548" s="83" t="s">
        <v>148</v>
      </c>
      <c r="I1548" s="82" t="s">
        <v>169</v>
      </c>
      <c r="J1548" s="84" t="s">
        <v>360</v>
      </c>
      <c r="K1548" s="84"/>
      <c r="L1548" s="84" t="s">
        <v>151</v>
      </c>
    </row>
    <row r="1549" spans="1:12" ht="60">
      <c r="A1549" s="81">
        <f t="shared" si="26"/>
        <v>1576</v>
      </c>
      <c r="B1549" s="82">
        <v>1576</v>
      </c>
      <c r="C1549" s="82" t="s">
        <v>3856</v>
      </c>
      <c r="D1549" s="82" t="s">
        <v>3857</v>
      </c>
      <c r="E1549" s="82" t="s">
        <v>3858</v>
      </c>
      <c r="F1549" s="82" t="s">
        <v>96</v>
      </c>
      <c r="G1549" s="82" t="s">
        <v>3859</v>
      </c>
      <c r="H1549" s="83" t="s">
        <v>148</v>
      </c>
      <c r="I1549" s="82" t="s">
        <v>337</v>
      </c>
      <c r="J1549" s="84" t="s">
        <v>151</v>
      </c>
      <c r="K1549" s="84" t="s">
        <v>151</v>
      </c>
      <c r="L1549" s="84" t="s">
        <v>3860</v>
      </c>
    </row>
    <row r="1550" spans="1:12" ht="45">
      <c r="A1550" s="81">
        <f t="shared" si="26"/>
        <v>1577</v>
      </c>
      <c r="B1550" s="82">
        <v>1577</v>
      </c>
      <c r="C1550" s="82" t="s">
        <v>3861</v>
      </c>
      <c r="D1550" s="82">
        <v>12805</v>
      </c>
      <c r="E1550" s="82" t="s">
        <v>3862</v>
      </c>
      <c r="F1550" s="82" t="s">
        <v>96</v>
      </c>
      <c r="G1550" s="82" t="s">
        <v>3863</v>
      </c>
      <c r="H1550" s="83" t="s">
        <v>148</v>
      </c>
      <c r="I1550" s="82" t="s">
        <v>149</v>
      </c>
      <c r="J1550" s="84" t="s">
        <v>151</v>
      </c>
      <c r="K1550" s="84" t="s">
        <v>3864</v>
      </c>
      <c r="L1550" s="84" t="s">
        <v>151</v>
      </c>
    </row>
    <row r="1551" spans="1:12" ht="30">
      <c r="A1551" s="81">
        <f t="shared" si="26"/>
        <v>1578</v>
      </c>
      <c r="B1551" s="82">
        <v>1578</v>
      </c>
      <c r="C1551" s="82" t="s">
        <v>3865</v>
      </c>
      <c r="D1551" s="82" t="s">
        <v>3866</v>
      </c>
      <c r="E1551" s="82" t="s">
        <v>3867</v>
      </c>
      <c r="F1551" s="82" t="s">
        <v>96</v>
      </c>
      <c r="G1551" s="82" t="s">
        <v>674</v>
      </c>
      <c r="H1551" s="83" t="s">
        <v>148</v>
      </c>
      <c r="I1551" s="82" t="s">
        <v>153</v>
      </c>
      <c r="J1551" s="84" t="s">
        <v>151</v>
      </c>
      <c r="K1551" s="84" t="s">
        <v>151</v>
      </c>
      <c r="L1551" s="84" t="s">
        <v>3868</v>
      </c>
    </row>
    <row r="1552" spans="1:12" ht="30">
      <c r="A1552" s="81">
        <f t="shared" si="26"/>
        <v>1579</v>
      </c>
      <c r="B1552" s="82">
        <v>1579</v>
      </c>
      <c r="C1552" s="82" t="s">
        <v>3869</v>
      </c>
      <c r="D1552" s="82">
        <v>12843</v>
      </c>
      <c r="E1552" s="82" t="s">
        <v>3870</v>
      </c>
      <c r="F1552" s="82" t="s">
        <v>96</v>
      </c>
      <c r="G1552" s="82" t="s">
        <v>767</v>
      </c>
      <c r="H1552" s="83" t="s">
        <v>148</v>
      </c>
      <c r="I1552" s="82" t="s">
        <v>153</v>
      </c>
      <c r="J1552" s="84" t="s">
        <v>3871</v>
      </c>
      <c r="K1552" s="84" t="s">
        <v>3872</v>
      </c>
      <c r="L1552" s="84" t="s">
        <v>151</v>
      </c>
    </row>
    <row r="1553" spans="1:12" ht="15.75">
      <c r="A1553" s="81">
        <f t="shared" si="26"/>
        <v>1580</v>
      </c>
      <c r="B1553" s="82">
        <v>1580</v>
      </c>
      <c r="C1553" s="82" t="s">
        <v>3873</v>
      </c>
      <c r="D1553" s="82">
        <v>12850</v>
      </c>
      <c r="E1553" s="82" t="s">
        <v>3874</v>
      </c>
      <c r="F1553" s="82" t="s">
        <v>96</v>
      </c>
      <c r="G1553" s="82" t="s">
        <v>1321</v>
      </c>
      <c r="H1553" s="83" t="s">
        <v>148</v>
      </c>
      <c r="I1553" s="82" t="s">
        <v>149</v>
      </c>
      <c r="J1553" s="84" t="s">
        <v>151</v>
      </c>
      <c r="K1553" s="84" t="s">
        <v>151</v>
      </c>
      <c r="L1553" s="84" t="s">
        <v>151</v>
      </c>
    </row>
    <row r="1554" spans="1:12" ht="15.75">
      <c r="A1554" s="81">
        <f t="shared" si="26"/>
        <v>1581</v>
      </c>
      <c r="B1554" s="82">
        <v>1581</v>
      </c>
      <c r="C1554" s="82" t="s">
        <v>3875</v>
      </c>
      <c r="D1554" s="82">
        <v>12874</v>
      </c>
      <c r="E1554" s="82" t="s">
        <v>3876</v>
      </c>
      <c r="F1554" s="82" t="s">
        <v>96</v>
      </c>
      <c r="G1554" s="82" t="s">
        <v>2498</v>
      </c>
      <c r="H1554" s="83" t="s">
        <v>148</v>
      </c>
      <c r="I1554" s="82" t="s">
        <v>177</v>
      </c>
      <c r="J1554" s="84" t="s">
        <v>151</v>
      </c>
      <c r="K1554" s="84"/>
      <c r="L1554" s="84" t="s">
        <v>151</v>
      </c>
    </row>
    <row r="1555" spans="1:12" ht="15.75">
      <c r="A1555" s="81">
        <f t="shared" si="26"/>
        <v>1582</v>
      </c>
      <c r="B1555" s="82">
        <v>1582</v>
      </c>
      <c r="C1555" s="82" t="s">
        <v>3877</v>
      </c>
      <c r="D1555" s="82">
        <v>12885</v>
      </c>
      <c r="E1555" s="82" t="s">
        <v>1370</v>
      </c>
      <c r="F1555" s="82" t="s">
        <v>96</v>
      </c>
      <c r="G1555" s="82" t="s">
        <v>3878</v>
      </c>
      <c r="H1555" s="83" t="s">
        <v>148</v>
      </c>
      <c r="I1555" s="82" t="s">
        <v>177</v>
      </c>
      <c r="J1555" s="84" t="s">
        <v>151</v>
      </c>
      <c r="K1555" s="84" t="s">
        <v>151</v>
      </c>
      <c r="L1555" s="84" t="s">
        <v>151</v>
      </c>
    </row>
    <row r="1556" spans="1:12" ht="15.75">
      <c r="A1556" s="81">
        <f t="shared" si="26"/>
        <v>1583</v>
      </c>
      <c r="B1556" s="82">
        <v>1583</v>
      </c>
      <c r="C1556" s="82" t="s">
        <v>3879</v>
      </c>
      <c r="D1556" s="82">
        <v>12886</v>
      </c>
      <c r="E1556" s="82" t="s">
        <v>1392</v>
      </c>
      <c r="F1556" s="82" t="s">
        <v>96</v>
      </c>
      <c r="G1556" s="82" t="s">
        <v>2690</v>
      </c>
      <c r="H1556" s="83" t="s">
        <v>148</v>
      </c>
      <c r="I1556" s="82" t="s">
        <v>194</v>
      </c>
      <c r="J1556" s="84" t="s">
        <v>151</v>
      </c>
      <c r="K1556" s="84"/>
      <c r="L1556" s="84" t="s">
        <v>151</v>
      </c>
    </row>
    <row r="1557" spans="1:12" ht="15.75">
      <c r="A1557" s="81">
        <f t="shared" si="26"/>
        <v>1584</v>
      </c>
      <c r="B1557" s="82">
        <v>1584</v>
      </c>
      <c r="C1557" s="82" t="s">
        <v>3880</v>
      </c>
      <c r="D1557" s="82">
        <v>12888</v>
      </c>
      <c r="E1557" s="82" t="s">
        <v>3881</v>
      </c>
      <c r="F1557" s="82" t="s">
        <v>96</v>
      </c>
      <c r="G1557" s="82" t="s">
        <v>3882</v>
      </c>
      <c r="H1557" s="83" t="s">
        <v>148</v>
      </c>
      <c r="I1557" s="82" t="s">
        <v>155</v>
      </c>
      <c r="J1557" s="84" t="s">
        <v>151</v>
      </c>
      <c r="K1557" s="84" t="s">
        <v>151</v>
      </c>
      <c r="L1557" s="84" t="s">
        <v>151</v>
      </c>
    </row>
    <row r="1558" spans="1:12" ht="15.75">
      <c r="A1558" s="81">
        <f t="shared" si="26"/>
        <v>1585</v>
      </c>
      <c r="B1558" s="82">
        <v>1585</v>
      </c>
      <c r="C1558" s="82" t="s">
        <v>3883</v>
      </c>
      <c r="D1558" s="82">
        <v>12899</v>
      </c>
      <c r="E1558" s="82" t="s">
        <v>3884</v>
      </c>
      <c r="F1558" s="82" t="s">
        <v>96</v>
      </c>
      <c r="G1558" s="82" t="s">
        <v>3885</v>
      </c>
      <c r="H1558" s="83" t="s">
        <v>148</v>
      </c>
      <c r="I1558" s="82" t="s">
        <v>149</v>
      </c>
      <c r="J1558" s="84" t="s">
        <v>151</v>
      </c>
      <c r="K1558" s="84"/>
      <c r="L1558" s="84" t="s">
        <v>151</v>
      </c>
    </row>
    <row r="1559" spans="1:12" ht="75">
      <c r="A1559" s="81">
        <f t="shared" si="26"/>
        <v>1586</v>
      </c>
      <c r="B1559" s="82">
        <v>1586</v>
      </c>
      <c r="C1559" s="82" t="s">
        <v>3886</v>
      </c>
      <c r="D1559" s="82">
        <v>12901</v>
      </c>
      <c r="E1559" s="82" t="s">
        <v>452</v>
      </c>
      <c r="F1559" s="82" t="s">
        <v>96</v>
      </c>
      <c r="G1559" s="82" t="s">
        <v>3887</v>
      </c>
      <c r="H1559" s="83" t="s">
        <v>148</v>
      </c>
      <c r="I1559" s="82" t="s">
        <v>177</v>
      </c>
      <c r="J1559" s="84" t="s">
        <v>151</v>
      </c>
      <c r="K1559" s="84" t="s">
        <v>151</v>
      </c>
      <c r="L1559" s="84" t="s">
        <v>3888</v>
      </c>
    </row>
    <row r="1560" spans="1:12" ht="105">
      <c r="A1560" s="81">
        <f t="shared" si="26"/>
        <v>1587</v>
      </c>
      <c r="B1560" s="82">
        <v>1587</v>
      </c>
      <c r="C1560" s="82" t="s">
        <v>3889</v>
      </c>
      <c r="D1560" s="82">
        <v>12905</v>
      </c>
      <c r="E1560" s="82" t="s">
        <v>172</v>
      </c>
      <c r="F1560" s="82" t="s">
        <v>96</v>
      </c>
      <c r="G1560" s="82" t="s">
        <v>3890</v>
      </c>
      <c r="H1560" s="83" t="s">
        <v>148</v>
      </c>
      <c r="I1560" s="82" t="s">
        <v>177</v>
      </c>
      <c r="J1560" s="84" t="s">
        <v>151</v>
      </c>
      <c r="K1560" s="84" t="s">
        <v>3891</v>
      </c>
      <c r="L1560" s="84" t="s">
        <v>151</v>
      </c>
    </row>
    <row r="1561" spans="1:12" ht="30">
      <c r="A1561" s="81">
        <f t="shared" si="26"/>
        <v>1588</v>
      </c>
      <c r="B1561" s="82">
        <v>1588</v>
      </c>
      <c r="C1561" s="82" t="s">
        <v>3892</v>
      </c>
      <c r="D1561" s="82">
        <v>12921</v>
      </c>
      <c r="E1561" s="82" t="s">
        <v>3893</v>
      </c>
      <c r="F1561" s="82" t="s">
        <v>96</v>
      </c>
      <c r="G1561" s="82" t="s">
        <v>3894</v>
      </c>
      <c r="H1561" s="83" t="s">
        <v>148</v>
      </c>
      <c r="I1561" s="82" t="s">
        <v>153</v>
      </c>
      <c r="J1561" s="84" t="s">
        <v>151</v>
      </c>
      <c r="K1561" s="84"/>
      <c r="L1561" s="84" t="s">
        <v>3895</v>
      </c>
    </row>
    <row r="1562" spans="1:12" ht="15.75">
      <c r="A1562" s="81">
        <f t="shared" si="26"/>
        <v>1589</v>
      </c>
      <c r="B1562" s="82">
        <v>1589</v>
      </c>
      <c r="C1562" s="82" t="s">
        <v>3896</v>
      </c>
      <c r="D1562" s="82">
        <v>12925</v>
      </c>
      <c r="E1562" s="82" t="s">
        <v>245</v>
      </c>
      <c r="F1562" s="82" t="s">
        <v>96</v>
      </c>
      <c r="G1562" s="82" t="s">
        <v>745</v>
      </c>
      <c r="H1562" s="83" t="s">
        <v>148</v>
      </c>
      <c r="I1562" s="82" t="s">
        <v>177</v>
      </c>
      <c r="J1562" s="84" t="s">
        <v>160</v>
      </c>
      <c r="K1562" s="84" t="s">
        <v>151</v>
      </c>
      <c r="L1562" s="84" t="s">
        <v>151</v>
      </c>
    </row>
    <row r="1563" spans="1:12" ht="15.75">
      <c r="A1563" s="81">
        <f t="shared" si="26"/>
        <v>1590</v>
      </c>
      <c r="B1563" s="82">
        <v>1590</v>
      </c>
      <c r="C1563" s="82" t="s">
        <v>3897</v>
      </c>
      <c r="D1563" s="82">
        <v>12929</v>
      </c>
      <c r="E1563" s="82" t="s">
        <v>3898</v>
      </c>
      <c r="F1563" s="82" t="s">
        <v>96</v>
      </c>
      <c r="G1563" s="82" t="s">
        <v>3899</v>
      </c>
      <c r="H1563" s="83" t="s">
        <v>148</v>
      </c>
      <c r="I1563" s="82" t="s">
        <v>153</v>
      </c>
      <c r="J1563" s="84" t="s">
        <v>151</v>
      </c>
      <c r="K1563" s="84"/>
      <c r="L1563" s="84" t="s">
        <v>151</v>
      </c>
    </row>
    <row r="1564" spans="1:12" ht="15.75">
      <c r="A1564" s="81">
        <f t="shared" si="26"/>
        <v>1591</v>
      </c>
      <c r="B1564" s="82">
        <v>1591</v>
      </c>
      <c r="C1564" s="82" t="s">
        <v>3900</v>
      </c>
      <c r="D1564" s="82">
        <v>12937</v>
      </c>
      <c r="E1564" s="82" t="s">
        <v>3901</v>
      </c>
      <c r="F1564" s="82" t="s">
        <v>96</v>
      </c>
      <c r="G1564" s="82" t="s">
        <v>3902</v>
      </c>
      <c r="H1564" s="83" t="s">
        <v>148</v>
      </c>
      <c r="I1564" s="82" t="s">
        <v>230</v>
      </c>
      <c r="J1564" s="84" t="s">
        <v>151</v>
      </c>
      <c r="K1564" s="84"/>
      <c r="L1564" s="84" t="s">
        <v>151</v>
      </c>
    </row>
    <row r="1565" spans="1:12" ht="30">
      <c r="A1565" s="81">
        <f t="shared" si="26"/>
        <v>1592</v>
      </c>
      <c r="B1565" s="82">
        <v>1592</v>
      </c>
      <c r="C1565" s="82" t="s">
        <v>3903</v>
      </c>
      <c r="D1565" s="82">
        <v>12940</v>
      </c>
      <c r="E1565" s="82" t="s">
        <v>1392</v>
      </c>
      <c r="F1565" s="82" t="s">
        <v>96</v>
      </c>
      <c r="G1565" s="82" t="s">
        <v>3904</v>
      </c>
      <c r="H1565" s="83" t="s">
        <v>148</v>
      </c>
      <c r="I1565" s="82" t="s">
        <v>177</v>
      </c>
      <c r="J1565" s="84" t="s">
        <v>3905</v>
      </c>
      <c r="K1565" s="84"/>
      <c r="L1565" s="84" t="s">
        <v>151</v>
      </c>
    </row>
    <row r="1566" spans="1:12" ht="60">
      <c r="A1566" s="81">
        <f t="shared" si="26"/>
        <v>1593</v>
      </c>
      <c r="B1566" s="82">
        <v>1593</v>
      </c>
      <c r="C1566" s="82" t="s">
        <v>3906</v>
      </c>
      <c r="D1566" s="82">
        <v>12951</v>
      </c>
      <c r="E1566" s="82" t="s">
        <v>3907</v>
      </c>
      <c r="F1566" s="82" t="s">
        <v>120</v>
      </c>
      <c r="G1566" s="82" t="s">
        <v>3908</v>
      </c>
      <c r="H1566" s="83" t="s">
        <v>148</v>
      </c>
      <c r="I1566" s="82" t="s">
        <v>177</v>
      </c>
      <c r="J1566" s="84" t="s">
        <v>151</v>
      </c>
      <c r="K1566" s="84" t="s">
        <v>3909</v>
      </c>
      <c r="L1566" s="84"/>
    </row>
    <row r="1567" spans="1:12" ht="15.75">
      <c r="A1567" s="81">
        <f t="shared" si="26"/>
        <v>1594</v>
      </c>
      <c r="B1567" s="82">
        <v>1594</v>
      </c>
      <c r="C1567" s="82" t="s">
        <v>3910</v>
      </c>
      <c r="D1567" s="82" t="s">
        <v>3911</v>
      </c>
      <c r="E1567" s="82" t="s">
        <v>3912</v>
      </c>
      <c r="F1567" s="82" t="s">
        <v>120</v>
      </c>
      <c r="G1567" s="82" t="s">
        <v>3913</v>
      </c>
      <c r="H1567" s="83" t="s">
        <v>148</v>
      </c>
      <c r="I1567" s="82" t="s">
        <v>337</v>
      </c>
      <c r="J1567" s="84" t="s">
        <v>2142</v>
      </c>
      <c r="K1567" s="84"/>
      <c r="L1567" s="84"/>
    </row>
    <row r="1568" spans="1:12" ht="30">
      <c r="A1568" s="81">
        <f t="shared" si="26"/>
        <v>1595</v>
      </c>
      <c r="B1568" s="82">
        <v>1595</v>
      </c>
      <c r="C1568" s="82" t="s">
        <v>3914</v>
      </c>
      <c r="D1568" s="82">
        <v>12996</v>
      </c>
      <c r="E1568" s="82" t="s">
        <v>392</v>
      </c>
      <c r="F1568" s="82" t="s">
        <v>96</v>
      </c>
      <c r="G1568" s="82" t="s">
        <v>3915</v>
      </c>
      <c r="H1568" s="83" t="s">
        <v>148</v>
      </c>
      <c r="I1568" s="82" t="s">
        <v>177</v>
      </c>
      <c r="J1568" s="84" t="s">
        <v>3916</v>
      </c>
      <c r="K1568" s="84"/>
      <c r="L1568" s="84" t="s">
        <v>151</v>
      </c>
    </row>
    <row r="1569" spans="1:12" ht="60">
      <c r="A1569" s="81">
        <f t="shared" si="26"/>
        <v>1596</v>
      </c>
      <c r="B1569" s="82">
        <v>1596</v>
      </c>
      <c r="C1569" s="82" t="s">
        <v>3917</v>
      </c>
      <c r="D1569" s="82">
        <v>12998</v>
      </c>
      <c r="E1569" s="82" t="s">
        <v>710</v>
      </c>
      <c r="F1569" s="82" t="s">
        <v>96</v>
      </c>
      <c r="G1569" s="82" t="s">
        <v>3918</v>
      </c>
      <c r="H1569" s="83" t="s">
        <v>148</v>
      </c>
      <c r="I1569" s="82" t="s">
        <v>177</v>
      </c>
      <c r="J1569" s="84" t="s">
        <v>3919</v>
      </c>
      <c r="K1569" s="84" t="s">
        <v>3920</v>
      </c>
      <c r="L1569" s="84" t="s">
        <v>151</v>
      </c>
    </row>
    <row r="1570" spans="1:12" ht="30">
      <c r="A1570" s="81">
        <f t="shared" si="26"/>
        <v>1597</v>
      </c>
      <c r="B1570" s="82">
        <v>1597</v>
      </c>
      <c r="C1570" s="82" t="s">
        <v>3921</v>
      </c>
      <c r="D1570" s="82">
        <v>13022</v>
      </c>
      <c r="E1570" s="82" t="s">
        <v>3922</v>
      </c>
      <c r="F1570" s="82" t="s">
        <v>96</v>
      </c>
      <c r="G1570" s="82" t="s">
        <v>1616</v>
      </c>
      <c r="H1570" s="83" t="s">
        <v>148</v>
      </c>
      <c r="I1570" s="82" t="s">
        <v>177</v>
      </c>
      <c r="J1570" s="84" t="s">
        <v>151</v>
      </c>
      <c r="K1570" s="84" t="s">
        <v>151</v>
      </c>
      <c r="L1570" s="84" t="s">
        <v>3923</v>
      </c>
    </row>
    <row r="1571" spans="1:12" ht="30">
      <c r="A1571" s="81">
        <f t="shared" si="26"/>
        <v>1598</v>
      </c>
      <c r="B1571" s="82">
        <v>1598</v>
      </c>
      <c r="C1571" s="82" t="s">
        <v>3924</v>
      </c>
      <c r="D1571" s="82">
        <v>13028</v>
      </c>
      <c r="E1571" s="82" t="s">
        <v>3925</v>
      </c>
      <c r="F1571" s="82" t="s">
        <v>96</v>
      </c>
      <c r="G1571" s="82" t="s">
        <v>3926</v>
      </c>
      <c r="H1571" s="83" t="s">
        <v>148</v>
      </c>
      <c r="I1571" s="82" t="s">
        <v>149</v>
      </c>
      <c r="J1571" s="84" t="s">
        <v>151</v>
      </c>
      <c r="K1571" s="84" t="s">
        <v>693</v>
      </c>
      <c r="L1571" s="84" t="s">
        <v>151</v>
      </c>
    </row>
    <row r="1572" spans="1:12" ht="15.75">
      <c r="A1572" s="81">
        <f t="shared" si="26"/>
        <v>1599</v>
      </c>
      <c r="B1572" s="82">
        <v>1599</v>
      </c>
      <c r="C1572" s="82" t="s">
        <v>3927</v>
      </c>
      <c r="D1572" s="82" t="s">
        <v>3928</v>
      </c>
      <c r="E1572" s="82" t="s">
        <v>1897</v>
      </c>
      <c r="F1572" s="82" t="s">
        <v>96</v>
      </c>
      <c r="G1572" s="82" t="s">
        <v>3929</v>
      </c>
      <c r="H1572" s="83" t="s">
        <v>148</v>
      </c>
      <c r="I1572" s="82" t="s">
        <v>164</v>
      </c>
      <c r="J1572" s="84" t="s">
        <v>151</v>
      </c>
      <c r="K1572" s="84" t="s">
        <v>151</v>
      </c>
      <c r="L1572" s="84" t="s">
        <v>151</v>
      </c>
    </row>
    <row r="1573" spans="1:12" ht="30">
      <c r="A1573" s="81">
        <f t="shared" si="26"/>
        <v>1600</v>
      </c>
      <c r="B1573" s="82">
        <v>1600</v>
      </c>
      <c r="C1573" s="82" t="s">
        <v>3930</v>
      </c>
      <c r="D1573" s="82">
        <v>13050</v>
      </c>
      <c r="E1573" s="82" t="s">
        <v>539</v>
      </c>
      <c r="F1573" s="82" t="s">
        <v>96</v>
      </c>
      <c r="G1573" s="82" t="s">
        <v>3931</v>
      </c>
      <c r="H1573" s="83" t="s">
        <v>148</v>
      </c>
      <c r="I1573" s="82" t="s">
        <v>177</v>
      </c>
      <c r="J1573" s="84" t="s">
        <v>3932</v>
      </c>
      <c r="K1573" s="84" t="s">
        <v>151</v>
      </c>
      <c r="L1573" s="84" t="s">
        <v>151</v>
      </c>
    </row>
    <row r="1574" spans="1:12" ht="15.75">
      <c r="A1574" s="81">
        <f t="shared" si="26"/>
        <v>1601</v>
      </c>
      <c r="B1574" s="82">
        <v>1601</v>
      </c>
      <c r="C1574" s="82" t="s">
        <v>3933</v>
      </c>
      <c r="D1574" s="82">
        <v>13051</v>
      </c>
      <c r="E1574" s="82" t="s">
        <v>288</v>
      </c>
      <c r="F1574" s="82" t="s">
        <v>96</v>
      </c>
      <c r="G1574" s="82" t="s">
        <v>3934</v>
      </c>
      <c r="H1574" s="83" t="s">
        <v>148</v>
      </c>
      <c r="I1574" s="82" t="s">
        <v>177</v>
      </c>
      <c r="J1574" s="84" t="s">
        <v>151</v>
      </c>
      <c r="K1574" s="84"/>
      <c r="L1574" s="84" t="s">
        <v>151</v>
      </c>
    </row>
    <row r="1575" spans="1:12" ht="45">
      <c r="A1575" s="81">
        <f t="shared" si="26"/>
        <v>1602</v>
      </c>
      <c r="B1575" s="82">
        <v>1602</v>
      </c>
      <c r="C1575" s="82" t="s">
        <v>3935</v>
      </c>
      <c r="D1575" s="82" t="s">
        <v>3936</v>
      </c>
      <c r="E1575" s="82" t="s">
        <v>3937</v>
      </c>
      <c r="F1575" s="82" t="s">
        <v>96</v>
      </c>
      <c r="G1575" s="82" t="s">
        <v>3938</v>
      </c>
      <c r="H1575" s="83" t="s">
        <v>148</v>
      </c>
      <c r="I1575" s="82" t="s">
        <v>230</v>
      </c>
      <c r="J1575" s="84" t="s">
        <v>151</v>
      </c>
      <c r="K1575" s="84" t="s">
        <v>3939</v>
      </c>
      <c r="L1575" s="84" t="s">
        <v>151</v>
      </c>
    </row>
    <row r="1576" spans="1:12" ht="30">
      <c r="A1576" s="81">
        <f t="shared" si="26"/>
        <v>1603</v>
      </c>
      <c r="B1576" s="82">
        <v>1603</v>
      </c>
      <c r="C1576" s="82" t="s">
        <v>3940</v>
      </c>
      <c r="D1576" s="82" t="s">
        <v>3941</v>
      </c>
      <c r="E1576" s="82" t="s">
        <v>3942</v>
      </c>
      <c r="F1576" s="82" t="s">
        <v>96</v>
      </c>
      <c r="G1576" s="82" t="s">
        <v>2002</v>
      </c>
      <c r="H1576" s="83" t="s">
        <v>148</v>
      </c>
      <c r="I1576" s="82" t="s">
        <v>230</v>
      </c>
      <c r="J1576" s="84" t="s">
        <v>187</v>
      </c>
      <c r="K1576" s="84"/>
      <c r="L1576" s="84" t="s">
        <v>3943</v>
      </c>
    </row>
    <row r="1577" spans="1:12" ht="30">
      <c r="A1577" s="81">
        <f t="shared" si="26"/>
        <v>1604</v>
      </c>
      <c r="B1577" s="82">
        <v>1604</v>
      </c>
      <c r="C1577" s="82" t="s">
        <v>3944</v>
      </c>
      <c r="D1577" s="82" t="s">
        <v>3945</v>
      </c>
      <c r="E1577" s="82" t="s">
        <v>247</v>
      </c>
      <c r="F1577" s="82" t="s">
        <v>96</v>
      </c>
      <c r="G1577" s="82" t="s">
        <v>3946</v>
      </c>
      <c r="H1577" s="83" t="s">
        <v>148</v>
      </c>
      <c r="I1577" s="82" t="s">
        <v>230</v>
      </c>
      <c r="J1577" s="84" t="s">
        <v>3947</v>
      </c>
      <c r="K1577" s="84" t="s">
        <v>151</v>
      </c>
      <c r="L1577" s="84" t="s">
        <v>151</v>
      </c>
    </row>
    <row r="1578" spans="1:12" ht="30">
      <c r="A1578" s="81">
        <f t="shared" si="26"/>
        <v>1605</v>
      </c>
      <c r="B1578" s="82">
        <v>1605</v>
      </c>
      <c r="C1578" s="82" t="s">
        <v>3948</v>
      </c>
      <c r="D1578" s="82">
        <v>13079</v>
      </c>
      <c r="E1578" s="82" t="s">
        <v>2241</v>
      </c>
      <c r="F1578" s="82" t="s">
        <v>96</v>
      </c>
      <c r="G1578" s="82" t="s">
        <v>768</v>
      </c>
      <c r="H1578" s="83" t="s">
        <v>148</v>
      </c>
      <c r="I1578" s="82" t="s">
        <v>149</v>
      </c>
      <c r="J1578" s="84" t="s">
        <v>3949</v>
      </c>
      <c r="K1578" s="84"/>
      <c r="L1578" s="84" t="s">
        <v>3950</v>
      </c>
    </row>
    <row r="1579" spans="1:12" ht="30">
      <c r="A1579" s="81">
        <f t="shared" si="26"/>
        <v>1606</v>
      </c>
      <c r="B1579" s="82">
        <v>1606</v>
      </c>
      <c r="C1579" s="82" t="s">
        <v>3951</v>
      </c>
      <c r="D1579" s="82" t="s">
        <v>3952</v>
      </c>
      <c r="E1579" s="82" t="s">
        <v>3953</v>
      </c>
      <c r="F1579" s="82" t="s">
        <v>96</v>
      </c>
      <c r="G1579" s="82" t="s">
        <v>1810</v>
      </c>
      <c r="H1579" s="83" t="s">
        <v>148</v>
      </c>
      <c r="I1579" s="82" t="s">
        <v>164</v>
      </c>
      <c r="J1579" s="84" t="s">
        <v>445</v>
      </c>
      <c r="K1579" s="84" t="s">
        <v>151</v>
      </c>
      <c r="L1579" s="84" t="s">
        <v>2603</v>
      </c>
    </row>
    <row r="1580" spans="1:12" ht="15.75">
      <c r="A1580" s="81">
        <f t="shared" si="26"/>
        <v>1608</v>
      </c>
      <c r="B1580" s="82">
        <v>1608</v>
      </c>
      <c r="C1580" s="82" t="s">
        <v>3954</v>
      </c>
      <c r="D1580" s="82">
        <v>13085</v>
      </c>
      <c r="E1580" s="82" t="s">
        <v>3955</v>
      </c>
      <c r="F1580" s="82" t="s">
        <v>96</v>
      </c>
      <c r="G1580" s="82" t="s">
        <v>3956</v>
      </c>
      <c r="H1580" s="83" t="s">
        <v>148</v>
      </c>
      <c r="I1580" s="82" t="s">
        <v>169</v>
      </c>
      <c r="J1580" s="84" t="s">
        <v>151</v>
      </c>
      <c r="K1580" s="84"/>
      <c r="L1580" s="84" t="s">
        <v>151</v>
      </c>
    </row>
    <row r="1581" spans="1:12" ht="45">
      <c r="A1581" s="81">
        <f t="shared" si="26"/>
        <v>1609</v>
      </c>
      <c r="B1581" s="82">
        <v>1609</v>
      </c>
      <c r="C1581" s="82" t="s">
        <v>3957</v>
      </c>
      <c r="D1581" s="82">
        <v>13092</v>
      </c>
      <c r="E1581" s="82" t="s">
        <v>3958</v>
      </c>
      <c r="F1581" s="82" t="s">
        <v>96</v>
      </c>
      <c r="G1581" s="82" t="s">
        <v>3959</v>
      </c>
      <c r="H1581" s="83" t="s">
        <v>148</v>
      </c>
      <c r="I1581" s="82" t="s">
        <v>230</v>
      </c>
      <c r="J1581" s="84" t="s">
        <v>160</v>
      </c>
      <c r="K1581" s="84" t="s">
        <v>3960</v>
      </c>
      <c r="L1581" s="84" t="s">
        <v>151</v>
      </c>
    </row>
    <row r="1582" spans="1:12" ht="45">
      <c r="A1582" s="81">
        <f t="shared" si="26"/>
        <v>1610</v>
      </c>
      <c r="B1582" s="82">
        <v>1610</v>
      </c>
      <c r="C1582" s="82" t="s">
        <v>3961</v>
      </c>
      <c r="D1582" s="82" t="s">
        <v>3962</v>
      </c>
      <c r="E1582" s="82" t="s">
        <v>3588</v>
      </c>
      <c r="F1582" s="82" t="s">
        <v>96</v>
      </c>
      <c r="G1582" s="82" t="s">
        <v>3963</v>
      </c>
      <c r="H1582" s="83" t="s">
        <v>148</v>
      </c>
      <c r="I1582" s="82" t="s">
        <v>164</v>
      </c>
      <c r="J1582" s="84" t="s">
        <v>3964</v>
      </c>
      <c r="K1582" s="84"/>
      <c r="L1582" s="84" t="s">
        <v>151</v>
      </c>
    </row>
    <row r="1583" spans="1:12" ht="15.75">
      <c r="A1583" s="81">
        <f t="shared" si="26"/>
        <v>1611</v>
      </c>
      <c r="B1583" s="82">
        <v>1611</v>
      </c>
      <c r="C1583" s="82" t="s">
        <v>3965</v>
      </c>
      <c r="D1583" s="82">
        <v>13099</v>
      </c>
      <c r="E1583" s="82" t="s">
        <v>275</v>
      </c>
      <c r="F1583" s="82" t="s">
        <v>96</v>
      </c>
      <c r="G1583" s="82" t="s">
        <v>3593</v>
      </c>
      <c r="H1583" s="83" t="s">
        <v>148</v>
      </c>
      <c r="I1583" s="82" t="s">
        <v>177</v>
      </c>
      <c r="J1583" s="84" t="s">
        <v>160</v>
      </c>
      <c r="K1583" s="84"/>
      <c r="L1583" s="84" t="s">
        <v>151</v>
      </c>
    </row>
    <row r="1584" spans="1:12" ht="15.75">
      <c r="A1584" s="81">
        <f t="shared" si="26"/>
        <v>1612</v>
      </c>
      <c r="B1584" s="82">
        <v>1612</v>
      </c>
      <c r="C1584" s="82" t="s">
        <v>3966</v>
      </c>
      <c r="D1584" s="82">
        <v>13100</v>
      </c>
      <c r="E1584" s="82" t="s">
        <v>3967</v>
      </c>
      <c r="F1584" s="82" t="s">
        <v>96</v>
      </c>
      <c r="G1584" s="82" t="s">
        <v>3968</v>
      </c>
      <c r="H1584" s="83" t="s">
        <v>148</v>
      </c>
      <c r="I1584" s="82" t="s">
        <v>177</v>
      </c>
      <c r="J1584" s="84" t="s">
        <v>3969</v>
      </c>
      <c r="K1584" s="84"/>
      <c r="L1584" s="84" t="s">
        <v>151</v>
      </c>
    </row>
    <row r="1585" spans="1:12" ht="30">
      <c r="A1585" s="81">
        <f t="shared" si="26"/>
        <v>1613</v>
      </c>
      <c r="B1585" s="82">
        <v>1613</v>
      </c>
      <c r="C1585" s="82" t="s">
        <v>3970</v>
      </c>
      <c r="D1585" s="82">
        <v>13110</v>
      </c>
      <c r="E1585" s="82" t="s">
        <v>3971</v>
      </c>
      <c r="F1585" s="82" t="s">
        <v>96</v>
      </c>
      <c r="G1585" s="82" t="s">
        <v>1069</v>
      </c>
      <c r="H1585" s="83" t="s">
        <v>148</v>
      </c>
      <c r="I1585" s="82" t="s">
        <v>230</v>
      </c>
      <c r="J1585" s="84" t="s">
        <v>369</v>
      </c>
      <c r="K1585" s="84"/>
      <c r="L1585" s="84" t="s">
        <v>151</v>
      </c>
    </row>
    <row r="1586" spans="1:12" ht="75">
      <c r="A1586" s="81">
        <f t="shared" si="26"/>
        <v>1614</v>
      </c>
      <c r="B1586" s="82">
        <v>1614</v>
      </c>
      <c r="C1586" s="82" t="s">
        <v>3972</v>
      </c>
      <c r="D1586" s="82">
        <v>13120</v>
      </c>
      <c r="E1586" s="82" t="s">
        <v>3973</v>
      </c>
      <c r="F1586" s="82" t="s">
        <v>96</v>
      </c>
      <c r="G1586" s="82" t="s">
        <v>1248</v>
      </c>
      <c r="H1586" s="83" t="s">
        <v>148</v>
      </c>
      <c r="I1586" s="82" t="s">
        <v>177</v>
      </c>
      <c r="J1586" s="84" t="s">
        <v>151</v>
      </c>
      <c r="K1586" s="84" t="s">
        <v>3974</v>
      </c>
      <c r="L1586" s="84" t="s">
        <v>151</v>
      </c>
    </row>
    <row r="1587" spans="1:12" ht="15.75">
      <c r="A1587" s="81">
        <f t="shared" si="26"/>
        <v>1615</v>
      </c>
      <c r="B1587" s="82">
        <v>1615</v>
      </c>
      <c r="C1587" s="82" t="s">
        <v>3975</v>
      </c>
      <c r="D1587" s="82">
        <v>13122</v>
      </c>
      <c r="E1587" s="82" t="s">
        <v>349</v>
      </c>
      <c r="F1587" s="82" t="s">
        <v>96</v>
      </c>
      <c r="G1587" s="82" t="s">
        <v>3976</v>
      </c>
      <c r="H1587" s="83" t="s">
        <v>148</v>
      </c>
      <c r="I1587" s="82" t="s">
        <v>230</v>
      </c>
      <c r="J1587" s="84" t="s">
        <v>151</v>
      </c>
      <c r="K1587" s="84"/>
      <c r="L1587" s="84" t="s">
        <v>151</v>
      </c>
    </row>
    <row r="1588" spans="1:12" ht="60">
      <c r="A1588" s="81">
        <f t="shared" si="26"/>
        <v>1616</v>
      </c>
      <c r="B1588" s="82">
        <v>1616</v>
      </c>
      <c r="C1588" s="82" t="s">
        <v>3977</v>
      </c>
      <c r="D1588" s="82">
        <v>13123</v>
      </c>
      <c r="E1588" s="82" t="s">
        <v>232</v>
      </c>
      <c r="F1588" s="82" t="s">
        <v>96</v>
      </c>
      <c r="G1588" s="82" t="s">
        <v>1732</v>
      </c>
      <c r="H1588" s="83" t="s">
        <v>148</v>
      </c>
      <c r="I1588" s="82" t="s">
        <v>149</v>
      </c>
      <c r="J1588" s="84" t="s">
        <v>151</v>
      </c>
      <c r="K1588" s="84" t="s">
        <v>1397</v>
      </c>
      <c r="L1588" s="84" t="s">
        <v>3978</v>
      </c>
    </row>
    <row r="1589" spans="1:12" ht="15.75">
      <c r="A1589" s="81">
        <f t="shared" si="26"/>
        <v>1617</v>
      </c>
      <c r="B1589" s="82">
        <v>1617</v>
      </c>
      <c r="C1589" s="82" t="s">
        <v>3979</v>
      </c>
      <c r="D1589" s="82">
        <v>13124</v>
      </c>
      <c r="E1589" s="82" t="s">
        <v>508</v>
      </c>
      <c r="F1589" s="82" t="s">
        <v>96</v>
      </c>
      <c r="G1589" s="82" t="s">
        <v>3980</v>
      </c>
      <c r="H1589" s="83" t="s">
        <v>148</v>
      </c>
      <c r="I1589" s="82" t="s">
        <v>153</v>
      </c>
      <c r="J1589" s="84" t="s">
        <v>151</v>
      </c>
      <c r="K1589" s="84" t="s">
        <v>151</v>
      </c>
      <c r="L1589" s="84" t="s">
        <v>151</v>
      </c>
    </row>
    <row r="1590" spans="1:12" ht="30">
      <c r="A1590" s="81">
        <f t="shared" si="26"/>
        <v>1618</v>
      </c>
      <c r="B1590" s="82">
        <v>1618</v>
      </c>
      <c r="C1590" s="82" t="s">
        <v>3981</v>
      </c>
      <c r="D1590" s="82">
        <v>13126</v>
      </c>
      <c r="E1590" s="82" t="s">
        <v>623</v>
      </c>
      <c r="F1590" s="82" t="s">
        <v>96</v>
      </c>
      <c r="G1590" s="82" t="s">
        <v>1591</v>
      </c>
      <c r="H1590" s="83" t="s">
        <v>148</v>
      </c>
      <c r="I1590" s="82" t="s">
        <v>149</v>
      </c>
      <c r="J1590" s="84" t="s">
        <v>3982</v>
      </c>
      <c r="K1590" s="84"/>
      <c r="L1590" s="84" t="s">
        <v>151</v>
      </c>
    </row>
    <row r="1591" spans="1:12" ht="60">
      <c r="A1591" s="81">
        <f t="shared" si="26"/>
        <v>1619</v>
      </c>
      <c r="B1591" s="82">
        <v>1619</v>
      </c>
      <c r="C1591" s="82" t="s">
        <v>3983</v>
      </c>
      <c r="D1591" s="82" t="s">
        <v>3984</v>
      </c>
      <c r="E1591" s="82" t="s">
        <v>3985</v>
      </c>
      <c r="F1591" s="82" t="s">
        <v>96</v>
      </c>
      <c r="G1591" s="82" t="s">
        <v>3986</v>
      </c>
      <c r="H1591" s="83" t="s">
        <v>148</v>
      </c>
      <c r="I1591" s="82" t="s">
        <v>164</v>
      </c>
      <c r="J1591" s="84" t="s">
        <v>3987</v>
      </c>
      <c r="K1591" s="84" t="s">
        <v>3988</v>
      </c>
      <c r="L1591" s="84" t="s">
        <v>151</v>
      </c>
    </row>
    <row r="1592" spans="1:12" ht="15.75">
      <c r="A1592" s="81">
        <f t="shared" si="26"/>
        <v>1620</v>
      </c>
      <c r="B1592" s="82">
        <v>1620</v>
      </c>
      <c r="C1592" s="82" t="s">
        <v>3989</v>
      </c>
      <c r="D1592" s="82">
        <v>13147</v>
      </c>
      <c r="E1592" s="82" t="s">
        <v>3990</v>
      </c>
      <c r="F1592" s="82" t="s">
        <v>120</v>
      </c>
      <c r="G1592" s="82" t="s">
        <v>610</v>
      </c>
      <c r="H1592" s="83" t="s">
        <v>148</v>
      </c>
      <c r="I1592" s="82" t="s">
        <v>194</v>
      </c>
      <c r="J1592" s="84" t="s">
        <v>151</v>
      </c>
      <c r="K1592" s="84" t="s">
        <v>151</v>
      </c>
      <c r="L1592" s="84"/>
    </row>
    <row r="1593" spans="1:12" ht="60">
      <c r="A1593" s="81">
        <f t="shared" si="26"/>
        <v>1621</v>
      </c>
      <c r="B1593" s="82">
        <v>1621</v>
      </c>
      <c r="C1593" s="82" t="s">
        <v>3991</v>
      </c>
      <c r="D1593" s="82">
        <v>13151</v>
      </c>
      <c r="E1593" s="82" t="s">
        <v>2621</v>
      </c>
      <c r="F1593" s="82" t="s">
        <v>120</v>
      </c>
      <c r="G1593" s="82" t="s">
        <v>3863</v>
      </c>
      <c r="H1593" s="83" t="s">
        <v>148</v>
      </c>
      <c r="I1593" s="82" t="s">
        <v>177</v>
      </c>
      <c r="J1593" s="84" t="s">
        <v>3992</v>
      </c>
      <c r="K1593" s="84"/>
      <c r="L1593" s="84"/>
    </row>
    <row r="1594" spans="1:12" ht="60">
      <c r="A1594" s="81">
        <f t="shared" si="26"/>
        <v>1622</v>
      </c>
      <c r="B1594" s="82">
        <v>1622</v>
      </c>
      <c r="C1594" s="82" t="s">
        <v>3993</v>
      </c>
      <c r="D1594" s="82">
        <v>13175</v>
      </c>
      <c r="E1594" s="82" t="s">
        <v>3994</v>
      </c>
      <c r="F1594" s="82" t="s">
        <v>96</v>
      </c>
      <c r="G1594" s="82" t="s">
        <v>2018</v>
      </c>
      <c r="H1594" s="83" t="s">
        <v>148</v>
      </c>
      <c r="I1594" s="82" t="s">
        <v>177</v>
      </c>
      <c r="J1594" s="84" t="s">
        <v>151</v>
      </c>
      <c r="K1594" s="84" t="s">
        <v>3995</v>
      </c>
      <c r="L1594" s="84" t="s">
        <v>3996</v>
      </c>
    </row>
    <row r="1595" spans="1:12" ht="15.75">
      <c r="A1595" s="81">
        <f t="shared" si="26"/>
        <v>1623</v>
      </c>
      <c r="B1595" s="82">
        <v>1623</v>
      </c>
      <c r="C1595" s="82" t="s">
        <v>3997</v>
      </c>
      <c r="D1595" s="82">
        <v>13176</v>
      </c>
      <c r="E1595" s="82" t="s">
        <v>264</v>
      </c>
      <c r="F1595" s="82" t="s">
        <v>96</v>
      </c>
      <c r="G1595" s="82" t="s">
        <v>2381</v>
      </c>
      <c r="H1595" s="83" t="s">
        <v>148</v>
      </c>
      <c r="I1595" s="82" t="s">
        <v>177</v>
      </c>
      <c r="J1595" s="84" t="s">
        <v>151</v>
      </c>
      <c r="K1595" s="84"/>
      <c r="L1595" s="84" t="s">
        <v>151</v>
      </c>
    </row>
    <row r="1596" spans="1:12" ht="30">
      <c r="A1596" s="81">
        <f t="shared" si="26"/>
        <v>1624</v>
      </c>
      <c r="B1596" s="82">
        <v>1624</v>
      </c>
      <c r="C1596" s="82" t="s">
        <v>3998</v>
      </c>
      <c r="D1596" s="82" t="s">
        <v>3999</v>
      </c>
      <c r="E1596" s="82" t="s">
        <v>134</v>
      </c>
      <c r="F1596" s="82" t="s">
        <v>96</v>
      </c>
      <c r="G1596" s="82" t="s">
        <v>4000</v>
      </c>
      <c r="H1596" s="83" t="s">
        <v>148</v>
      </c>
      <c r="I1596" s="82" t="s">
        <v>337</v>
      </c>
      <c r="J1596" s="84" t="s">
        <v>4001</v>
      </c>
      <c r="K1596" s="84" t="s">
        <v>151</v>
      </c>
      <c r="L1596" s="84" t="s">
        <v>4002</v>
      </c>
    </row>
    <row r="1597" spans="1:12" ht="15.75">
      <c r="A1597" s="81">
        <f t="shared" si="26"/>
        <v>1626</v>
      </c>
      <c r="B1597" s="82">
        <v>1626</v>
      </c>
      <c r="C1597" s="82" t="s">
        <v>4003</v>
      </c>
      <c r="D1597" s="82">
        <v>13196</v>
      </c>
      <c r="E1597" s="82" t="s">
        <v>198</v>
      </c>
      <c r="F1597" s="82" t="s">
        <v>96</v>
      </c>
      <c r="G1597" s="82" t="s">
        <v>4004</v>
      </c>
      <c r="H1597" s="83" t="s">
        <v>148</v>
      </c>
      <c r="I1597" s="82" t="s">
        <v>149</v>
      </c>
      <c r="J1597" s="84" t="s">
        <v>151</v>
      </c>
      <c r="K1597" s="84" t="s">
        <v>151</v>
      </c>
      <c r="L1597" s="84" t="s">
        <v>151</v>
      </c>
    </row>
    <row r="1598" spans="1:12" ht="15.75">
      <c r="A1598" s="81">
        <f t="shared" si="26"/>
        <v>1627</v>
      </c>
      <c r="B1598" s="82">
        <v>1627</v>
      </c>
      <c r="C1598" s="82" t="s">
        <v>4005</v>
      </c>
      <c r="D1598" s="82">
        <v>13201</v>
      </c>
      <c r="E1598" s="82" t="s">
        <v>571</v>
      </c>
      <c r="F1598" s="82" t="s">
        <v>96</v>
      </c>
      <c r="G1598" s="82" t="s">
        <v>2086</v>
      </c>
      <c r="H1598" s="83" t="s">
        <v>148</v>
      </c>
      <c r="I1598" s="82" t="s">
        <v>177</v>
      </c>
      <c r="J1598" s="84" t="s">
        <v>151</v>
      </c>
      <c r="K1598" s="84"/>
      <c r="L1598" s="84" t="s">
        <v>151</v>
      </c>
    </row>
    <row r="1599" spans="1:12" ht="15.75">
      <c r="A1599" s="81">
        <f t="shared" si="26"/>
        <v>1628</v>
      </c>
      <c r="B1599" s="82">
        <v>1628</v>
      </c>
      <c r="C1599" s="82" t="s">
        <v>4006</v>
      </c>
      <c r="D1599" s="82">
        <v>13210</v>
      </c>
      <c r="E1599" s="82" t="s">
        <v>392</v>
      </c>
      <c r="F1599" s="82" t="s">
        <v>96</v>
      </c>
      <c r="G1599" s="82" t="s">
        <v>3980</v>
      </c>
      <c r="H1599" s="83" t="s">
        <v>148</v>
      </c>
      <c r="I1599" s="82" t="s">
        <v>153</v>
      </c>
      <c r="J1599" s="84" t="s">
        <v>254</v>
      </c>
      <c r="K1599" s="84" t="s">
        <v>151</v>
      </c>
      <c r="L1599" s="84" t="s">
        <v>151</v>
      </c>
    </row>
    <row r="1600" spans="1:12" ht="15.75">
      <c r="A1600" s="81">
        <f t="shared" si="26"/>
        <v>1629</v>
      </c>
      <c r="B1600" s="82">
        <v>1629</v>
      </c>
      <c r="C1600" s="82" t="s">
        <v>4007</v>
      </c>
      <c r="D1600" s="82">
        <v>13212</v>
      </c>
      <c r="E1600" s="82" t="s">
        <v>198</v>
      </c>
      <c r="F1600" s="82" t="s">
        <v>96</v>
      </c>
      <c r="G1600" s="82" t="s">
        <v>4008</v>
      </c>
      <c r="H1600" s="83" t="s">
        <v>148</v>
      </c>
      <c r="I1600" s="82" t="s">
        <v>177</v>
      </c>
      <c r="J1600" s="84" t="s">
        <v>151</v>
      </c>
      <c r="K1600" s="84"/>
      <c r="L1600" s="84" t="s">
        <v>151</v>
      </c>
    </row>
    <row r="1601" spans="1:12" ht="15.75">
      <c r="A1601" s="81">
        <f t="shared" si="26"/>
        <v>1630</v>
      </c>
      <c r="B1601" s="82">
        <v>1630</v>
      </c>
      <c r="C1601" s="82" t="s">
        <v>4009</v>
      </c>
      <c r="D1601" s="82" t="s">
        <v>4010</v>
      </c>
      <c r="E1601" s="82" t="s">
        <v>341</v>
      </c>
      <c r="F1601" s="82" t="s">
        <v>96</v>
      </c>
      <c r="G1601" s="82" t="s">
        <v>4011</v>
      </c>
      <c r="H1601" s="83" t="s">
        <v>148</v>
      </c>
      <c r="I1601" s="82" t="s">
        <v>337</v>
      </c>
      <c r="J1601" s="84" t="s">
        <v>187</v>
      </c>
      <c r="K1601" s="84"/>
      <c r="L1601" s="84" t="s">
        <v>151</v>
      </c>
    </row>
    <row r="1602" spans="1:12" ht="15.75">
      <c r="A1602" s="81">
        <f t="shared" si="26"/>
        <v>1631</v>
      </c>
      <c r="B1602" s="82">
        <v>1631</v>
      </c>
      <c r="C1602" s="82" t="s">
        <v>4012</v>
      </c>
      <c r="D1602" s="82">
        <v>13256</v>
      </c>
      <c r="E1602" s="82" t="s">
        <v>382</v>
      </c>
      <c r="F1602" s="82" t="s">
        <v>96</v>
      </c>
      <c r="G1602" s="82" t="s">
        <v>4013</v>
      </c>
      <c r="H1602" s="83" t="s">
        <v>148</v>
      </c>
      <c r="I1602" s="82" t="s">
        <v>177</v>
      </c>
      <c r="J1602" s="84" t="s">
        <v>151</v>
      </c>
      <c r="K1602" s="84"/>
      <c r="L1602" s="84" t="s">
        <v>151</v>
      </c>
    </row>
    <row r="1603" spans="1:12" ht="30">
      <c r="A1603" s="81">
        <f t="shared" ref="A1603:A1666" si="27">IFERROR(VALUE(RIGHT(C1603,4)),"")</f>
        <v>1632</v>
      </c>
      <c r="B1603" s="82">
        <v>1632</v>
      </c>
      <c r="C1603" s="82" t="s">
        <v>4014</v>
      </c>
      <c r="D1603" s="82" t="s">
        <v>4015</v>
      </c>
      <c r="E1603" s="82" t="s">
        <v>611</v>
      </c>
      <c r="F1603" s="82" t="s">
        <v>96</v>
      </c>
      <c r="G1603" s="82" t="s">
        <v>4016</v>
      </c>
      <c r="H1603" s="83" t="s">
        <v>148</v>
      </c>
      <c r="I1603" s="82" t="s">
        <v>153</v>
      </c>
      <c r="J1603" s="84" t="s">
        <v>151</v>
      </c>
      <c r="K1603" s="84"/>
      <c r="L1603" s="84" t="s">
        <v>4017</v>
      </c>
    </row>
    <row r="1604" spans="1:12" ht="45">
      <c r="A1604" s="81">
        <f t="shared" si="27"/>
        <v>1633</v>
      </c>
      <c r="B1604" s="82">
        <v>1633</v>
      </c>
      <c r="C1604" s="82" t="s">
        <v>4018</v>
      </c>
      <c r="D1604" s="82">
        <v>13261</v>
      </c>
      <c r="E1604" s="82" t="s">
        <v>2261</v>
      </c>
      <c r="F1604" s="82" t="s">
        <v>96</v>
      </c>
      <c r="G1604" s="82" t="s">
        <v>210</v>
      </c>
      <c r="H1604" s="83" t="s">
        <v>148</v>
      </c>
      <c r="I1604" s="82" t="s">
        <v>177</v>
      </c>
      <c r="J1604" s="84" t="s">
        <v>4019</v>
      </c>
      <c r="K1604" s="84" t="s">
        <v>3988</v>
      </c>
      <c r="L1604" s="84" t="s">
        <v>4020</v>
      </c>
    </row>
    <row r="1605" spans="1:12" ht="30">
      <c r="A1605" s="81">
        <f t="shared" si="27"/>
        <v>1634</v>
      </c>
      <c r="B1605" s="82">
        <v>1634</v>
      </c>
      <c r="C1605" s="82" t="s">
        <v>4021</v>
      </c>
      <c r="D1605" s="82">
        <v>13267</v>
      </c>
      <c r="E1605" s="82" t="s">
        <v>4022</v>
      </c>
      <c r="F1605" s="82" t="s">
        <v>96</v>
      </c>
      <c r="G1605" s="82" t="s">
        <v>2450</v>
      </c>
      <c r="H1605" s="83" t="s">
        <v>148</v>
      </c>
      <c r="I1605" s="82" t="s">
        <v>149</v>
      </c>
      <c r="J1605" s="84" t="s">
        <v>4023</v>
      </c>
      <c r="K1605" s="84"/>
      <c r="L1605" s="84" t="s">
        <v>151</v>
      </c>
    </row>
    <row r="1606" spans="1:12" ht="15.75">
      <c r="A1606" s="81">
        <f t="shared" si="27"/>
        <v>1635</v>
      </c>
      <c r="B1606" s="82">
        <v>1635</v>
      </c>
      <c r="C1606" s="82" t="s">
        <v>4024</v>
      </c>
      <c r="D1606" s="82">
        <v>13273</v>
      </c>
      <c r="E1606" s="82" t="s">
        <v>247</v>
      </c>
      <c r="F1606" s="82" t="s">
        <v>96</v>
      </c>
      <c r="G1606" s="82" t="s">
        <v>4025</v>
      </c>
      <c r="H1606" s="83" t="s">
        <v>148</v>
      </c>
      <c r="I1606" s="82" t="s">
        <v>177</v>
      </c>
      <c r="J1606" s="84" t="s">
        <v>151</v>
      </c>
      <c r="K1606" s="84"/>
      <c r="L1606" s="84" t="s">
        <v>151</v>
      </c>
    </row>
    <row r="1607" spans="1:12" ht="45">
      <c r="A1607" s="81">
        <f t="shared" si="27"/>
        <v>1636</v>
      </c>
      <c r="B1607" s="82">
        <v>1636</v>
      </c>
      <c r="C1607" s="82" t="s">
        <v>4026</v>
      </c>
      <c r="D1607" s="82">
        <v>13291</v>
      </c>
      <c r="E1607" s="82" t="s">
        <v>539</v>
      </c>
      <c r="F1607" s="82" t="s">
        <v>96</v>
      </c>
      <c r="G1607" s="82" t="s">
        <v>3180</v>
      </c>
      <c r="H1607" s="83" t="s">
        <v>148</v>
      </c>
      <c r="I1607" s="82" t="s">
        <v>153</v>
      </c>
      <c r="J1607" s="84" t="s">
        <v>151</v>
      </c>
      <c r="K1607" s="84" t="s">
        <v>241</v>
      </c>
      <c r="L1607" s="84" t="s">
        <v>151</v>
      </c>
    </row>
    <row r="1608" spans="1:12" ht="30">
      <c r="A1608" s="81">
        <f t="shared" si="27"/>
        <v>1637</v>
      </c>
      <c r="B1608" s="82">
        <v>1637</v>
      </c>
      <c r="C1608" s="82" t="s">
        <v>4027</v>
      </c>
      <c r="D1608" s="82" t="s">
        <v>4028</v>
      </c>
      <c r="E1608" s="82" t="s">
        <v>424</v>
      </c>
      <c r="F1608" s="82" t="s">
        <v>96</v>
      </c>
      <c r="G1608" s="82" t="s">
        <v>4029</v>
      </c>
      <c r="H1608" s="83" t="s">
        <v>148</v>
      </c>
      <c r="I1608" s="82" t="s">
        <v>164</v>
      </c>
      <c r="J1608" s="84" t="s">
        <v>4030</v>
      </c>
      <c r="K1608" s="84"/>
      <c r="L1608" s="84" t="s">
        <v>151</v>
      </c>
    </row>
    <row r="1609" spans="1:12" ht="30">
      <c r="A1609" s="81">
        <f t="shared" si="27"/>
        <v>1638</v>
      </c>
      <c r="B1609" s="82">
        <v>1638</v>
      </c>
      <c r="C1609" s="82" t="s">
        <v>4031</v>
      </c>
      <c r="D1609" s="82">
        <v>13302</v>
      </c>
      <c r="E1609" s="82" t="s">
        <v>4032</v>
      </c>
      <c r="F1609" s="82" t="s">
        <v>96</v>
      </c>
      <c r="G1609" s="82" t="s">
        <v>4033</v>
      </c>
      <c r="H1609" s="83" t="s">
        <v>148</v>
      </c>
      <c r="I1609" s="82" t="s">
        <v>177</v>
      </c>
      <c r="J1609" s="84" t="s">
        <v>4034</v>
      </c>
      <c r="K1609" s="84"/>
      <c r="L1609" s="84" t="s">
        <v>151</v>
      </c>
    </row>
    <row r="1610" spans="1:12" ht="45">
      <c r="A1610" s="81">
        <f t="shared" si="27"/>
        <v>1639</v>
      </c>
      <c r="B1610" s="82">
        <v>1639</v>
      </c>
      <c r="C1610" s="82" t="s">
        <v>4035</v>
      </c>
      <c r="D1610" s="82" t="s">
        <v>4036</v>
      </c>
      <c r="E1610" s="82" t="s">
        <v>4037</v>
      </c>
      <c r="F1610" s="82" t="s">
        <v>96</v>
      </c>
      <c r="G1610" s="82" t="s">
        <v>4038</v>
      </c>
      <c r="H1610" s="83" t="s">
        <v>148</v>
      </c>
      <c r="I1610" s="82" t="s">
        <v>164</v>
      </c>
      <c r="J1610" s="84" t="s">
        <v>4039</v>
      </c>
      <c r="K1610" s="84" t="s">
        <v>4040</v>
      </c>
      <c r="L1610" s="84" t="s">
        <v>151</v>
      </c>
    </row>
    <row r="1611" spans="1:12" ht="30">
      <c r="A1611" s="81">
        <f t="shared" si="27"/>
        <v>1640</v>
      </c>
      <c r="B1611" s="82">
        <v>1640</v>
      </c>
      <c r="C1611" s="82" t="s">
        <v>4041</v>
      </c>
      <c r="D1611" s="82">
        <v>13308</v>
      </c>
      <c r="E1611" s="82" t="s">
        <v>4042</v>
      </c>
      <c r="F1611" s="82" t="s">
        <v>96</v>
      </c>
      <c r="G1611" s="82" t="s">
        <v>4043</v>
      </c>
      <c r="H1611" s="83" t="s">
        <v>148</v>
      </c>
      <c r="I1611" s="82" t="s">
        <v>177</v>
      </c>
      <c r="J1611" s="84" t="s">
        <v>4044</v>
      </c>
      <c r="K1611" s="84"/>
      <c r="L1611" s="84" t="s">
        <v>331</v>
      </c>
    </row>
    <row r="1612" spans="1:12" ht="15.75">
      <c r="A1612" s="81">
        <f t="shared" si="27"/>
        <v>1641</v>
      </c>
      <c r="B1612" s="82">
        <v>1641</v>
      </c>
      <c r="C1612" s="82" t="s">
        <v>4045</v>
      </c>
      <c r="D1612" s="82">
        <v>13312</v>
      </c>
      <c r="E1612" s="82" t="s">
        <v>4046</v>
      </c>
      <c r="F1612" s="82" t="s">
        <v>96</v>
      </c>
      <c r="G1612" s="82" t="s">
        <v>4047</v>
      </c>
      <c r="H1612" s="83" t="s">
        <v>148</v>
      </c>
      <c r="I1612" s="82" t="s">
        <v>177</v>
      </c>
      <c r="J1612" s="84" t="s">
        <v>151</v>
      </c>
      <c r="K1612" s="84" t="s">
        <v>151</v>
      </c>
      <c r="L1612" s="84" t="s">
        <v>151</v>
      </c>
    </row>
    <row r="1613" spans="1:12" ht="15.75">
      <c r="A1613" s="81">
        <f t="shared" si="27"/>
        <v>1642</v>
      </c>
      <c r="B1613" s="82">
        <v>1642</v>
      </c>
      <c r="C1613" s="82" t="s">
        <v>4048</v>
      </c>
      <c r="D1613" s="82" t="s">
        <v>4049</v>
      </c>
      <c r="E1613" s="82" t="s">
        <v>4050</v>
      </c>
      <c r="F1613" s="82" t="s">
        <v>96</v>
      </c>
      <c r="G1613" s="82" t="s">
        <v>4051</v>
      </c>
      <c r="H1613" s="83" t="s">
        <v>148</v>
      </c>
      <c r="I1613" s="82" t="s">
        <v>337</v>
      </c>
      <c r="J1613" s="84" t="s">
        <v>151</v>
      </c>
      <c r="K1613" s="84" t="s">
        <v>151</v>
      </c>
      <c r="L1613" s="84" t="s">
        <v>151</v>
      </c>
    </row>
    <row r="1614" spans="1:12" ht="15.75">
      <c r="A1614" s="81">
        <f t="shared" si="27"/>
        <v>1643</v>
      </c>
      <c r="B1614" s="82">
        <v>1643</v>
      </c>
      <c r="C1614" s="82" t="s">
        <v>4052</v>
      </c>
      <c r="D1614" s="82">
        <v>13321</v>
      </c>
      <c r="E1614" s="82" t="s">
        <v>483</v>
      </c>
      <c r="F1614" s="82" t="s">
        <v>96</v>
      </c>
      <c r="G1614" s="82" t="s">
        <v>4053</v>
      </c>
      <c r="H1614" s="83" t="s">
        <v>148</v>
      </c>
      <c r="I1614" s="82" t="s">
        <v>177</v>
      </c>
      <c r="J1614" s="84" t="s">
        <v>151</v>
      </c>
      <c r="K1614" s="84"/>
      <c r="L1614" s="84" t="s">
        <v>151</v>
      </c>
    </row>
    <row r="1615" spans="1:12" ht="45">
      <c r="A1615" s="81">
        <f t="shared" si="27"/>
        <v>1644</v>
      </c>
      <c r="B1615" s="82">
        <v>1644</v>
      </c>
      <c r="C1615" s="82" t="s">
        <v>4054</v>
      </c>
      <c r="D1615" s="82">
        <v>13322</v>
      </c>
      <c r="E1615" s="82" t="s">
        <v>461</v>
      </c>
      <c r="F1615" s="82" t="s">
        <v>96</v>
      </c>
      <c r="G1615" s="82" t="s">
        <v>546</v>
      </c>
      <c r="H1615" s="83" t="s">
        <v>148</v>
      </c>
      <c r="I1615" s="82" t="s">
        <v>177</v>
      </c>
      <c r="J1615" s="84" t="s">
        <v>151</v>
      </c>
      <c r="K1615" s="84" t="s">
        <v>4055</v>
      </c>
      <c r="L1615" s="84" t="s">
        <v>151</v>
      </c>
    </row>
    <row r="1616" spans="1:12" ht="45">
      <c r="A1616" s="81">
        <f t="shared" si="27"/>
        <v>1645</v>
      </c>
      <c r="B1616" s="82">
        <v>1645</v>
      </c>
      <c r="C1616" s="82" t="s">
        <v>4056</v>
      </c>
      <c r="D1616" s="82">
        <v>13324</v>
      </c>
      <c r="E1616" s="82" t="s">
        <v>4057</v>
      </c>
      <c r="F1616" s="82" t="s">
        <v>96</v>
      </c>
      <c r="G1616" s="82" t="s">
        <v>4058</v>
      </c>
      <c r="H1616" s="83" t="s">
        <v>148</v>
      </c>
      <c r="I1616" s="82" t="s">
        <v>177</v>
      </c>
      <c r="J1616" s="84" t="s">
        <v>4059</v>
      </c>
      <c r="K1616" s="84"/>
      <c r="L1616" s="84" t="s">
        <v>151</v>
      </c>
    </row>
    <row r="1617" spans="1:12" ht="15.75">
      <c r="A1617" s="81">
        <f t="shared" si="27"/>
        <v>1646</v>
      </c>
      <c r="B1617" s="82">
        <v>1646</v>
      </c>
      <c r="C1617" s="82" t="s">
        <v>4060</v>
      </c>
      <c r="D1617" s="82">
        <v>13328</v>
      </c>
      <c r="E1617" s="82" t="s">
        <v>430</v>
      </c>
      <c r="F1617" s="82" t="s">
        <v>96</v>
      </c>
      <c r="G1617" s="82" t="s">
        <v>4061</v>
      </c>
      <c r="H1617" s="83" t="s">
        <v>148</v>
      </c>
      <c r="I1617" s="82" t="s">
        <v>177</v>
      </c>
      <c r="J1617" s="84" t="s">
        <v>151</v>
      </c>
      <c r="K1617" s="84"/>
      <c r="L1617" s="84" t="s">
        <v>151</v>
      </c>
    </row>
    <row r="1618" spans="1:12" ht="15.75">
      <c r="A1618" s="81">
        <f t="shared" si="27"/>
        <v>1647</v>
      </c>
      <c r="B1618" s="82">
        <v>1647</v>
      </c>
      <c r="C1618" s="82" t="s">
        <v>4062</v>
      </c>
      <c r="D1618" s="82">
        <v>13329</v>
      </c>
      <c r="E1618" s="82" t="s">
        <v>543</v>
      </c>
      <c r="F1618" s="82" t="s">
        <v>96</v>
      </c>
      <c r="G1618" s="82" t="s">
        <v>4063</v>
      </c>
      <c r="H1618" s="83" t="s">
        <v>148</v>
      </c>
      <c r="I1618" s="82" t="s">
        <v>177</v>
      </c>
      <c r="J1618" s="84" t="s">
        <v>151</v>
      </c>
      <c r="K1618" s="84"/>
      <c r="L1618" s="84" t="s">
        <v>151</v>
      </c>
    </row>
    <row r="1619" spans="1:12" ht="30">
      <c r="A1619" s="81">
        <f t="shared" si="27"/>
        <v>1648</v>
      </c>
      <c r="B1619" s="82">
        <v>1648</v>
      </c>
      <c r="C1619" s="82" t="s">
        <v>4064</v>
      </c>
      <c r="D1619" s="82">
        <v>13331</v>
      </c>
      <c r="E1619" s="82" t="s">
        <v>4065</v>
      </c>
      <c r="F1619" s="82" t="s">
        <v>96</v>
      </c>
      <c r="G1619" s="82" t="s">
        <v>4066</v>
      </c>
      <c r="H1619" s="83" t="s">
        <v>148</v>
      </c>
      <c r="I1619" s="82" t="s">
        <v>149</v>
      </c>
      <c r="J1619" s="84" t="s">
        <v>4067</v>
      </c>
      <c r="K1619" s="84"/>
      <c r="L1619" s="84" t="s">
        <v>151</v>
      </c>
    </row>
    <row r="1620" spans="1:12" ht="30">
      <c r="A1620" s="81">
        <f t="shared" si="27"/>
        <v>1649</v>
      </c>
      <c r="B1620" s="82">
        <v>1649</v>
      </c>
      <c r="C1620" s="82" t="s">
        <v>4068</v>
      </c>
      <c r="D1620" s="82">
        <v>13367</v>
      </c>
      <c r="E1620" s="82" t="s">
        <v>4069</v>
      </c>
      <c r="F1620" s="82" t="s">
        <v>96</v>
      </c>
      <c r="G1620" s="82" t="s">
        <v>4070</v>
      </c>
      <c r="H1620" s="83" t="s">
        <v>148</v>
      </c>
      <c r="I1620" s="82" t="s">
        <v>149</v>
      </c>
      <c r="J1620" s="84" t="s">
        <v>4071</v>
      </c>
      <c r="K1620" s="84"/>
      <c r="L1620" s="84" t="s">
        <v>4072</v>
      </c>
    </row>
    <row r="1621" spans="1:12" ht="15.75">
      <c r="A1621" s="81">
        <f t="shared" si="27"/>
        <v>1650</v>
      </c>
      <c r="B1621" s="82">
        <v>1650</v>
      </c>
      <c r="C1621" s="82" t="s">
        <v>4073</v>
      </c>
      <c r="D1621" s="82" t="s">
        <v>4074</v>
      </c>
      <c r="E1621" s="82" t="s">
        <v>461</v>
      </c>
      <c r="F1621" s="82" t="s">
        <v>96</v>
      </c>
      <c r="G1621" s="82" t="s">
        <v>4075</v>
      </c>
      <c r="H1621" s="83" t="s">
        <v>148</v>
      </c>
      <c r="I1621" s="82" t="s">
        <v>164</v>
      </c>
      <c r="J1621" s="84" t="s">
        <v>151</v>
      </c>
      <c r="K1621" s="84" t="s">
        <v>151</v>
      </c>
      <c r="L1621" s="84" t="s">
        <v>151</v>
      </c>
    </row>
    <row r="1622" spans="1:12" ht="60">
      <c r="A1622" s="81">
        <f t="shared" si="27"/>
        <v>1651</v>
      </c>
      <c r="B1622" s="82">
        <v>1651</v>
      </c>
      <c r="C1622" s="82" t="s">
        <v>4076</v>
      </c>
      <c r="D1622" s="82">
        <v>13376</v>
      </c>
      <c r="E1622" s="82" t="s">
        <v>571</v>
      </c>
      <c r="F1622" s="82" t="s">
        <v>96</v>
      </c>
      <c r="G1622" s="82" t="s">
        <v>207</v>
      </c>
      <c r="H1622" s="83" t="s">
        <v>148</v>
      </c>
      <c r="I1622" s="82" t="s">
        <v>149</v>
      </c>
      <c r="J1622" s="84" t="s">
        <v>151</v>
      </c>
      <c r="K1622" s="84" t="s">
        <v>4077</v>
      </c>
      <c r="L1622" s="84" t="s">
        <v>151</v>
      </c>
    </row>
    <row r="1623" spans="1:12" ht="15.75">
      <c r="A1623" s="81">
        <f t="shared" si="27"/>
        <v>1652</v>
      </c>
      <c r="B1623" s="82">
        <v>1652</v>
      </c>
      <c r="C1623" s="82" t="s">
        <v>4078</v>
      </c>
      <c r="D1623" s="82" t="s">
        <v>4079</v>
      </c>
      <c r="E1623" s="82" t="s">
        <v>452</v>
      </c>
      <c r="F1623" s="82" t="s">
        <v>96</v>
      </c>
      <c r="G1623" s="82" t="s">
        <v>4080</v>
      </c>
      <c r="H1623" s="83" t="s">
        <v>148</v>
      </c>
      <c r="I1623" s="82" t="s">
        <v>164</v>
      </c>
      <c r="J1623" s="84" t="s">
        <v>151</v>
      </c>
      <c r="K1623" s="84" t="s">
        <v>151</v>
      </c>
      <c r="L1623" s="84" t="s">
        <v>151</v>
      </c>
    </row>
    <row r="1624" spans="1:12" ht="75">
      <c r="A1624" s="81">
        <f t="shared" si="27"/>
        <v>1653</v>
      </c>
      <c r="B1624" s="82">
        <v>1653</v>
      </c>
      <c r="C1624" s="82" t="s">
        <v>4081</v>
      </c>
      <c r="D1624" s="82">
        <v>13387</v>
      </c>
      <c r="E1624" s="82" t="s">
        <v>4082</v>
      </c>
      <c r="F1624" s="82" t="s">
        <v>96</v>
      </c>
      <c r="G1624" s="82" t="s">
        <v>4083</v>
      </c>
      <c r="H1624" s="83" t="s">
        <v>148</v>
      </c>
      <c r="I1624" s="82" t="s">
        <v>177</v>
      </c>
      <c r="J1624" s="84" t="s">
        <v>151</v>
      </c>
      <c r="K1624" s="84" t="s">
        <v>151</v>
      </c>
      <c r="L1624" s="84" t="s">
        <v>4084</v>
      </c>
    </row>
    <row r="1625" spans="1:12" ht="30">
      <c r="A1625" s="81">
        <f t="shared" si="27"/>
        <v>1654</v>
      </c>
      <c r="B1625" s="82">
        <v>1654</v>
      </c>
      <c r="C1625" s="82" t="s">
        <v>4085</v>
      </c>
      <c r="D1625" s="82">
        <v>13389</v>
      </c>
      <c r="E1625" s="82" t="s">
        <v>4086</v>
      </c>
      <c r="F1625" s="82" t="s">
        <v>96</v>
      </c>
      <c r="G1625" s="82" t="s">
        <v>4087</v>
      </c>
      <c r="H1625" s="83" t="s">
        <v>148</v>
      </c>
      <c r="I1625" s="82" t="s">
        <v>169</v>
      </c>
      <c r="J1625" s="84" t="s">
        <v>151</v>
      </c>
      <c r="K1625" s="84" t="s">
        <v>4088</v>
      </c>
      <c r="L1625" s="84" t="s">
        <v>151</v>
      </c>
    </row>
    <row r="1626" spans="1:12" ht="15.75">
      <c r="A1626" s="81">
        <f t="shared" si="27"/>
        <v>1655</v>
      </c>
      <c r="B1626" s="82">
        <v>1655</v>
      </c>
      <c r="C1626" s="82" t="s">
        <v>4089</v>
      </c>
      <c r="D1626" s="82">
        <v>13394</v>
      </c>
      <c r="E1626" s="82" t="s">
        <v>4090</v>
      </c>
      <c r="F1626" s="82" t="s">
        <v>96</v>
      </c>
      <c r="G1626" s="82" t="s">
        <v>846</v>
      </c>
      <c r="H1626" s="83" t="s">
        <v>148</v>
      </c>
      <c r="I1626" s="82" t="s">
        <v>149</v>
      </c>
      <c r="J1626" s="84" t="s">
        <v>151</v>
      </c>
      <c r="K1626" s="84"/>
      <c r="L1626" s="84" t="s">
        <v>151</v>
      </c>
    </row>
    <row r="1627" spans="1:12" ht="45">
      <c r="A1627" s="81">
        <f t="shared" si="27"/>
        <v>1656</v>
      </c>
      <c r="B1627" s="82">
        <v>1656</v>
      </c>
      <c r="C1627" s="82" t="s">
        <v>4091</v>
      </c>
      <c r="D1627" s="82">
        <v>13395</v>
      </c>
      <c r="E1627" s="82" t="s">
        <v>4092</v>
      </c>
      <c r="F1627" s="82" t="s">
        <v>96</v>
      </c>
      <c r="G1627" s="82" t="s">
        <v>4093</v>
      </c>
      <c r="H1627" s="83" t="s">
        <v>148</v>
      </c>
      <c r="I1627" s="82" t="s">
        <v>177</v>
      </c>
      <c r="J1627" s="84" t="s">
        <v>160</v>
      </c>
      <c r="K1627" s="84"/>
      <c r="L1627" s="84" t="s">
        <v>4094</v>
      </c>
    </row>
    <row r="1628" spans="1:12" ht="45">
      <c r="A1628" s="81">
        <f t="shared" si="27"/>
        <v>1657</v>
      </c>
      <c r="B1628" s="82">
        <v>1657</v>
      </c>
      <c r="C1628" s="82" t="s">
        <v>4095</v>
      </c>
      <c r="D1628" s="82">
        <v>13399</v>
      </c>
      <c r="E1628" s="82" t="s">
        <v>4096</v>
      </c>
      <c r="F1628" s="82" t="s">
        <v>96</v>
      </c>
      <c r="G1628" s="82" t="s">
        <v>4097</v>
      </c>
      <c r="H1628" s="83" t="s">
        <v>148</v>
      </c>
      <c r="I1628" s="82" t="s">
        <v>177</v>
      </c>
      <c r="J1628" s="84" t="s">
        <v>151</v>
      </c>
      <c r="K1628" s="84" t="s">
        <v>780</v>
      </c>
      <c r="L1628" s="84" t="s">
        <v>151</v>
      </c>
    </row>
    <row r="1629" spans="1:12" ht="15.75">
      <c r="A1629" s="81">
        <f t="shared" si="27"/>
        <v>1659</v>
      </c>
      <c r="B1629" s="82">
        <v>1659</v>
      </c>
      <c r="C1629" s="82" t="s">
        <v>4098</v>
      </c>
      <c r="D1629" s="82">
        <v>13420</v>
      </c>
      <c r="E1629" s="82" t="s">
        <v>4099</v>
      </c>
      <c r="F1629" s="82" t="s">
        <v>96</v>
      </c>
      <c r="G1629" s="82" t="s">
        <v>4100</v>
      </c>
      <c r="H1629" s="83" t="s">
        <v>148</v>
      </c>
      <c r="I1629" s="82" t="s">
        <v>177</v>
      </c>
      <c r="J1629" s="84" t="s">
        <v>151</v>
      </c>
      <c r="K1629" s="84" t="s">
        <v>151</v>
      </c>
      <c r="L1629" s="84" t="s">
        <v>151</v>
      </c>
    </row>
    <row r="1630" spans="1:12" ht="45">
      <c r="A1630" s="81">
        <f t="shared" si="27"/>
        <v>1660</v>
      </c>
      <c r="B1630" s="82">
        <v>1660</v>
      </c>
      <c r="C1630" s="82" t="s">
        <v>4101</v>
      </c>
      <c r="D1630" s="82">
        <v>13431</v>
      </c>
      <c r="E1630" s="82" t="s">
        <v>483</v>
      </c>
      <c r="F1630" s="82" t="s">
        <v>96</v>
      </c>
      <c r="G1630" s="82" t="s">
        <v>4102</v>
      </c>
      <c r="H1630" s="83" t="s">
        <v>148</v>
      </c>
      <c r="I1630" s="82" t="s">
        <v>149</v>
      </c>
      <c r="J1630" s="84" t="s">
        <v>151</v>
      </c>
      <c r="K1630" s="84" t="s">
        <v>4103</v>
      </c>
      <c r="L1630" s="84" t="s">
        <v>151</v>
      </c>
    </row>
    <row r="1631" spans="1:12" ht="15.75">
      <c r="A1631" s="81">
        <f t="shared" si="27"/>
        <v>1661</v>
      </c>
      <c r="B1631" s="82">
        <v>1661</v>
      </c>
      <c r="C1631" s="82" t="s">
        <v>4104</v>
      </c>
      <c r="D1631" s="82">
        <v>13442</v>
      </c>
      <c r="E1631" s="82" t="s">
        <v>172</v>
      </c>
      <c r="F1631" s="82" t="s">
        <v>96</v>
      </c>
      <c r="G1631" s="82" t="s">
        <v>4105</v>
      </c>
      <c r="H1631" s="83" t="s">
        <v>148</v>
      </c>
      <c r="I1631" s="82" t="s">
        <v>149</v>
      </c>
      <c r="J1631" s="84" t="s">
        <v>151</v>
      </c>
      <c r="K1631" s="84"/>
      <c r="L1631" s="84" t="s">
        <v>151</v>
      </c>
    </row>
    <row r="1632" spans="1:12" ht="15.75">
      <c r="A1632" s="81">
        <f t="shared" si="27"/>
        <v>1662</v>
      </c>
      <c r="B1632" s="82">
        <v>1662</v>
      </c>
      <c r="C1632" s="82" t="s">
        <v>4106</v>
      </c>
      <c r="D1632" s="82">
        <v>13447</v>
      </c>
      <c r="E1632" s="82" t="s">
        <v>4107</v>
      </c>
      <c r="F1632" s="82" t="s">
        <v>96</v>
      </c>
      <c r="G1632" s="82" t="s">
        <v>455</v>
      </c>
      <c r="H1632" s="83" t="s">
        <v>148</v>
      </c>
      <c r="I1632" s="82" t="s">
        <v>153</v>
      </c>
      <c r="J1632" s="84" t="s">
        <v>151</v>
      </c>
      <c r="K1632" s="84" t="s">
        <v>151</v>
      </c>
      <c r="L1632" s="84" t="s">
        <v>151</v>
      </c>
    </row>
    <row r="1633" spans="1:12" ht="15.75">
      <c r="A1633" s="81">
        <f t="shared" si="27"/>
        <v>1663</v>
      </c>
      <c r="B1633" s="82">
        <v>1663</v>
      </c>
      <c r="C1633" s="82" t="s">
        <v>4108</v>
      </c>
      <c r="D1633" s="82" t="s">
        <v>4109</v>
      </c>
      <c r="E1633" s="82" t="s">
        <v>1903</v>
      </c>
      <c r="F1633" s="82" t="s">
        <v>96</v>
      </c>
      <c r="G1633" s="82" t="s">
        <v>4110</v>
      </c>
      <c r="H1633" s="83" t="s">
        <v>148</v>
      </c>
      <c r="I1633" s="82" t="s">
        <v>230</v>
      </c>
      <c r="J1633" s="84" t="s">
        <v>151</v>
      </c>
      <c r="K1633" s="84"/>
      <c r="L1633" s="84" t="s">
        <v>151</v>
      </c>
    </row>
    <row r="1634" spans="1:12" ht="15.75">
      <c r="A1634" s="81">
        <f t="shared" si="27"/>
        <v>1664</v>
      </c>
      <c r="B1634" s="82">
        <v>1664</v>
      </c>
      <c r="C1634" s="82" t="s">
        <v>4111</v>
      </c>
      <c r="D1634" s="82">
        <v>13456</v>
      </c>
      <c r="E1634" s="82" t="s">
        <v>4112</v>
      </c>
      <c r="F1634" s="82" t="s">
        <v>96</v>
      </c>
      <c r="G1634" s="82" t="s">
        <v>4113</v>
      </c>
      <c r="H1634" s="83" t="s">
        <v>148</v>
      </c>
      <c r="I1634" s="82" t="s">
        <v>230</v>
      </c>
      <c r="J1634" s="84" t="s">
        <v>151</v>
      </c>
      <c r="K1634" s="84"/>
      <c r="L1634" s="84" t="s">
        <v>151</v>
      </c>
    </row>
    <row r="1635" spans="1:12" ht="15.75">
      <c r="A1635" s="81">
        <f t="shared" si="27"/>
        <v>1665</v>
      </c>
      <c r="B1635" s="82">
        <v>1665</v>
      </c>
      <c r="C1635" s="82" t="s">
        <v>4114</v>
      </c>
      <c r="D1635" s="82">
        <v>13464</v>
      </c>
      <c r="E1635" s="82" t="s">
        <v>267</v>
      </c>
      <c r="F1635" s="82" t="s">
        <v>96</v>
      </c>
      <c r="G1635" s="82" t="s">
        <v>4115</v>
      </c>
      <c r="H1635" s="83" t="s">
        <v>148</v>
      </c>
      <c r="I1635" s="82" t="s">
        <v>177</v>
      </c>
      <c r="J1635" s="84" t="s">
        <v>151</v>
      </c>
      <c r="K1635" s="84" t="s">
        <v>151</v>
      </c>
      <c r="L1635" s="84" t="s">
        <v>151</v>
      </c>
    </row>
    <row r="1636" spans="1:12" ht="45">
      <c r="A1636" s="81">
        <f t="shared" si="27"/>
        <v>1666</v>
      </c>
      <c r="B1636" s="82">
        <v>1666</v>
      </c>
      <c r="C1636" s="82" t="s">
        <v>4116</v>
      </c>
      <c r="D1636" s="82" t="s">
        <v>4117</v>
      </c>
      <c r="E1636" s="82" t="s">
        <v>508</v>
      </c>
      <c r="F1636" s="82" t="s">
        <v>96</v>
      </c>
      <c r="G1636" s="82" t="s">
        <v>4118</v>
      </c>
      <c r="H1636" s="83" t="s">
        <v>148</v>
      </c>
      <c r="I1636" s="82" t="s">
        <v>164</v>
      </c>
      <c r="J1636" s="84" t="s">
        <v>151</v>
      </c>
      <c r="K1636" s="84" t="s">
        <v>4119</v>
      </c>
      <c r="L1636" s="84" t="s">
        <v>151</v>
      </c>
    </row>
    <row r="1637" spans="1:12" ht="15.75">
      <c r="A1637" s="81">
        <f t="shared" si="27"/>
        <v>1667</v>
      </c>
      <c r="B1637" s="82">
        <v>1667</v>
      </c>
      <c r="C1637" s="82" t="s">
        <v>4120</v>
      </c>
      <c r="D1637" s="82">
        <v>13470</v>
      </c>
      <c r="E1637" s="82" t="s">
        <v>452</v>
      </c>
      <c r="F1637" s="82" t="s">
        <v>96</v>
      </c>
      <c r="G1637" s="82" t="s">
        <v>4121</v>
      </c>
      <c r="H1637" s="83" t="s">
        <v>148</v>
      </c>
      <c r="I1637" s="82" t="s">
        <v>149</v>
      </c>
      <c r="J1637" s="84" t="s">
        <v>151</v>
      </c>
      <c r="K1637" s="84"/>
      <c r="L1637" s="84" t="s">
        <v>151</v>
      </c>
    </row>
    <row r="1638" spans="1:12" ht="15.75">
      <c r="A1638" s="81">
        <f t="shared" si="27"/>
        <v>1668</v>
      </c>
      <c r="B1638" s="82">
        <v>1668</v>
      </c>
      <c r="C1638" s="82" t="s">
        <v>4122</v>
      </c>
      <c r="D1638" s="82">
        <v>13479</v>
      </c>
      <c r="E1638" s="82" t="s">
        <v>4123</v>
      </c>
      <c r="F1638" s="82" t="s">
        <v>96</v>
      </c>
      <c r="G1638" s="82" t="s">
        <v>4124</v>
      </c>
      <c r="H1638" s="83" t="s">
        <v>148</v>
      </c>
      <c r="I1638" s="82" t="s">
        <v>149</v>
      </c>
      <c r="J1638" s="84" t="s">
        <v>151</v>
      </c>
      <c r="K1638" s="84"/>
      <c r="L1638" s="84" t="s">
        <v>151</v>
      </c>
    </row>
    <row r="1639" spans="1:12" ht="30">
      <c r="A1639" s="81">
        <f t="shared" si="27"/>
        <v>1669</v>
      </c>
      <c r="B1639" s="82">
        <v>1669</v>
      </c>
      <c r="C1639" s="82" t="s">
        <v>4125</v>
      </c>
      <c r="D1639" s="82" t="s">
        <v>4126</v>
      </c>
      <c r="E1639" s="82" t="s">
        <v>392</v>
      </c>
      <c r="F1639" s="82" t="s">
        <v>96</v>
      </c>
      <c r="G1639" s="82" t="s">
        <v>4127</v>
      </c>
      <c r="H1639" s="83" t="s">
        <v>148</v>
      </c>
      <c r="I1639" s="82" t="s">
        <v>164</v>
      </c>
      <c r="J1639" s="84" t="s">
        <v>4128</v>
      </c>
      <c r="K1639" s="84" t="s">
        <v>151</v>
      </c>
      <c r="L1639" s="84" t="s">
        <v>151</v>
      </c>
    </row>
    <row r="1640" spans="1:12" ht="30">
      <c r="A1640" s="81">
        <f t="shared" si="27"/>
        <v>1670</v>
      </c>
      <c r="B1640" s="82">
        <v>1670</v>
      </c>
      <c r="C1640" s="82" t="s">
        <v>4129</v>
      </c>
      <c r="D1640" s="82">
        <v>13487</v>
      </c>
      <c r="E1640" s="82" t="s">
        <v>2534</v>
      </c>
      <c r="F1640" s="82" t="s">
        <v>96</v>
      </c>
      <c r="G1640" s="82" t="s">
        <v>4130</v>
      </c>
      <c r="H1640" s="83" t="s">
        <v>148</v>
      </c>
      <c r="I1640" s="82" t="s">
        <v>149</v>
      </c>
      <c r="J1640" s="84" t="s">
        <v>4131</v>
      </c>
      <c r="K1640" s="84"/>
      <c r="L1640" s="84" t="s">
        <v>151</v>
      </c>
    </row>
    <row r="1641" spans="1:12" ht="15.75">
      <c r="A1641" s="81">
        <f t="shared" si="27"/>
        <v>1671</v>
      </c>
      <c r="B1641" s="82">
        <v>1671</v>
      </c>
      <c r="C1641" s="82" t="s">
        <v>4132</v>
      </c>
      <c r="D1641" s="82" t="s">
        <v>4133</v>
      </c>
      <c r="E1641" s="82" t="s">
        <v>1432</v>
      </c>
      <c r="F1641" s="82" t="s">
        <v>96</v>
      </c>
      <c r="G1641" s="82" t="s">
        <v>4134</v>
      </c>
      <c r="H1641" s="83" t="s">
        <v>148</v>
      </c>
      <c r="I1641" s="82" t="s">
        <v>164</v>
      </c>
      <c r="J1641" s="84" t="s">
        <v>151</v>
      </c>
      <c r="K1641" s="84"/>
      <c r="L1641" s="84" t="s">
        <v>151</v>
      </c>
    </row>
    <row r="1642" spans="1:12" ht="15.75">
      <c r="A1642" s="81">
        <f t="shared" si="27"/>
        <v>1672</v>
      </c>
      <c r="B1642" s="82">
        <v>1672</v>
      </c>
      <c r="C1642" s="82" t="s">
        <v>4135</v>
      </c>
      <c r="D1642" s="82">
        <v>13497</v>
      </c>
      <c r="E1642" s="82" t="s">
        <v>432</v>
      </c>
      <c r="F1642" s="82" t="s">
        <v>96</v>
      </c>
      <c r="G1642" s="82" t="s">
        <v>309</v>
      </c>
      <c r="H1642" s="83" t="s">
        <v>148</v>
      </c>
      <c r="I1642" s="82" t="s">
        <v>149</v>
      </c>
      <c r="J1642" s="84" t="s">
        <v>151</v>
      </c>
      <c r="K1642" s="84"/>
      <c r="L1642" s="84" t="s">
        <v>151</v>
      </c>
    </row>
    <row r="1643" spans="1:12" ht="15.75">
      <c r="A1643" s="81">
        <f t="shared" si="27"/>
        <v>1673</v>
      </c>
      <c r="B1643" s="82">
        <v>1673</v>
      </c>
      <c r="C1643" s="82" t="s">
        <v>4136</v>
      </c>
      <c r="D1643" s="82">
        <v>13501</v>
      </c>
      <c r="E1643" s="82" t="s">
        <v>1360</v>
      </c>
      <c r="F1643" s="82" t="s">
        <v>96</v>
      </c>
      <c r="G1643" s="82" t="s">
        <v>4137</v>
      </c>
      <c r="H1643" s="83" t="s">
        <v>148</v>
      </c>
      <c r="I1643" s="82" t="s">
        <v>149</v>
      </c>
      <c r="J1643" s="84" t="s">
        <v>151</v>
      </c>
      <c r="K1643" s="84" t="s">
        <v>151</v>
      </c>
      <c r="L1643" s="84" t="s">
        <v>151</v>
      </c>
    </row>
    <row r="1644" spans="1:12" ht="75">
      <c r="A1644" s="81">
        <f t="shared" si="27"/>
        <v>1674</v>
      </c>
      <c r="B1644" s="82">
        <v>1674</v>
      </c>
      <c r="C1644" s="82" t="s">
        <v>4138</v>
      </c>
      <c r="D1644" s="82" t="s">
        <v>4139</v>
      </c>
      <c r="E1644" s="82" t="s">
        <v>4140</v>
      </c>
      <c r="F1644" s="82" t="s">
        <v>96</v>
      </c>
      <c r="G1644" s="82" t="s">
        <v>4141</v>
      </c>
      <c r="H1644" s="83" t="s">
        <v>148</v>
      </c>
      <c r="I1644" s="82" t="s">
        <v>164</v>
      </c>
      <c r="J1644" s="84" t="s">
        <v>160</v>
      </c>
      <c r="K1644" s="84" t="s">
        <v>4142</v>
      </c>
      <c r="L1644" s="84" t="s">
        <v>151</v>
      </c>
    </row>
    <row r="1645" spans="1:12" ht="30">
      <c r="A1645" s="81">
        <f t="shared" si="27"/>
        <v>1675</v>
      </c>
      <c r="B1645" s="82">
        <v>1675</v>
      </c>
      <c r="C1645" s="82" t="s">
        <v>4143</v>
      </c>
      <c r="D1645" s="82">
        <v>13507</v>
      </c>
      <c r="E1645" s="82" t="s">
        <v>1159</v>
      </c>
      <c r="F1645" s="82" t="s">
        <v>96</v>
      </c>
      <c r="G1645" s="82" t="s">
        <v>576</v>
      </c>
      <c r="H1645" s="83" t="s">
        <v>148</v>
      </c>
      <c r="I1645" s="82" t="s">
        <v>230</v>
      </c>
      <c r="J1645" s="84" t="s">
        <v>4144</v>
      </c>
      <c r="K1645" s="84" t="s">
        <v>151</v>
      </c>
      <c r="L1645" s="84" t="s">
        <v>151</v>
      </c>
    </row>
    <row r="1646" spans="1:12" ht="45">
      <c r="A1646" s="81">
        <f t="shared" si="27"/>
        <v>1676</v>
      </c>
      <c r="B1646" s="82">
        <v>1676</v>
      </c>
      <c r="C1646" s="82" t="s">
        <v>4145</v>
      </c>
      <c r="D1646" s="82" t="s">
        <v>4146</v>
      </c>
      <c r="E1646" s="82" t="s">
        <v>4147</v>
      </c>
      <c r="F1646" s="82" t="s">
        <v>96</v>
      </c>
      <c r="G1646" s="82" t="s">
        <v>4148</v>
      </c>
      <c r="H1646" s="83" t="s">
        <v>148</v>
      </c>
      <c r="I1646" s="82" t="s">
        <v>164</v>
      </c>
      <c r="J1646" s="84" t="s">
        <v>160</v>
      </c>
      <c r="K1646" s="84" t="s">
        <v>151</v>
      </c>
      <c r="L1646" s="84" t="s">
        <v>4149</v>
      </c>
    </row>
    <row r="1647" spans="1:12" ht="15.75">
      <c r="A1647" s="81">
        <f t="shared" si="27"/>
        <v>1677</v>
      </c>
      <c r="B1647" s="82">
        <v>1677</v>
      </c>
      <c r="C1647" s="82" t="s">
        <v>4150</v>
      </c>
      <c r="D1647" s="82">
        <v>13520</v>
      </c>
      <c r="E1647" s="82" t="s">
        <v>4151</v>
      </c>
      <c r="F1647" s="82" t="s">
        <v>96</v>
      </c>
      <c r="G1647" s="82" t="s">
        <v>672</v>
      </c>
      <c r="H1647" s="83" t="s">
        <v>148</v>
      </c>
      <c r="I1647" s="82" t="s">
        <v>177</v>
      </c>
      <c r="J1647" s="84" t="s">
        <v>151</v>
      </c>
      <c r="K1647" s="84" t="s">
        <v>151</v>
      </c>
      <c r="L1647" s="84" t="s">
        <v>151</v>
      </c>
    </row>
    <row r="1648" spans="1:12" ht="30">
      <c r="A1648" s="81">
        <f t="shared" si="27"/>
        <v>1678</v>
      </c>
      <c r="B1648" s="82">
        <v>1678</v>
      </c>
      <c r="C1648" s="82" t="s">
        <v>4152</v>
      </c>
      <c r="D1648" s="82" t="s">
        <v>4153</v>
      </c>
      <c r="E1648" s="82" t="s">
        <v>4154</v>
      </c>
      <c r="F1648" s="82" t="s">
        <v>96</v>
      </c>
      <c r="G1648" s="82" t="s">
        <v>2244</v>
      </c>
      <c r="H1648" s="83" t="s">
        <v>148</v>
      </c>
      <c r="I1648" s="82" t="s">
        <v>164</v>
      </c>
      <c r="J1648" s="84" t="s">
        <v>4155</v>
      </c>
      <c r="K1648" s="84"/>
      <c r="L1648" s="84" t="s">
        <v>151</v>
      </c>
    </row>
    <row r="1649" spans="1:12" ht="15.75">
      <c r="A1649" s="81">
        <f t="shared" si="27"/>
        <v>1679</v>
      </c>
      <c r="B1649" s="82">
        <v>1679</v>
      </c>
      <c r="C1649" s="82" t="s">
        <v>4156</v>
      </c>
      <c r="D1649" s="82">
        <v>13547</v>
      </c>
      <c r="E1649" s="82" t="s">
        <v>624</v>
      </c>
      <c r="F1649" s="82" t="s">
        <v>96</v>
      </c>
      <c r="G1649" s="82" t="s">
        <v>4157</v>
      </c>
      <c r="H1649" s="83" t="s">
        <v>148</v>
      </c>
      <c r="I1649" s="82" t="s">
        <v>149</v>
      </c>
      <c r="J1649" s="84" t="s">
        <v>151</v>
      </c>
      <c r="K1649" s="84"/>
      <c r="L1649" s="84" t="s">
        <v>151</v>
      </c>
    </row>
    <row r="1650" spans="1:12" ht="75">
      <c r="A1650" s="81">
        <f t="shared" si="27"/>
        <v>1680</v>
      </c>
      <c r="B1650" s="82">
        <v>1680</v>
      </c>
      <c r="C1650" s="82" t="s">
        <v>4158</v>
      </c>
      <c r="D1650" s="82">
        <v>13550</v>
      </c>
      <c r="E1650" s="82" t="s">
        <v>4159</v>
      </c>
      <c r="F1650" s="82" t="s">
        <v>96</v>
      </c>
      <c r="G1650" s="82" t="s">
        <v>4160</v>
      </c>
      <c r="H1650" s="83" t="s">
        <v>148</v>
      </c>
      <c r="I1650" s="82" t="s">
        <v>149</v>
      </c>
      <c r="J1650" s="84" t="s">
        <v>4161</v>
      </c>
      <c r="K1650" s="84"/>
      <c r="L1650" s="84" t="s">
        <v>4162</v>
      </c>
    </row>
    <row r="1651" spans="1:12" ht="45">
      <c r="A1651" s="81">
        <f t="shared" si="27"/>
        <v>1681</v>
      </c>
      <c r="B1651" s="82">
        <v>1681</v>
      </c>
      <c r="C1651" s="82" t="s">
        <v>4163</v>
      </c>
      <c r="D1651" s="82" t="s">
        <v>4164</v>
      </c>
      <c r="E1651" s="82" t="s">
        <v>522</v>
      </c>
      <c r="F1651" s="82" t="s">
        <v>96</v>
      </c>
      <c r="G1651" s="82" t="s">
        <v>3549</v>
      </c>
      <c r="H1651" s="83" t="s">
        <v>148</v>
      </c>
      <c r="I1651" s="82" t="s">
        <v>164</v>
      </c>
      <c r="J1651" s="84" t="s">
        <v>4165</v>
      </c>
      <c r="K1651" s="84" t="s">
        <v>4166</v>
      </c>
      <c r="L1651" s="84" t="s">
        <v>4167</v>
      </c>
    </row>
    <row r="1652" spans="1:12" ht="15.75">
      <c r="A1652" s="81">
        <f t="shared" si="27"/>
        <v>1682</v>
      </c>
      <c r="B1652" s="82">
        <v>1682</v>
      </c>
      <c r="C1652" s="82" t="s">
        <v>4168</v>
      </c>
      <c r="D1652" s="82" t="s">
        <v>4169</v>
      </c>
      <c r="E1652" s="82" t="s">
        <v>4170</v>
      </c>
      <c r="F1652" s="82" t="s">
        <v>96</v>
      </c>
      <c r="G1652" s="82" t="s">
        <v>4171</v>
      </c>
      <c r="H1652" s="83" t="s">
        <v>148</v>
      </c>
      <c r="I1652" s="82" t="s">
        <v>164</v>
      </c>
      <c r="J1652" s="84" t="s">
        <v>160</v>
      </c>
      <c r="K1652" s="84"/>
      <c r="L1652" s="84" t="s">
        <v>151</v>
      </c>
    </row>
    <row r="1653" spans="1:12" ht="30">
      <c r="A1653" s="81">
        <f t="shared" si="27"/>
        <v>1683</v>
      </c>
      <c r="B1653" s="82">
        <v>1683</v>
      </c>
      <c r="C1653" s="82" t="s">
        <v>4172</v>
      </c>
      <c r="D1653" s="82" t="s">
        <v>4173</v>
      </c>
      <c r="E1653" s="82" t="s">
        <v>4174</v>
      </c>
      <c r="F1653" s="82" t="s">
        <v>96</v>
      </c>
      <c r="G1653" s="82" t="s">
        <v>580</v>
      </c>
      <c r="H1653" s="83" t="s">
        <v>148</v>
      </c>
      <c r="I1653" s="82" t="s">
        <v>164</v>
      </c>
      <c r="J1653" s="84" t="s">
        <v>151</v>
      </c>
      <c r="K1653" s="84" t="s">
        <v>151</v>
      </c>
      <c r="L1653" s="84" t="s">
        <v>4175</v>
      </c>
    </row>
    <row r="1654" spans="1:12" ht="30">
      <c r="A1654" s="81">
        <f t="shared" si="27"/>
        <v>1684</v>
      </c>
      <c r="B1654" s="82">
        <v>1684</v>
      </c>
      <c r="C1654" s="82" t="s">
        <v>4176</v>
      </c>
      <c r="D1654" s="82" t="s">
        <v>4177</v>
      </c>
      <c r="E1654" s="82" t="s">
        <v>4178</v>
      </c>
      <c r="F1654" s="82" t="s">
        <v>96</v>
      </c>
      <c r="G1654" s="82" t="s">
        <v>4179</v>
      </c>
      <c r="H1654" s="83" t="s">
        <v>148</v>
      </c>
      <c r="I1654" s="82" t="s">
        <v>164</v>
      </c>
      <c r="J1654" s="84" t="s">
        <v>151</v>
      </c>
      <c r="K1654" s="84"/>
      <c r="L1654" s="84" t="s">
        <v>4180</v>
      </c>
    </row>
    <row r="1655" spans="1:12" ht="75">
      <c r="A1655" s="81">
        <f t="shared" si="27"/>
        <v>1685</v>
      </c>
      <c r="B1655" s="82">
        <v>1685</v>
      </c>
      <c r="C1655" s="82" t="s">
        <v>4181</v>
      </c>
      <c r="D1655" s="82">
        <v>13567</v>
      </c>
      <c r="E1655" s="82" t="s">
        <v>4182</v>
      </c>
      <c r="F1655" s="82" t="s">
        <v>96</v>
      </c>
      <c r="G1655" s="82" t="s">
        <v>4183</v>
      </c>
      <c r="H1655" s="83" t="s">
        <v>148</v>
      </c>
      <c r="I1655" s="82" t="s">
        <v>169</v>
      </c>
      <c r="J1655" s="84" t="s">
        <v>151</v>
      </c>
      <c r="K1655" s="84" t="s">
        <v>151</v>
      </c>
      <c r="L1655" s="84" t="s">
        <v>4184</v>
      </c>
    </row>
    <row r="1656" spans="1:12" ht="30">
      <c r="A1656" s="81">
        <f t="shared" si="27"/>
        <v>1686</v>
      </c>
      <c r="B1656" s="82">
        <v>1686</v>
      </c>
      <c r="C1656" s="82" t="s">
        <v>4185</v>
      </c>
      <c r="D1656" s="82">
        <v>13568</v>
      </c>
      <c r="E1656" s="82" t="s">
        <v>2029</v>
      </c>
      <c r="F1656" s="82" t="s">
        <v>96</v>
      </c>
      <c r="G1656" s="82" t="s">
        <v>3412</v>
      </c>
      <c r="H1656" s="83" t="s">
        <v>148</v>
      </c>
      <c r="I1656" s="82" t="s">
        <v>169</v>
      </c>
      <c r="J1656" s="84" t="s">
        <v>4186</v>
      </c>
      <c r="K1656" s="84"/>
      <c r="L1656" s="84" t="s">
        <v>151</v>
      </c>
    </row>
    <row r="1657" spans="1:12" ht="15.75">
      <c r="A1657" s="81">
        <f t="shared" si="27"/>
        <v>1687</v>
      </c>
      <c r="B1657" s="82">
        <v>1687</v>
      </c>
      <c r="C1657" s="82" t="s">
        <v>4187</v>
      </c>
      <c r="D1657" s="82">
        <v>13569</v>
      </c>
      <c r="E1657" s="82" t="s">
        <v>363</v>
      </c>
      <c r="F1657" s="82" t="s">
        <v>96</v>
      </c>
      <c r="G1657" s="82" t="s">
        <v>4188</v>
      </c>
      <c r="H1657" s="83" t="s">
        <v>148</v>
      </c>
      <c r="I1657" s="82" t="s">
        <v>153</v>
      </c>
      <c r="J1657" s="84" t="s">
        <v>151</v>
      </c>
      <c r="K1657" s="84"/>
      <c r="L1657" s="84" t="s">
        <v>151</v>
      </c>
    </row>
    <row r="1658" spans="1:12" ht="75">
      <c r="A1658" s="81">
        <f t="shared" si="27"/>
        <v>1688</v>
      </c>
      <c r="B1658" s="82">
        <v>1688</v>
      </c>
      <c r="C1658" s="82" t="s">
        <v>4189</v>
      </c>
      <c r="D1658" s="82">
        <v>13576</v>
      </c>
      <c r="E1658" s="82" t="s">
        <v>4190</v>
      </c>
      <c r="F1658" s="82" t="s">
        <v>96</v>
      </c>
      <c r="G1658" s="82" t="s">
        <v>4191</v>
      </c>
      <c r="H1658" s="83" t="s">
        <v>148</v>
      </c>
      <c r="I1658" s="82" t="s">
        <v>169</v>
      </c>
      <c r="J1658" s="84" t="s">
        <v>187</v>
      </c>
      <c r="K1658" s="84"/>
      <c r="L1658" s="84" t="s">
        <v>4192</v>
      </c>
    </row>
    <row r="1659" spans="1:12" ht="15.75">
      <c r="A1659" s="81">
        <f t="shared" si="27"/>
        <v>1689</v>
      </c>
      <c r="B1659" s="82">
        <v>1689</v>
      </c>
      <c r="C1659" s="82" t="s">
        <v>4193</v>
      </c>
      <c r="D1659" s="82">
        <v>13578</v>
      </c>
      <c r="E1659" s="82" t="s">
        <v>4194</v>
      </c>
      <c r="F1659" s="82" t="s">
        <v>96</v>
      </c>
      <c r="G1659" s="82" t="s">
        <v>4195</v>
      </c>
      <c r="H1659" s="83" t="s">
        <v>148</v>
      </c>
      <c r="I1659" s="82" t="s">
        <v>153</v>
      </c>
      <c r="J1659" s="84" t="s">
        <v>151</v>
      </c>
      <c r="K1659" s="84" t="s">
        <v>151</v>
      </c>
      <c r="L1659" s="84" t="s">
        <v>151</v>
      </c>
    </row>
    <row r="1660" spans="1:12" ht="75">
      <c r="A1660" s="81">
        <f t="shared" si="27"/>
        <v>1691</v>
      </c>
      <c r="B1660" s="82">
        <v>1691</v>
      </c>
      <c r="C1660" s="82" t="s">
        <v>4196</v>
      </c>
      <c r="D1660" s="82" t="s">
        <v>4197</v>
      </c>
      <c r="E1660" s="82" t="s">
        <v>432</v>
      </c>
      <c r="F1660" s="82" t="s">
        <v>96</v>
      </c>
      <c r="G1660" s="82" t="s">
        <v>3293</v>
      </c>
      <c r="H1660" s="83" t="s">
        <v>148</v>
      </c>
      <c r="I1660" s="82" t="s">
        <v>169</v>
      </c>
      <c r="J1660" s="84" t="s">
        <v>151</v>
      </c>
      <c r="K1660" s="84" t="s">
        <v>4198</v>
      </c>
      <c r="L1660" s="84" t="s">
        <v>151</v>
      </c>
    </row>
    <row r="1661" spans="1:12" ht="15.75">
      <c r="A1661" s="81">
        <f t="shared" si="27"/>
        <v>1692</v>
      </c>
      <c r="B1661" s="82">
        <v>1692</v>
      </c>
      <c r="C1661" s="82" t="s">
        <v>4199</v>
      </c>
      <c r="D1661" s="82" t="s">
        <v>4200</v>
      </c>
      <c r="E1661" s="82" t="s">
        <v>748</v>
      </c>
      <c r="F1661" s="82" t="s">
        <v>96</v>
      </c>
      <c r="G1661" s="82" t="s">
        <v>4201</v>
      </c>
      <c r="H1661" s="83" t="s">
        <v>148</v>
      </c>
      <c r="I1661" s="82" t="s">
        <v>164</v>
      </c>
      <c r="J1661" s="84" t="s">
        <v>151</v>
      </c>
      <c r="K1661" s="84"/>
      <c r="L1661" s="84" t="s">
        <v>151</v>
      </c>
    </row>
    <row r="1662" spans="1:12" ht="30">
      <c r="A1662" s="81">
        <f t="shared" si="27"/>
        <v>1693</v>
      </c>
      <c r="B1662" s="82">
        <v>1693</v>
      </c>
      <c r="C1662" s="82" t="s">
        <v>4202</v>
      </c>
      <c r="D1662" s="82" t="s">
        <v>4203</v>
      </c>
      <c r="E1662" s="82" t="s">
        <v>608</v>
      </c>
      <c r="F1662" s="82" t="s">
        <v>96</v>
      </c>
      <c r="G1662" s="82" t="s">
        <v>2217</v>
      </c>
      <c r="H1662" s="83" t="s">
        <v>148</v>
      </c>
      <c r="I1662" s="82" t="s">
        <v>164</v>
      </c>
      <c r="J1662" s="84" t="s">
        <v>4204</v>
      </c>
      <c r="K1662" s="84" t="s">
        <v>151</v>
      </c>
      <c r="L1662" s="84" t="s">
        <v>4205</v>
      </c>
    </row>
    <row r="1663" spans="1:12" ht="30">
      <c r="A1663" s="81">
        <f t="shared" si="27"/>
        <v>1694</v>
      </c>
      <c r="B1663" s="82">
        <v>1694</v>
      </c>
      <c r="C1663" s="82" t="s">
        <v>4206</v>
      </c>
      <c r="D1663" s="82">
        <v>13598</v>
      </c>
      <c r="E1663" s="82" t="s">
        <v>4207</v>
      </c>
      <c r="F1663" s="82" t="s">
        <v>96</v>
      </c>
      <c r="G1663" s="82" t="s">
        <v>4208</v>
      </c>
      <c r="H1663" s="83" t="s">
        <v>148</v>
      </c>
      <c r="I1663" s="82" t="s">
        <v>169</v>
      </c>
      <c r="J1663" s="84" t="s">
        <v>200</v>
      </c>
      <c r="K1663" s="84"/>
      <c r="L1663" s="84" t="s">
        <v>151</v>
      </c>
    </row>
    <row r="1664" spans="1:12" ht="15.75">
      <c r="A1664" s="81">
        <f t="shared" si="27"/>
        <v>1695</v>
      </c>
      <c r="B1664" s="82">
        <v>1695</v>
      </c>
      <c r="C1664" s="82" t="s">
        <v>4209</v>
      </c>
      <c r="D1664" s="82">
        <v>13606</v>
      </c>
      <c r="E1664" s="82" t="s">
        <v>526</v>
      </c>
      <c r="F1664" s="82" t="s">
        <v>96</v>
      </c>
      <c r="G1664" s="82" t="s">
        <v>4210</v>
      </c>
      <c r="H1664" s="83" t="s">
        <v>148</v>
      </c>
      <c r="I1664" s="82" t="s">
        <v>153</v>
      </c>
      <c r="J1664" s="84" t="s">
        <v>151</v>
      </c>
      <c r="K1664" s="84"/>
      <c r="L1664" s="84" t="s">
        <v>151</v>
      </c>
    </row>
    <row r="1665" spans="1:12" ht="60">
      <c r="A1665" s="81">
        <f t="shared" si="27"/>
        <v>1696</v>
      </c>
      <c r="B1665" s="82">
        <v>1696</v>
      </c>
      <c r="C1665" s="82" t="s">
        <v>4211</v>
      </c>
      <c r="D1665" s="82" t="s">
        <v>4212</v>
      </c>
      <c r="E1665" s="82" t="s">
        <v>4213</v>
      </c>
      <c r="F1665" s="82" t="s">
        <v>96</v>
      </c>
      <c r="G1665" s="82" t="s">
        <v>4214</v>
      </c>
      <c r="H1665" s="83" t="s">
        <v>148</v>
      </c>
      <c r="I1665" s="82" t="s">
        <v>337</v>
      </c>
      <c r="J1665" s="84" t="s">
        <v>151</v>
      </c>
      <c r="K1665" s="84" t="s">
        <v>151</v>
      </c>
      <c r="L1665" s="84" t="s">
        <v>4215</v>
      </c>
    </row>
    <row r="1666" spans="1:12" ht="30">
      <c r="A1666" s="81">
        <f t="shared" si="27"/>
        <v>1697</v>
      </c>
      <c r="B1666" s="82">
        <v>1697</v>
      </c>
      <c r="C1666" s="82" t="s">
        <v>4216</v>
      </c>
      <c r="D1666" s="82">
        <v>13615</v>
      </c>
      <c r="E1666" s="82" t="s">
        <v>488</v>
      </c>
      <c r="F1666" s="82" t="s">
        <v>96</v>
      </c>
      <c r="G1666" s="82" t="s">
        <v>486</v>
      </c>
      <c r="H1666" s="83" t="s">
        <v>148</v>
      </c>
      <c r="I1666" s="82" t="s">
        <v>177</v>
      </c>
      <c r="J1666" s="84" t="s">
        <v>4217</v>
      </c>
      <c r="K1666" s="84"/>
      <c r="L1666" s="84" t="s">
        <v>151</v>
      </c>
    </row>
    <row r="1667" spans="1:12" ht="60">
      <c r="A1667" s="81">
        <f t="shared" ref="A1667:A1730" si="28">IFERROR(VALUE(RIGHT(C1667,4)),"")</f>
        <v>1698</v>
      </c>
      <c r="B1667" s="82">
        <v>1698</v>
      </c>
      <c r="C1667" s="82" t="s">
        <v>4218</v>
      </c>
      <c r="D1667" s="82" t="s">
        <v>4219</v>
      </c>
      <c r="E1667" s="82" t="s">
        <v>250</v>
      </c>
      <c r="F1667" s="82" t="s">
        <v>96</v>
      </c>
      <c r="G1667" s="82" t="s">
        <v>4220</v>
      </c>
      <c r="H1667" s="83" t="s">
        <v>148</v>
      </c>
      <c r="I1667" s="82" t="s">
        <v>337</v>
      </c>
      <c r="J1667" s="84" t="s">
        <v>151</v>
      </c>
      <c r="K1667" s="84" t="s">
        <v>4221</v>
      </c>
      <c r="L1667" s="84" t="s">
        <v>151</v>
      </c>
    </row>
    <row r="1668" spans="1:12" ht="30">
      <c r="A1668" s="81">
        <f t="shared" si="28"/>
        <v>1699</v>
      </c>
      <c r="B1668" s="82">
        <v>1699</v>
      </c>
      <c r="C1668" s="82" t="s">
        <v>4222</v>
      </c>
      <c r="D1668" s="82" t="s">
        <v>4223</v>
      </c>
      <c r="E1668" s="82" t="s">
        <v>267</v>
      </c>
      <c r="F1668" s="82" t="s">
        <v>96</v>
      </c>
      <c r="G1668" s="82" t="s">
        <v>561</v>
      </c>
      <c r="H1668" s="83" t="s">
        <v>148</v>
      </c>
      <c r="I1668" s="82" t="s">
        <v>164</v>
      </c>
      <c r="J1668" s="84" t="s">
        <v>528</v>
      </c>
      <c r="K1668" s="84" t="s">
        <v>151</v>
      </c>
      <c r="L1668" s="84" t="s">
        <v>151</v>
      </c>
    </row>
    <row r="1669" spans="1:12" ht="15.75">
      <c r="A1669" s="81">
        <f t="shared" si="28"/>
        <v>1700</v>
      </c>
      <c r="B1669" s="82">
        <v>1700</v>
      </c>
      <c r="C1669" s="82" t="s">
        <v>4224</v>
      </c>
      <c r="D1669" s="82">
        <v>13623</v>
      </c>
      <c r="E1669" s="82" t="s">
        <v>4225</v>
      </c>
      <c r="F1669" s="82" t="s">
        <v>96</v>
      </c>
      <c r="G1669" s="82" t="s">
        <v>4226</v>
      </c>
      <c r="H1669" s="83" t="s">
        <v>148</v>
      </c>
      <c r="I1669" s="82" t="s">
        <v>153</v>
      </c>
      <c r="J1669" s="84" t="s">
        <v>151</v>
      </c>
      <c r="K1669" s="84" t="s">
        <v>151</v>
      </c>
      <c r="L1669" s="84" t="s">
        <v>151</v>
      </c>
    </row>
    <row r="1670" spans="1:12" ht="30">
      <c r="A1670" s="81">
        <f t="shared" si="28"/>
        <v>1701</v>
      </c>
      <c r="B1670" s="82">
        <v>1701</v>
      </c>
      <c r="C1670" s="82" t="s">
        <v>4227</v>
      </c>
      <c r="D1670" s="82" t="s">
        <v>4228</v>
      </c>
      <c r="E1670" s="82" t="s">
        <v>4229</v>
      </c>
      <c r="F1670" s="82" t="s">
        <v>96</v>
      </c>
      <c r="G1670" s="82" t="s">
        <v>4230</v>
      </c>
      <c r="H1670" s="83" t="s">
        <v>148</v>
      </c>
      <c r="I1670" s="82" t="s">
        <v>337</v>
      </c>
      <c r="J1670" s="84" t="s">
        <v>151</v>
      </c>
      <c r="K1670" s="84" t="s">
        <v>151</v>
      </c>
      <c r="L1670" s="84" t="s">
        <v>4231</v>
      </c>
    </row>
    <row r="1671" spans="1:12" ht="45">
      <c r="A1671" s="81">
        <f t="shared" si="28"/>
        <v>1702</v>
      </c>
      <c r="B1671" s="82">
        <v>1702</v>
      </c>
      <c r="C1671" s="82" t="s">
        <v>4232</v>
      </c>
      <c r="D1671" s="82">
        <v>13637</v>
      </c>
      <c r="E1671" s="82" t="s">
        <v>4233</v>
      </c>
      <c r="F1671" s="82" t="s">
        <v>96</v>
      </c>
      <c r="G1671" s="82" t="s">
        <v>4234</v>
      </c>
      <c r="H1671" s="83" t="s">
        <v>148</v>
      </c>
      <c r="I1671" s="82" t="s">
        <v>149</v>
      </c>
      <c r="J1671" s="84" t="s">
        <v>4235</v>
      </c>
      <c r="K1671" s="84" t="s">
        <v>4236</v>
      </c>
      <c r="L1671" s="84" t="s">
        <v>151</v>
      </c>
    </row>
    <row r="1672" spans="1:12" ht="15.75">
      <c r="A1672" s="81">
        <f t="shared" si="28"/>
        <v>1703</v>
      </c>
      <c r="B1672" s="82">
        <v>1703</v>
      </c>
      <c r="C1672" s="82" t="s">
        <v>4237</v>
      </c>
      <c r="D1672" s="82">
        <v>13639</v>
      </c>
      <c r="E1672" s="82" t="s">
        <v>4238</v>
      </c>
      <c r="F1672" s="82" t="s">
        <v>96</v>
      </c>
      <c r="G1672" s="82" t="s">
        <v>4239</v>
      </c>
      <c r="H1672" s="83" t="s">
        <v>148</v>
      </c>
      <c r="I1672" s="82" t="s">
        <v>153</v>
      </c>
      <c r="J1672" s="84" t="s">
        <v>151</v>
      </c>
      <c r="K1672" s="84"/>
      <c r="L1672" s="84" t="s">
        <v>151</v>
      </c>
    </row>
    <row r="1673" spans="1:12" ht="30">
      <c r="A1673" s="81">
        <f t="shared" si="28"/>
        <v>1704</v>
      </c>
      <c r="B1673" s="82">
        <v>1704</v>
      </c>
      <c r="C1673" s="82" t="s">
        <v>4240</v>
      </c>
      <c r="D1673" s="82">
        <v>13640</v>
      </c>
      <c r="E1673" s="82" t="s">
        <v>4241</v>
      </c>
      <c r="F1673" s="82" t="s">
        <v>96</v>
      </c>
      <c r="G1673" s="82" t="s">
        <v>4242</v>
      </c>
      <c r="H1673" s="83" t="s">
        <v>148</v>
      </c>
      <c r="I1673" s="82" t="s">
        <v>149</v>
      </c>
      <c r="J1673" s="84" t="s">
        <v>4243</v>
      </c>
      <c r="K1673" s="84"/>
      <c r="L1673" s="84" t="s">
        <v>151</v>
      </c>
    </row>
    <row r="1674" spans="1:12" ht="15.75">
      <c r="A1674" s="81">
        <f t="shared" si="28"/>
        <v>1705</v>
      </c>
      <c r="B1674" s="82">
        <v>1705</v>
      </c>
      <c r="C1674" s="82" t="s">
        <v>4244</v>
      </c>
      <c r="D1674" s="82" t="s">
        <v>4245</v>
      </c>
      <c r="E1674" s="82" t="s">
        <v>4246</v>
      </c>
      <c r="F1674" s="82" t="s">
        <v>96</v>
      </c>
      <c r="G1674" s="82" t="s">
        <v>4247</v>
      </c>
      <c r="H1674" s="83" t="s">
        <v>148</v>
      </c>
      <c r="I1674" s="82" t="s">
        <v>164</v>
      </c>
      <c r="J1674" s="84" t="s">
        <v>4248</v>
      </c>
      <c r="K1674" s="84"/>
      <c r="L1674" s="84" t="s">
        <v>151</v>
      </c>
    </row>
    <row r="1675" spans="1:12" ht="75">
      <c r="A1675" s="81">
        <f t="shared" si="28"/>
        <v>1706</v>
      </c>
      <c r="B1675" s="82">
        <v>1706</v>
      </c>
      <c r="C1675" s="82" t="s">
        <v>4249</v>
      </c>
      <c r="D1675" s="82">
        <v>13650</v>
      </c>
      <c r="E1675" s="82" t="s">
        <v>1948</v>
      </c>
      <c r="F1675" s="82" t="s">
        <v>96</v>
      </c>
      <c r="G1675" s="82" t="s">
        <v>4250</v>
      </c>
      <c r="H1675" s="83" t="s">
        <v>148</v>
      </c>
      <c r="I1675" s="82" t="s">
        <v>169</v>
      </c>
      <c r="J1675" s="84" t="s">
        <v>151</v>
      </c>
      <c r="K1675" s="84" t="s">
        <v>4251</v>
      </c>
      <c r="L1675" s="84" t="s">
        <v>151</v>
      </c>
    </row>
    <row r="1676" spans="1:12" ht="30">
      <c r="A1676" s="81">
        <f t="shared" si="28"/>
        <v>1707</v>
      </c>
      <c r="B1676" s="82">
        <v>1707</v>
      </c>
      <c r="C1676" s="82" t="s">
        <v>4252</v>
      </c>
      <c r="D1676" s="82" t="s">
        <v>4253</v>
      </c>
      <c r="E1676" s="82" t="s">
        <v>2017</v>
      </c>
      <c r="F1676" s="82" t="s">
        <v>96</v>
      </c>
      <c r="G1676" s="82" t="s">
        <v>606</v>
      </c>
      <c r="H1676" s="83" t="s">
        <v>148</v>
      </c>
      <c r="I1676" s="82" t="s">
        <v>164</v>
      </c>
      <c r="J1676" s="84" t="s">
        <v>4254</v>
      </c>
      <c r="K1676" s="84" t="s">
        <v>151</v>
      </c>
      <c r="L1676" s="84" t="s">
        <v>151</v>
      </c>
    </row>
    <row r="1677" spans="1:12" ht="45">
      <c r="A1677" s="81">
        <f t="shared" si="28"/>
        <v>1708</v>
      </c>
      <c r="B1677" s="82">
        <v>1708</v>
      </c>
      <c r="C1677" s="82" t="s">
        <v>4255</v>
      </c>
      <c r="D1677" s="82" t="s">
        <v>4256</v>
      </c>
      <c r="E1677" s="82" t="s">
        <v>424</v>
      </c>
      <c r="F1677" s="82" t="s">
        <v>96</v>
      </c>
      <c r="G1677" s="82" t="s">
        <v>4257</v>
      </c>
      <c r="H1677" s="83" t="s">
        <v>148</v>
      </c>
      <c r="I1677" s="82" t="s">
        <v>164</v>
      </c>
      <c r="J1677" s="84" t="s">
        <v>1082</v>
      </c>
      <c r="K1677" s="84" t="s">
        <v>4258</v>
      </c>
      <c r="L1677" s="84" t="s">
        <v>151</v>
      </c>
    </row>
    <row r="1678" spans="1:12" ht="15.75">
      <c r="A1678" s="81">
        <f t="shared" si="28"/>
        <v>1709</v>
      </c>
      <c r="B1678" s="82">
        <v>1709</v>
      </c>
      <c r="C1678" s="82" t="s">
        <v>4259</v>
      </c>
      <c r="D1678" s="82" t="s">
        <v>4260</v>
      </c>
      <c r="E1678" s="82" t="s">
        <v>4261</v>
      </c>
      <c r="F1678" s="82" t="s">
        <v>96</v>
      </c>
      <c r="G1678" s="82" t="s">
        <v>4262</v>
      </c>
      <c r="H1678" s="83" t="s">
        <v>148</v>
      </c>
      <c r="I1678" s="82" t="s">
        <v>337</v>
      </c>
      <c r="J1678" s="84" t="s">
        <v>160</v>
      </c>
      <c r="K1678" s="84"/>
      <c r="L1678" s="84" t="s">
        <v>151</v>
      </c>
    </row>
    <row r="1679" spans="1:12" ht="15.75">
      <c r="A1679" s="81">
        <f t="shared" si="28"/>
        <v>1710</v>
      </c>
      <c r="B1679" s="82">
        <v>1710</v>
      </c>
      <c r="C1679" s="82" t="s">
        <v>4263</v>
      </c>
      <c r="D1679" s="82">
        <v>13668</v>
      </c>
      <c r="E1679" s="82" t="s">
        <v>4264</v>
      </c>
      <c r="F1679" s="82" t="s">
        <v>96</v>
      </c>
      <c r="G1679" s="82" t="s">
        <v>4265</v>
      </c>
      <c r="H1679" s="83" t="s">
        <v>148</v>
      </c>
      <c r="I1679" s="82" t="s">
        <v>153</v>
      </c>
      <c r="J1679" s="84" t="s">
        <v>151</v>
      </c>
      <c r="K1679" s="84"/>
      <c r="L1679" s="84" t="s">
        <v>151</v>
      </c>
    </row>
    <row r="1680" spans="1:12" ht="15.75">
      <c r="A1680" s="81">
        <f t="shared" si="28"/>
        <v>1711</v>
      </c>
      <c r="B1680" s="82">
        <v>1711</v>
      </c>
      <c r="C1680" s="82" t="s">
        <v>4266</v>
      </c>
      <c r="D1680" s="82">
        <v>13670</v>
      </c>
      <c r="E1680" s="82" t="s">
        <v>4267</v>
      </c>
      <c r="F1680" s="82" t="s">
        <v>96</v>
      </c>
      <c r="G1680" s="82" t="s">
        <v>4268</v>
      </c>
      <c r="H1680" s="83" t="s">
        <v>148</v>
      </c>
      <c r="I1680" s="82" t="s">
        <v>153</v>
      </c>
      <c r="J1680" s="84" t="s">
        <v>160</v>
      </c>
      <c r="K1680" s="84"/>
      <c r="L1680" s="84" t="s">
        <v>151</v>
      </c>
    </row>
    <row r="1681" spans="1:12" ht="30">
      <c r="A1681" s="81">
        <f t="shared" si="28"/>
        <v>1712</v>
      </c>
      <c r="B1681" s="82">
        <v>1712</v>
      </c>
      <c r="C1681" s="82" t="s">
        <v>4269</v>
      </c>
      <c r="D1681" s="82">
        <v>13675</v>
      </c>
      <c r="E1681" s="82" t="s">
        <v>557</v>
      </c>
      <c r="F1681" s="82" t="s">
        <v>96</v>
      </c>
      <c r="G1681" s="82" t="s">
        <v>4270</v>
      </c>
      <c r="H1681" s="83" t="s">
        <v>148</v>
      </c>
      <c r="I1681" s="82" t="s">
        <v>230</v>
      </c>
      <c r="J1681" s="84" t="s">
        <v>4271</v>
      </c>
      <c r="K1681" s="84" t="s">
        <v>1397</v>
      </c>
      <c r="L1681" s="84" t="s">
        <v>151</v>
      </c>
    </row>
    <row r="1682" spans="1:12" ht="45">
      <c r="A1682" s="81">
        <f t="shared" si="28"/>
        <v>1713</v>
      </c>
      <c r="B1682" s="82">
        <v>1713</v>
      </c>
      <c r="C1682" s="82" t="s">
        <v>4272</v>
      </c>
      <c r="D1682" s="82" t="s">
        <v>4273</v>
      </c>
      <c r="E1682" s="82" t="s">
        <v>4274</v>
      </c>
      <c r="F1682" s="82" t="s">
        <v>96</v>
      </c>
      <c r="G1682" s="82" t="s">
        <v>3792</v>
      </c>
      <c r="H1682" s="83" t="s">
        <v>148</v>
      </c>
      <c r="I1682" s="82" t="s">
        <v>169</v>
      </c>
      <c r="J1682" s="84" t="s">
        <v>151</v>
      </c>
      <c r="K1682" s="84" t="s">
        <v>1442</v>
      </c>
      <c r="L1682" s="84" t="s">
        <v>151</v>
      </c>
    </row>
    <row r="1683" spans="1:12" ht="45">
      <c r="A1683" s="81">
        <f t="shared" si="28"/>
        <v>1714</v>
      </c>
      <c r="B1683" s="82">
        <v>1714</v>
      </c>
      <c r="C1683" s="82" t="s">
        <v>4275</v>
      </c>
      <c r="D1683" s="82">
        <v>13680</v>
      </c>
      <c r="E1683" s="82" t="s">
        <v>4276</v>
      </c>
      <c r="F1683" s="82" t="s">
        <v>96</v>
      </c>
      <c r="G1683" s="82" t="s">
        <v>4277</v>
      </c>
      <c r="H1683" s="83" t="s">
        <v>148</v>
      </c>
      <c r="I1683" s="82" t="s">
        <v>149</v>
      </c>
      <c r="J1683" s="84" t="s">
        <v>151</v>
      </c>
      <c r="K1683" s="84" t="s">
        <v>4278</v>
      </c>
      <c r="L1683" s="84" t="s">
        <v>151</v>
      </c>
    </row>
    <row r="1684" spans="1:12" ht="90">
      <c r="A1684" s="81">
        <f t="shared" si="28"/>
        <v>1715</v>
      </c>
      <c r="B1684" s="82">
        <v>1715</v>
      </c>
      <c r="C1684" s="82" t="s">
        <v>4279</v>
      </c>
      <c r="D1684" s="82">
        <v>13682</v>
      </c>
      <c r="E1684" s="82" t="s">
        <v>4280</v>
      </c>
      <c r="F1684" s="82" t="s">
        <v>96</v>
      </c>
      <c r="G1684" s="82" t="s">
        <v>4281</v>
      </c>
      <c r="H1684" s="83" t="s">
        <v>148</v>
      </c>
      <c r="I1684" s="82" t="s">
        <v>153</v>
      </c>
      <c r="J1684" s="84" t="s">
        <v>151</v>
      </c>
      <c r="K1684" s="84" t="s">
        <v>4282</v>
      </c>
      <c r="L1684" s="84" t="s">
        <v>4283</v>
      </c>
    </row>
    <row r="1685" spans="1:12" ht="15.75">
      <c r="A1685" s="81">
        <f t="shared" si="28"/>
        <v>1716</v>
      </c>
      <c r="B1685" s="82">
        <v>1716</v>
      </c>
      <c r="C1685" s="82" t="s">
        <v>4284</v>
      </c>
      <c r="D1685" s="82">
        <v>13684</v>
      </c>
      <c r="E1685" s="82" t="s">
        <v>4285</v>
      </c>
      <c r="F1685" s="82" t="s">
        <v>96</v>
      </c>
      <c r="G1685" s="82" t="s">
        <v>4286</v>
      </c>
      <c r="H1685" s="83" t="s">
        <v>148</v>
      </c>
      <c r="I1685" s="82" t="s">
        <v>153</v>
      </c>
      <c r="J1685" s="84" t="s">
        <v>151</v>
      </c>
      <c r="K1685" s="84"/>
      <c r="L1685" s="84" t="s">
        <v>151</v>
      </c>
    </row>
    <row r="1686" spans="1:12" ht="15.75">
      <c r="A1686" s="81">
        <f t="shared" si="28"/>
        <v>1717</v>
      </c>
      <c r="B1686" s="82">
        <v>1717</v>
      </c>
      <c r="C1686" s="82" t="s">
        <v>4287</v>
      </c>
      <c r="D1686" s="82">
        <v>13686</v>
      </c>
      <c r="E1686" s="82" t="s">
        <v>4288</v>
      </c>
      <c r="F1686" s="82" t="s">
        <v>96</v>
      </c>
      <c r="G1686" s="82" t="s">
        <v>3273</v>
      </c>
      <c r="H1686" s="83" t="s">
        <v>148</v>
      </c>
      <c r="I1686" s="82" t="s">
        <v>153</v>
      </c>
      <c r="J1686" s="84" t="s">
        <v>151</v>
      </c>
      <c r="K1686" s="84" t="s">
        <v>151</v>
      </c>
      <c r="L1686" s="84" t="s">
        <v>151</v>
      </c>
    </row>
    <row r="1687" spans="1:12" ht="15.75">
      <c r="A1687" s="81">
        <f t="shared" si="28"/>
        <v>1718</v>
      </c>
      <c r="B1687" s="82">
        <v>1718</v>
      </c>
      <c r="C1687" s="82" t="s">
        <v>4289</v>
      </c>
      <c r="D1687" s="82">
        <v>13690</v>
      </c>
      <c r="E1687" s="82" t="s">
        <v>4290</v>
      </c>
      <c r="F1687" s="82" t="s">
        <v>96</v>
      </c>
      <c r="G1687" s="82" t="s">
        <v>4291</v>
      </c>
      <c r="H1687" s="83" t="s">
        <v>148</v>
      </c>
      <c r="I1687" s="82" t="s">
        <v>177</v>
      </c>
      <c r="J1687" s="84" t="s">
        <v>151</v>
      </c>
      <c r="K1687" s="84"/>
      <c r="L1687" s="84" t="s">
        <v>151</v>
      </c>
    </row>
    <row r="1688" spans="1:12" ht="15.75">
      <c r="A1688" s="81">
        <f t="shared" si="28"/>
        <v>1719</v>
      </c>
      <c r="B1688" s="82">
        <v>1719</v>
      </c>
      <c r="C1688" s="82" t="s">
        <v>4292</v>
      </c>
      <c r="D1688" s="82" t="s">
        <v>4293</v>
      </c>
      <c r="E1688" s="82" t="s">
        <v>232</v>
      </c>
      <c r="F1688" s="82" t="s">
        <v>96</v>
      </c>
      <c r="G1688" s="82" t="s">
        <v>724</v>
      </c>
      <c r="H1688" s="83" t="s">
        <v>148</v>
      </c>
      <c r="I1688" s="82" t="s">
        <v>153</v>
      </c>
      <c r="J1688" s="84" t="s">
        <v>160</v>
      </c>
      <c r="K1688" s="84"/>
      <c r="L1688" s="84" t="s">
        <v>151</v>
      </c>
    </row>
    <row r="1689" spans="1:12" ht="30">
      <c r="A1689" s="81">
        <f t="shared" si="28"/>
        <v>1720</v>
      </c>
      <c r="B1689" s="82">
        <v>1720</v>
      </c>
      <c r="C1689" s="82" t="s">
        <v>4294</v>
      </c>
      <c r="D1689" s="82" t="s">
        <v>4295</v>
      </c>
      <c r="E1689" s="82" t="s">
        <v>4296</v>
      </c>
      <c r="F1689" s="82" t="s">
        <v>96</v>
      </c>
      <c r="G1689" s="82" t="s">
        <v>4297</v>
      </c>
      <c r="H1689" s="83" t="s">
        <v>148</v>
      </c>
      <c r="I1689" s="82" t="s">
        <v>153</v>
      </c>
      <c r="J1689" s="84" t="s">
        <v>4298</v>
      </c>
      <c r="K1689" s="84"/>
      <c r="L1689" s="84" t="s">
        <v>4299</v>
      </c>
    </row>
    <row r="1690" spans="1:12" ht="15.75">
      <c r="A1690" s="81">
        <f t="shared" si="28"/>
        <v>1721</v>
      </c>
      <c r="B1690" s="82">
        <v>1721</v>
      </c>
      <c r="C1690" s="82" t="s">
        <v>4300</v>
      </c>
      <c r="D1690" s="82">
        <v>13709</v>
      </c>
      <c r="E1690" s="82" t="s">
        <v>4301</v>
      </c>
      <c r="F1690" s="82" t="s">
        <v>96</v>
      </c>
      <c r="G1690" s="82" t="s">
        <v>4302</v>
      </c>
      <c r="H1690" s="83" t="s">
        <v>148</v>
      </c>
      <c r="I1690" s="82" t="s">
        <v>194</v>
      </c>
      <c r="J1690" s="84" t="s">
        <v>151</v>
      </c>
      <c r="K1690" s="84"/>
      <c r="L1690" s="84" t="s">
        <v>151</v>
      </c>
    </row>
    <row r="1691" spans="1:12" ht="15.75">
      <c r="A1691" s="81">
        <f t="shared" si="28"/>
        <v>1722</v>
      </c>
      <c r="B1691" s="82">
        <v>1722</v>
      </c>
      <c r="C1691" s="82" t="s">
        <v>4303</v>
      </c>
      <c r="D1691" s="82" t="s">
        <v>4304</v>
      </c>
      <c r="E1691" s="82" t="s">
        <v>4305</v>
      </c>
      <c r="F1691" s="82" t="s">
        <v>96</v>
      </c>
      <c r="G1691" s="82" t="s">
        <v>4306</v>
      </c>
      <c r="H1691" s="83" t="s">
        <v>148</v>
      </c>
      <c r="I1691" s="82" t="s">
        <v>164</v>
      </c>
      <c r="J1691" s="84" t="s">
        <v>151</v>
      </c>
      <c r="K1691" s="84"/>
      <c r="L1691" s="84" t="s">
        <v>151</v>
      </c>
    </row>
    <row r="1692" spans="1:12" ht="15.75">
      <c r="A1692" s="81">
        <f t="shared" si="28"/>
        <v>1723</v>
      </c>
      <c r="B1692" s="82">
        <v>1723</v>
      </c>
      <c r="C1692" s="82" t="s">
        <v>4307</v>
      </c>
      <c r="D1692" s="82" t="s">
        <v>4308</v>
      </c>
      <c r="E1692" s="82" t="s">
        <v>4309</v>
      </c>
      <c r="F1692" s="82" t="s">
        <v>96</v>
      </c>
      <c r="G1692" s="82" t="s">
        <v>4310</v>
      </c>
      <c r="H1692" s="83" t="s">
        <v>148</v>
      </c>
      <c r="I1692" s="82" t="s">
        <v>153</v>
      </c>
      <c r="J1692" s="84" t="s">
        <v>151</v>
      </c>
      <c r="K1692" s="84"/>
      <c r="L1692" s="84" t="s">
        <v>151</v>
      </c>
    </row>
    <row r="1693" spans="1:12" ht="30">
      <c r="A1693" s="81">
        <f t="shared" si="28"/>
        <v>1724</v>
      </c>
      <c r="B1693" s="82">
        <v>1724</v>
      </c>
      <c r="C1693" s="82" t="s">
        <v>4311</v>
      </c>
      <c r="D1693" s="82" t="s">
        <v>4312</v>
      </c>
      <c r="E1693" s="82" t="s">
        <v>511</v>
      </c>
      <c r="F1693" s="82" t="s">
        <v>96</v>
      </c>
      <c r="G1693" s="82" t="s">
        <v>4313</v>
      </c>
      <c r="H1693" s="83" t="s">
        <v>148</v>
      </c>
      <c r="I1693" s="82" t="s">
        <v>153</v>
      </c>
      <c r="J1693" s="84" t="s">
        <v>3403</v>
      </c>
      <c r="K1693" s="84"/>
      <c r="L1693" s="84" t="s">
        <v>494</v>
      </c>
    </row>
    <row r="1694" spans="1:12" ht="15.75">
      <c r="A1694" s="81">
        <f t="shared" si="28"/>
        <v>1725</v>
      </c>
      <c r="B1694" s="82">
        <v>1725</v>
      </c>
      <c r="C1694" s="82" t="s">
        <v>4314</v>
      </c>
      <c r="D1694" s="82">
        <v>13718</v>
      </c>
      <c r="E1694" s="82" t="s">
        <v>4315</v>
      </c>
      <c r="F1694" s="82" t="s">
        <v>96</v>
      </c>
      <c r="G1694" s="82" t="s">
        <v>4316</v>
      </c>
      <c r="H1694" s="83" t="s">
        <v>148</v>
      </c>
      <c r="I1694" s="82" t="s">
        <v>169</v>
      </c>
      <c r="J1694" s="84" t="s">
        <v>151</v>
      </c>
      <c r="K1694" s="84"/>
      <c r="L1694" s="84" t="s">
        <v>151</v>
      </c>
    </row>
    <row r="1695" spans="1:12" ht="60">
      <c r="A1695" s="81">
        <f t="shared" si="28"/>
        <v>1726</v>
      </c>
      <c r="B1695" s="82">
        <v>1726</v>
      </c>
      <c r="C1695" s="82" t="s">
        <v>4317</v>
      </c>
      <c r="D1695" s="82" t="s">
        <v>4318</v>
      </c>
      <c r="E1695" s="82" t="s">
        <v>4319</v>
      </c>
      <c r="F1695" s="82" t="s">
        <v>96</v>
      </c>
      <c r="G1695" s="82" t="s">
        <v>4320</v>
      </c>
      <c r="H1695" s="83" t="s">
        <v>148</v>
      </c>
      <c r="I1695" s="82" t="s">
        <v>153</v>
      </c>
      <c r="J1695" s="84" t="s">
        <v>151</v>
      </c>
      <c r="K1695" s="84"/>
      <c r="L1695" s="84" t="s">
        <v>4321</v>
      </c>
    </row>
    <row r="1696" spans="1:12" ht="15.75">
      <c r="A1696" s="81">
        <f t="shared" si="28"/>
        <v>1727</v>
      </c>
      <c r="B1696" s="82">
        <v>1727</v>
      </c>
      <c r="C1696" s="82" t="s">
        <v>4322</v>
      </c>
      <c r="D1696" s="82" t="s">
        <v>4323</v>
      </c>
      <c r="E1696" s="82" t="s">
        <v>178</v>
      </c>
      <c r="F1696" s="82" t="s">
        <v>96</v>
      </c>
      <c r="G1696" s="82" t="s">
        <v>4324</v>
      </c>
      <c r="H1696" s="83" t="s">
        <v>148</v>
      </c>
      <c r="I1696" s="82" t="s">
        <v>153</v>
      </c>
      <c r="J1696" s="84" t="s">
        <v>160</v>
      </c>
      <c r="K1696" s="84" t="s">
        <v>151</v>
      </c>
      <c r="L1696" s="84" t="s">
        <v>151</v>
      </c>
    </row>
    <row r="1697" spans="1:12" ht="15.75">
      <c r="A1697" s="81">
        <f t="shared" si="28"/>
        <v>1728</v>
      </c>
      <c r="B1697" s="82">
        <v>1728</v>
      </c>
      <c r="C1697" s="82" t="s">
        <v>4325</v>
      </c>
      <c r="D1697" s="82" t="s">
        <v>4326</v>
      </c>
      <c r="E1697" s="82" t="s">
        <v>4327</v>
      </c>
      <c r="F1697" s="82" t="s">
        <v>96</v>
      </c>
      <c r="G1697" s="82" t="s">
        <v>4328</v>
      </c>
      <c r="H1697" s="83" t="s">
        <v>148</v>
      </c>
      <c r="I1697" s="82" t="s">
        <v>153</v>
      </c>
      <c r="J1697" s="84" t="s">
        <v>151</v>
      </c>
      <c r="K1697" s="84"/>
      <c r="L1697" s="84" t="s">
        <v>151</v>
      </c>
    </row>
    <row r="1698" spans="1:12" ht="15.75">
      <c r="A1698" s="81">
        <f t="shared" si="28"/>
        <v>1729</v>
      </c>
      <c r="B1698" s="82">
        <v>1729</v>
      </c>
      <c r="C1698" s="82" t="s">
        <v>4329</v>
      </c>
      <c r="D1698" s="82">
        <v>13734</v>
      </c>
      <c r="E1698" s="82" t="s">
        <v>201</v>
      </c>
      <c r="F1698" s="82" t="s">
        <v>96</v>
      </c>
      <c r="G1698" s="82" t="s">
        <v>4330</v>
      </c>
      <c r="H1698" s="83" t="s">
        <v>148</v>
      </c>
      <c r="I1698" s="82" t="s">
        <v>149</v>
      </c>
      <c r="J1698" s="84" t="s">
        <v>151</v>
      </c>
      <c r="K1698" s="84"/>
      <c r="L1698" s="84" t="s">
        <v>151</v>
      </c>
    </row>
    <row r="1699" spans="1:12" ht="60">
      <c r="A1699" s="81">
        <f t="shared" si="28"/>
        <v>1731</v>
      </c>
      <c r="B1699" s="82">
        <v>1731</v>
      </c>
      <c r="C1699" s="82" t="s">
        <v>4331</v>
      </c>
      <c r="D1699" s="82" t="s">
        <v>4332</v>
      </c>
      <c r="E1699" s="82" t="s">
        <v>4333</v>
      </c>
      <c r="F1699" s="82" t="s">
        <v>96</v>
      </c>
      <c r="G1699" s="82" t="s">
        <v>546</v>
      </c>
      <c r="H1699" s="83" t="s">
        <v>148</v>
      </c>
      <c r="I1699" s="82" t="s">
        <v>164</v>
      </c>
      <c r="J1699" s="84" t="s">
        <v>151</v>
      </c>
      <c r="K1699" s="84" t="s">
        <v>151</v>
      </c>
      <c r="L1699" s="84" t="s">
        <v>4334</v>
      </c>
    </row>
    <row r="1700" spans="1:12" ht="30">
      <c r="A1700" s="81">
        <f t="shared" si="28"/>
        <v>1732</v>
      </c>
      <c r="B1700" s="82">
        <v>1732</v>
      </c>
      <c r="C1700" s="82" t="s">
        <v>4335</v>
      </c>
      <c r="D1700" s="82" t="s">
        <v>4336</v>
      </c>
      <c r="E1700" s="82" t="s">
        <v>4337</v>
      </c>
      <c r="F1700" s="82" t="s">
        <v>96</v>
      </c>
      <c r="G1700" s="82" t="s">
        <v>4338</v>
      </c>
      <c r="H1700" s="83" t="s">
        <v>148</v>
      </c>
      <c r="I1700" s="82" t="s">
        <v>164</v>
      </c>
      <c r="J1700" s="84" t="s">
        <v>4339</v>
      </c>
      <c r="K1700" s="84"/>
      <c r="L1700" s="84" t="s">
        <v>151</v>
      </c>
    </row>
    <row r="1701" spans="1:12" ht="15.75">
      <c r="A1701" s="81">
        <f t="shared" si="28"/>
        <v>1733</v>
      </c>
      <c r="B1701" s="82">
        <v>1733</v>
      </c>
      <c r="C1701" s="82" t="s">
        <v>4340</v>
      </c>
      <c r="D1701" s="82" t="s">
        <v>4341</v>
      </c>
      <c r="E1701" s="82" t="s">
        <v>4342</v>
      </c>
      <c r="F1701" s="82" t="s">
        <v>96</v>
      </c>
      <c r="G1701" s="82" t="s">
        <v>1553</v>
      </c>
      <c r="H1701" s="83" t="s">
        <v>148</v>
      </c>
      <c r="I1701" s="82" t="s">
        <v>164</v>
      </c>
      <c r="J1701" s="84" t="s">
        <v>151</v>
      </c>
      <c r="K1701" s="84"/>
      <c r="L1701" s="84" t="s">
        <v>151</v>
      </c>
    </row>
    <row r="1702" spans="1:12" ht="15.75">
      <c r="A1702" s="81">
        <f t="shared" si="28"/>
        <v>1735</v>
      </c>
      <c r="B1702" s="82">
        <v>1735</v>
      </c>
      <c r="C1702" s="82" t="s">
        <v>4343</v>
      </c>
      <c r="D1702" s="82" t="s">
        <v>4344</v>
      </c>
      <c r="E1702" s="82" t="s">
        <v>4345</v>
      </c>
      <c r="F1702" s="82" t="s">
        <v>96</v>
      </c>
      <c r="G1702" s="82" t="s">
        <v>4346</v>
      </c>
      <c r="H1702" s="83" t="s">
        <v>148</v>
      </c>
      <c r="I1702" s="82" t="s">
        <v>164</v>
      </c>
      <c r="J1702" s="84" t="s">
        <v>151</v>
      </c>
      <c r="K1702" s="84" t="s">
        <v>151</v>
      </c>
      <c r="L1702" s="84" t="s">
        <v>151</v>
      </c>
    </row>
    <row r="1703" spans="1:12" ht="30">
      <c r="A1703" s="81">
        <f t="shared" si="28"/>
        <v>1736</v>
      </c>
      <c r="B1703" s="82">
        <v>1736</v>
      </c>
      <c r="C1703" s="82" t="s">
        <v>4347</v>
      </c>
      <c r="D1703" s="82" t="s">
        <v>4348</v>
      </c>
      <c r="E1703" s="82" t="s">
        <v>1960</v>
      </c>
      <c r="F1703" s="82" t="s">
        <v>96</v>
      </c>
      <c r="G1703" s="82" t="s">
        <v>4349</v>
      </c>
      <c r="H1703" s="83" t="s">
        <v>148</v>
      </c>
      <c r="I1703" s="82" t="s">
        <v>337</v>
      </c>
      <c r="J1703" s="84" t="s">
        <v>4350</v>
      </c>
      <c r="K1703" s="84"/>
      <c r="L1703" s="84" t="s">
        <v>151</v>
      </c>
    </row>
    <row r="1704" spans="1:12" ht="15.75">
      <c r="A1704" s="81">
        <f t="shared" si="28"/>
        <v>1737</v>
      </c>
      <c r="B1704" s="82">
        <v>1737</v>
      </c>
      <c r="C1704" s="82" t="s">
        <v>4351</v>
      </c>
      <c r="D1704" s="82">
        <v>13762</v>
      </c>
      <c r="E1704" s="82" t="s">
        <v>678</v>
      </c>
      <c r="F1704" s="82" t="s">
        <v>96</v>
      </c>
      <c r="G1704" s="82" t="s">
        <v>4352</v>
      </c>
      <c r="H1704" s="83" t="s">
        <v>148</v>
      </c>
      <c r="I1704" s="82" t="s">
        <v>149</v>
      </c>
      <c r="J1704" s="84" t="s">
        <v>151</v>
      </c>
      <c r="K1704" s="84"/>
      <c r="L1704" s="84" t="s">
        <v>151</v>
      </c>
    </row>
    <row r="1705" spans="1:12" ht="30">
      <c r="A1705" s="81">
        <f t="shared" si="28"/>
        <v>1738</v>
      </c>
      <c r="B1705" s="82">
        <v>1738</v>
      </c>
      <c r="C1705" s="82" t="s">
        <v>4353</v>
      </c>
      <c r="D1705" s="82" t="s">
        <v>4354</v>
      </c>
      <c r="E1705" s="82" t="s">
        <v>198</v>
      </c>
      <c r="F1705" s="82" t="s">
        <v>96</v>
      </c>
      <c r="G1705" s="82" t="s">
        <v>3863</v>
      </c>
      <c r="H1705" s="83" t="s">
        <v>148</v>
      </c>
      <c r="I1705" s="82" t="s">
        <v>337</v>
      </c>
      <c r="J1705" s="84" t="s">
        <v>369</v>
      </c>
      <c r="K1705" s="84"/>
      <c r="L1705" s="84" t="s">
        <v>151</v>
      </c>
    </row>
    <row r="1706" spans="1:12" ht="15.75">
      <c r="A1706" s="81">
        <f t="shared" si="28"/>
        <v>1739</v>
      </c>
      <c r="B1706" s="82">
        <v>1739</v>
      </c>
      <c r="C1706" s="82" t="s">
        <v>4355</v>
      </c>
      <c r="D1706" s="82" t="s">
        <v>4356</v>
      </c>
      <c r="E1706" s="82" t="s">
        <v>4357</v>
      </c>
      <c r="F1706" s="82" t="s">
        <v>96</v>
      </c>
      <c r="G1706" s="82" t="s">
        <v>4277</v>
      </c>
      <c r="H1706" s="83" t="s">
        <v>148</v>
      </c>
      <c r="I1706" s="82" t="s">
        <v>337</v>
      </c>
      <c r="J1706" s="84" t="s">
        <v>151</v>
      </c>
      <c r="K1706" s="84"/>
      <c r="L1706" s="84" t="s">
        <v>151</v>
      </c>
    </row>
    <row r="1707" spans="1:12" ht="135">
      <c r="A1707" s="81">
        <f t="shared" si="28"/>
        <v>1740</v>
      </c>
      <c r="B1707" s="82">
        <v>1740</v>
      </c>
      <c r="C1707" s="82" t="s">
        <v>4358</v>
      </c>
      <c r="D1707" s="82">
        <v>13777</v>
      </c>
      <c r="E1707" s="82" t="s">
        <v>432</v>
      </c>
      <c r="F1707" s="82" t="s">
        <v>96</v>
      </c>
      <c r="G1707" s="82" t="s">
        <v>4359</v>
      </c>
      <c r="H1707" s="83" t="s">
        <v>148</v>
      </c>
      <c r="I1707" s="82" t="s">
        <v>177</v>
      </c>
      <c r="J1707" s="84" t="s">
        <v>151</v>
      </c>
      <c r="K1707" s="84" t="s">
        <v>4360</v>
      </c>
      <c r="L1707" s="84" t="s">
        <v>151</v>
      </c>
    </row>
    <row r="1708" spans="1:12" ht="15.75">
      <c r="A1708" s="81">
        <f t="shared" si="28"/>
        <v>1741</v>
      </c>
      <c r="B1708" s="82">
        <v>1741</v>
      </c>
      <c r="C1708" s="82" t="s">
        <v>4361</v>
      </c>
      <c r="D1708" s="82" t="s">
        <v>4362</v>
      </c>
      <c r="E1708" s="82" t="s">
        <v>4363</v>
      </c>
      <c r="F1708" s="82" t="s">
        <v>96</v>
      </c>
      <c r="G1708" s="82" t="s">
        <v>4364</v>
      </c>
      <c r="H1708" s="83" t="s">
        <v>148</v>
      </c>
      <c r="I1708" s="82" t="s">
        <v>153</v>
      </c>
      <c r="J1708" s="84" t="s">
        <v>151</v>
      </c>
      <c r="K1708" s="84"/>
      <c r="L1708" s="84" t="s">
        <v>151</v>
      </c>
    </row>
    <row r="1709" spans="1:12" ht="15.75">
      <c r="A1709" s="81">
        <f t="shared" si="28"/>
        <v>1742</v>
      </c>
      <c r="B1709" s="82">
        <v>1742</v>
      </c>
      <c r="C1709" s="82" t="s">
        <v>4365</v>
      </c>
      <c r="D1709" s="82">
        <v>13796</v>
      </c>
      <c r="E1709" s="82" t="s">
        <v>349</v>
      </c>
      <c r="F1709" s="82" t="s">
        <v>96</v>
      </c>
      <c r="G1709" s="82" t="s">
        <v>4366</v>
      </c>
      <c r="H1709" s="83" t="s">
        <v>148</v>
      </c>
      <c r="I1709" s="82" t="s">
        <v>230</v>
      </c>
      <c r="J1709" s="84" t="s">
        <v>160</v>
      </c>
      <c r="K1709" s="84" t="s">
        <v>151</v>
      </c>
      <c r="L1709" s="84" t="s">
        <v>151</v>
      </c>
    </row>
    <row r="1710" spans="1:12" ht="30">
      <c r="A1710" s="81">
        <f t="shared" si="28"/>
        <v>1743</v>
      </c>
      <c r="B1710" s="82">
        <v>1743</v>
      </c>
      <c r="C1710" s="82" t="s">
        <v>4367</v>
      </c>
      <c r="D1710" s="82" t="s">
        <v>4368</v>
      </c>
      <c r="E1710" s="82" t="s">
        <v>198</v>
      </c>
      <c r="F1710" s="82" t="s">
        <v>96</v>
      </c>
      <c r="G1710" s="82" t="s">
        <v>1056</v>
      </c>
      <c r="H1710" s="83" t="s">
        <v>148</v>
      </c>
      <c r="I1710" s="82" t="s">
        <v>230</v>
      </c>
      <c r="J1710" s="84" t="s">
        <v>3403</v>
      </c>
      <c r="K1710" s="84"/>
      <c r="L1710" s="84" t="s">
        <v>151</v>
      </c>
    </row>
    <row r="1711" spans="1:12" ht="30">
      <c r="A1711" s="81">
        <f t="shared" si="28"/>
        <v>1745</v>
      </c>
      <c r="B1711" s="82">
        <v>1745</v>
      </c>
      <c r="C1711" s="82" t="s">
        <v>4369</v>
      </c>
      <c r="D1711" s="82">
        <v>13808</v>
      </c>
      <c r="E1711" s="82" t="s">
        <v>4370</v>
      </c>
      <c r="F1711" s="82" t="s">
        <v>96</v>
      </c>
      <c r="G1711" s="82" t="s">
        <v>4371</v>
      </c>
      <c r="H1711" s="83" t="s">
        <v>148</v>
      </c>
      <c r="I1711" s="82" t="s">
        <v>169</v>
      </c>
      <c r="J1711" s="84" t="s">
        <v>151</v>
      </c>
      <c r="K1711" s="84"/>
      <c r="L1711" s="84" t="s">
        <v>4372</v>
      </c>
    </row>
    <row r="1712" spans="1:12" ht="45">
      <c r="A1712" s="81">
        <f t="shared" si="28"/>
        <v>1746</v>
      </c>
      <c r="B1712" s="82">
        <v>1746</v>
      </c>
      <c r="C1712" s="82" t="s">
        <v>4373</v>
      </c>
      <c r="D1712" s="82">
        <v>13809</v>
      </c>
      <c r="E1712" s="82" t="s">
        <v>441</v>
      </c>
      <c r="F1712" s="82" t="s">
        <v>96</v>
      </c>
      <c r="G1712" s="82" t="s">
        <v>1481</v>
      </c>
      <c r="H1712" s="83" t="s">
        <v>148</v>
      </c>
      <c r="I1712" s="82" t="s">
        <v>177</v>
      </c>
      <c r="J1712" s="84" t="s">
        <v>4374</v>
      </c>
      <c r="K1712" s="84"/>
      <c r="L1712" s="84" t="s">
        <v>151</v>
      </c>
    </row>
    <row r="1713" spans="1:12" ht="60">
      <c r="A1713" s="81">
        <f t="shared" si="28"/>
        <v>1747</v>
      </c>
      <c r="B1713" s="82">
        <v>1747</v>
      </c>
      <c r="C1713" s="82" t="s">
        <v>4375</v>
      </c>
      <c r="D1713" s="82">
        <v>13812</v>
      </c>
      <c r="E1713" s="82" t="s">
        <v>4376</v>
      </c>
      <c r="F1713" s="82" t="s">
        <v>96</v>
      </c>
      <c r="G1713" s="82" t="s">
        <v>4377</v>
      </c>
      <c r="H1713" s="83" t="s">
        <v>148</v>
      </c>
      <c r="I1713" s="82" t="s">
        <v>230</v>
      </c>
      <c r="J1713" s="84" t="s">
        <v>151</v>
      </c>
      <c r="K1713" s="84" t="s">
        <v>4378</v>
      </c>
      <c r="L1713" s="84" t="s">
        <v>151</v>
      </c>
    </row>
    <row r="1714" spans="1:12" ht="30">
      <c r="A1714" s="81">
        <f t="shared" si="28"/>
        <v>1748</v>
      </c>
      <c r="B1714" s="82">
        <v>1748</v>
      </c>
      <c r="C1714" s="82" t="s">
        <v>4379</v>
      </c>
      <c r="D1714" s="82" t="s">
        <v>4380</v>
      </c>
      <c r="E1714" s="82" t="s">
        <v>264</v>
      </c>
      <c r="F1714" s="82" t="s">
        <v>96</v>
      </c>
      <c r="G1714" s="82" t="s">
        <v>4381</v>
      </c>
      <c r="H1714" s="83" t="s">
        <v>148</v>
      </c>
      <c r="I1714" s="82" t="s">
        <v>164</v>
      </c>
      <c r="J1714" s="84" t="s">
        <v>4382</v>
      </c>
      <c r="K1714" s="84" t="s">
        <v>151</v>
      </c>
      <c r="L1714" s="84" t="s">
        <v>151</v>
      </c>
    </row>
    <row r="1715" spans="1:12" ht="30">
      <c r="A1715" s="81">
        <f t="shared" si="28"/>
        <v>1749</v>
      </c>
      <c r="B1715" s="82">
        <v>1749</v>
      </c>
      <c r="C1715" s="82" t="s">
        <v>4383</v>
      </c>
      <c r="D1715" s="82" t="s">
        <v>4384</v>
      </c>
      <c r="E1715" s="82" t="s">
        <v>891</v>
      </c>
      <c r="F1715" s="82" t="s">
        <v>96</v>
      </c>
      <c r="G1715" s="82" t="s">
        <v>4385</v>
      </c>
      <c r="H1715" s="83" t="s">
        <v>148</v>
      </c>
      <c r="I1715" s="82" t="s">
        <v>164</v>
      </c>
      <c r="J1715" s="84" t="s">
        <v>217</v>
      </c>
      <c r="K1715" s="84"/>
      <c r="L1715" s="84" t="s">
        <v>151</v>
      </c>
    </row>
    <row r="1716" spans="1:12" ht="15.75">
      <c r="A1716" s="81">
        <f t="shared" si="28"/>
        <v>1750</v>
      </c>
      <c r="B1716" s="82">
        <v>1750</v>
      </c>
      <c r="C1716" s="82" t="s">
        <v>4386</v>
      </c>
      <c r="D1716" s="82" t="s">
        <v>4387</v>
      </c>
      <c r="E1716" s="82" t="s">
        <v>247</v>
      </c>
      <c r="F1716" s="82" t="s">
        <v>96</v>
      </c>
      <c r="G1716" s="82" t="s">
        <v>4388</v>
      </c>
      <c r="H1716" s="83" t="s">
        <v>148</v>
      </c>
      <c r="I1716" s="82" t="s">
        <v>337</v>
      </c>
      <c r="J1716" s="84" t="s">
        <v>151</v>
      </c>
      <c r="K1716" s="84"/>
      <c r="L1716" s="84" t="s">
        <v>151</v>
      </c>
    </row>
    <row r="1717" spans="1:12" ht="75">
      <c r="A1717" s="81">
        <f t="shared" si="28"/>
        <v>1751</v>
      </c>
      <c r="B1717" s="82">
        <v>1751</v>
      </c>
      <c r="C1717" s="82" t="s">
        <v>4389</v>
      </c>
      <c r="D1717" s="82">
        <v>13840</v>
      </c>
      <c r="E1717" s="82" t="s">
        <v>4390</v>
      </c>
      <c r="F1717" s="82" t="s">
        <v>96</v>
      </c>
      <c r="G1717" s="82" t="s">
        <v>4391</v>
      </c>
      <c r="H1717" s="83" t="s">
        <v>148</v>
      </c>
      <c r="I1717" s="82" t="s">
        <v>149</v>
      </c>
      <c r="J1717" s="84" t="s">
        <v>4392</v>
      </c>
      <c r="K1717" s="84" t="s">
        <v>151</v>
      </c>
      <c r="L1717" s="84" t="s">
        <v>4393</v>
      </c>
    </row>
    <row r="1718" spans="1:12" ht="30">
      <c r="A1718" s="81">
        <f t="shared" si="28"/>
        <v>1752</v>
      </c>
      <c r="B1718" s="82">
        <v>1752</v>
      </c>
      <c r="C1718" s="82" t="s">
        <v>4394</v>
      </c>
      <c r="D1718" s="82" t="s">
        <v>4395</v>
      </c>
      <c r="E1718" s="82" t="s">
        <v>4396</v>
      </c>
      <c r="F1718" s="82" t="s">
        <v>96</v>
      </c>
      <c r="G1718" s="82" t="s">
        <v>4397</v>
      </c>
      <c r="H1718" s="83" t="s">
        <v>148</v>
      </c>
      <c r="I1718" s="82" t="s">
        <v>337</v>
      </c>
      <c r="J1718" s="84" t="s">
        <v>4398</v>
      </c>
      <c r="K1718" s="84"/>
      <c r="L1718" s="84" t="s">
        <v>151</v>
      </c>
    </row>
    <row r="1719" spans="1:12" ht="30">
      <c r="A1719" s="81">
        <f t="shared" si="28"/>
        <v>1753</v>
      </c>
      <c r="B1719" s="82">
        <v>1753</v>
      </c>
      <c r="C1719" s="82" t="s">
        <v>4399</v>
      </c>
      <c r="D1719" s="82" t="s">
        <v>4400</v>
      </c>
      <c r="E1719" s="82" t="s">
        <v>4401</v>
      </c>
      <c r="F1719" s="82" t="s">
        <v>96</v>
      </c>
      <c r="G1719" s="82" t="s">
        <v>4402</v>
      </c>
      <c r="H1719" s="83" t="s">
        <v>148</v>
      </c>
      <c r="I1719" s="82" t="s">
        <v>337</v>
      </c>
      <c r="J1719" s="84" t="s">
        <v>151</v>
      </c>
      <c r="K1719" s="84" t="s">
        <v>4403</v>
      </c>
      <c r="L1719" s="84" t="s">
        <v>151</v>
      </c>
    </row>
    <row r="1720" spans="1:12" ht="30">
      <c r="A1720" s="81">
        <f t="shared" si="28"/>
        <v>1754</v>
      </c>
      <c r="B1720" s="82">
        <v>1754</v>
      </c>
      <c r="C1720" s="82" t="s">
        <v>4404</v>
      </c>
      <c r="D1720" s="82" t="s">
        <v>4405</v>
      </c>
      <c r="E1720" s="82" t="s">
        <v>4406</v>
      </c>
      <c r="F1720" s="82" t="s">
        <v>96</v>
      </c>
      <c r="G1720" s="82" t="s">
        <v>3155</v>
      </c>
      <c r="H1720" s="83" t="s">
        <v>148</v>
      </c>
      <c r="I1720" s="82" t="s">
        <v>337</v>
      </c>
      <c r="J1720" s="84" t="s">
        <v>4407</v>
      </c>
      <c r="K1720" s="84" t="s">
        <v>151</v>
      </c>
      <c r="L1720" s="84" t="s">
        <v>151</v>
      </c>
    </row>
    <row r="1721" spans="1:12" ht="30">
      <c r="A1721" s="81">
        <f t="shared" si="28"/>
        <v>1755</v>
      </c>
      <c r="B1721" s="82">
        <v>1755</v>
      </c>
      <c r="C1721" s="82" t="s">
        <v>4408</v>
      </c>
      <c r="D1721" s="82" t="s">
        <v>4409</v>
      </c>
      <c r="E1721" s="82" t="s">
        <v>430</v>
      </c>
      <c r="F1721" s="82" t="s">
        <v>96</v>
      </c>
      <c r="G1721" s="82" t="s">
        <v>4410</v>
      </c>
      <c r="H1721" s="83" t="s">
        <v>148</v>
      </c>
      <c r="I1721" s="82" t="s">
        <v>337</v>
      </c>
      <c r="J1721" s="84" t="s">
        <v>536</v>
      </c>
      <c r="K1721" s="84" t="s">
        <v>4411</v>
      </c>
      <c r="L1721" s="84" t="s">
        <v>151</v>
      </c>
    </row>
    <row r="1722" spans="1:12" ht="30">
      <c r="A1722" s="81">
        <f t="shared" si="28"/>
        <v>1756</v>
      </c>
      <c r="B1722" s="82">
        <v>1756</v>
      </c>
      <c r="C1722" s="82" t="s">
        <v>4412</v>
      </c>
      <c r="D1722" s="82" t="s">
        <v>4413</v>
      </c>
      <c r="E1722" s="82" t="s">
        <v>286</v>
      </c>
      <c r="F1722" s="82" t="s">
        <v>96</v>
      </c>
      <c r="G1722" s="82" t="s">
        <v>4414</v>
      </c>
      <c r="H1722" s="83" t="s">
        <v>148</v>
      </c>
      <c r="I1722" s="82" t="s">
        <v>164</v>
      </c>
      <c r="J1722" s="84" t="s">
        <v>4415</v>
      </c>
      <c r="K1722" s="84" t="s">
        <v>151</v>
      </c>
      <c r="L1722" s="84" t="s">
        <v>151</v>
      </c>
    </row>
    <row r="1723" spans="1:12" ht="75">
      <c r="A1723" s="81">
        <f t="shared" si="28"/>
        <v>1757</v>
      </c>
      <c r="B1723" s="82">
        <v>1757</v>
      </c>
      <c r="C1723" s="82" t="s">
        <v>4416</v>
      </c>
      <c r="D1723" s="82" t="s">
        <v>4417</v>
      </c>
      <c r="E1723" s="82" t="s">
        <v>247</v>
      </c>
      <c r="F1723" s="82" t="s">
        <v>96</v>
      </c>
      <c r="G1723" s="82" t="s">
        <v>487</v>
      </c>
      <c r="H1723" s="83" t="s">
        <v>148</v>
      </c>
      <c r="I1723" s="82" t="s">
        <v>337</v>
      </c>
      <c r="J1723" s="84" t="s">
        <v>4418</v>
      </c>
      <c r="K1723" s="84"/>
      <c r="L1723" s="84" t="s">
        <v>151</v>
      </c>
    </row>
    <row r="1724" spans="1:12" ht="60">
      <c r="A1724" s="81">
        <f t="shared" si="28"/>
        <v>1758</v>
      </c>
      <c r="B1724" s="82">
        <v>1758</v>
      </c>
      <c r="C1724" s="82" t="s">
        <v>4419</v>
      </c>
      <c r="D1724" s="82">
        <v>13864</v>
      </c>
      <c r="E1724" s="82" t="s">
        <v>4420</v>
      </c>
      <c r="F1724" s="82" t="s">
        <v>96</v>
      </c>
      <c r="G1724" s="82" t="s">
        <v>4421</v>
      </c>
      <c r="H1724" s="83" t="s">
        <v>148</v>
      </c>
      <c r="I1724" s="82" t="s">
        <v>177</v>
      </c>
      <c r="J1724" s="84" t="s">
        <v>151</v>
      </c>
      <c r="K1724" s="84"/>
      <c r="L1724" s="84" t="s">
        <v>4422</v>
      </c>
    </row>
    <row r="1725" spans="1:12" ht="30">
      <c r="A1725" s="81">
        <f t="shared" si="28"/>
        <v>1759</v>
      </c>
      <c r="B1725" s="82">
        <v>1759</v>
      </c>
      <c r="C1725" s="82" t="s">
        <v>4423</v>
      </c>
      <c r="D1725" s="82">
        <v>13865</v>
      </c>
      <c r="E1725" s="82" t="s">
        <v>277</v>
      </c>
      <c r="F1725" s="82" t="s">
        <v>96</v>
      </c>
      <c r="G1725" s="82" t="s">
        <v>4424</v>
      </c>
      <c r="H1725" s="83" t="s">
        <v>148</v>
      </c>
      <c r="I1725" s="82" t="s">
        <v>177</v>
      </c>
      <c r="J1725" s="84" t="s">
        <v>151</v>
      </c>
      <c r="K1725" s="84" t="s">
        <v>151</v>
      </c>
      <c r="L1725" s="84" t="s">
        <v>4425</v>
      </c>
    </row>
    <row r="1726" spans="1:12" ht="60">
      <c r="A1726" s="81">
        <f t="shared" si="28"/>
        <v>1760</v>
      </c>
      <c r="B1726" s="82">
        <v>1760</v>
      </c>
      <c r="C1726" s="82" t="s">
        <v>4426</v>
      </c>
      <c r="D1726" s="82">
        <v>13867</v>
      </c>
      <c r="E1726" s="82" t="s">
        <v>675</v>
      </c>
      <c r="F1726" s="82" t="s">
        <v>96</v>
      </c>
      <c r="G1726" s="82" t="s">
        <v>171</v>
      </c>
      <c r="H1726" s="83" t="s">
        <v>148</v>
      </c>
      <c r="I1726" s="82" t="s">
        <v>149</v>
      </c>
      <c r="J1726" s="84" t="s">
        <v>542</v>
      </c>
      <c r="K1726" s="84"/>
      <c r="L1726" s="84" t="s">
        <v>4427</v>
      </c>
    </row>
    <row r="1727" spans="1:12" ht="30">
      <c r="A1727" s="81">
        <f t="shared" si="28"/>
        <v>1761</v>
      </c>
      <c r="B1727" s="82">
        <v>1761</v>
      </c>
      <c r="C1727" s="82" t="s">
        <v>4428</v>
      </c>
      <c r="D1727" s="82">
        <v>13869</v>
      </c>
      <c r="E1727" s="82" t="s">
        <v>441</v>
      </c>
      <c r="F1727" s="82" t="s">
        <v>96</v>
      </c>
      <c r="G1727" s="82" t="s">
        <v>4429</v>
      </c>
      <c r="H1727" s="83" t="s">
        <v>148</v>
      </c>
      <c r="I1727" s="82" t="s">
        <v>149</v>
      </c>
      <c r="J1727" s="84" t="s">
        <v>1561</v>
      </c>
      <c r="K1727" s="84"/>
      <c r="L1727" s="84" t="s">
        <v>151</v>
      </c>
    </row>
    <row r="1728" spans="1:12" ht="30">
      <c r="A1728" s="81">
        <f t="shared" si="28"/>
        <v>1762</v>
      </c>
      <c r="B1728" s="82">
        <v>1762</v>
      </c>
      <c r="C1728" s="82" t="s">
        <v>4430</v>
      </c>
      <c r="D1728" s="82">
        <v>13873</v>
      </c>
      <c r="E1728" s="82" t="s">
        <v>286</v>
      </c>
      <c r="F1728" s="82" t="s">
        <v>96</v>
      </c>
      <c r="G1728" s="82" t="s">
        <v>4431</v>
      </c>
      <c r="H1728" s="83" t="s">
        <v>148</v>
      </c>
      <c r="I1728" s="82" t="s">
        <v>149</v>
      </c>
      <c r="J1728" s="84" t="s">
        <v>4432</v>
      </c>
      <c r="K1728" s="84" t="s">
        <v>151</v>
      </c>
      <c r="L1728" s="84" t="s">
        <v>151</v>
      </c>
    </row>
    <row r="1729" spans="1:12" ht="30">
      <c r="A1729" s="81">
        <f t="shared" si="28"/>
        <v>1763</v>
      </c>
      <c r="B1729" s="82">
        <v>1763</v>
      </c>
      <c r="C1729" s="82" t="s">
        <v>4433</v>
      </c>
      <c r="D1729" s="82">
        <v>13880</v>
      </c>
      <c r="E1729" s="82" t="s">
        <v>590</v>
      </c>
      <c r="F1729" s="82" t="s">
        <v>96</v>
      </c>
      <c r="G1729" s="82" t="s">
        <v>701</v>
      </c>
      <c r="H1729" s="83" t="s">
        <v>148</v>
      </c>
      <c r="I1729" s="82" t="s">
        <v>149</v>
      </c>
      <c r="J1729" s="84" t="s">
        <v>4434</v>
      </c>
      <c r="K1729" s="84" t="s">
        <v>151</v>
      </c>
      <c r="L1729" s="84" t="s">
        <v>151</v>
      </c>
    </row>
    <row r="1730" spans="1:12" ht="15.75">
      <c r="A1730" s="81">
        <f t="shared" si="28"/>
        <v>1764</v>
      </c>
      <c r="B1730" s="82">
        <v>1764</v>
      </c>
      <c r="C1730" s="82" t="s">
        <v>4435</v>
      </c>
      <c r="D1730" s="82">
        <v>13883</v>
      </c>
      <c r="E1730" s="82" t="s">
        <v>424</v>
      </c>
      <c r="F1730" s="82" t="s">
        <v>96</v>
      </c>
      <c r="G1730" s="82" t="s">
        <v>4436</v>
      </c>
      <c r="H1730" s="83" t="s">
        <v>148</v>
      </c>
      <c r="I1730" s="82" t="s">
        <v>177</v>
      </c>
      <c r="J1730" s="84" t="s">
        <v>151</v>
      </c>
      <c r="K1730" s="84" t="s">
        <v>151</v>
      </c>
      <c r="L1730" s="84" t="s">
        <v>151</v>
      </c>
    </row>
    <row r="1731" spans="1:12" ht="15.75">
      <c r="A1731" s="81">
        <f t="shared" ref="A1731:A1794" si="29">IFERROR(VALUE(RIGHT(C1731,4)),"")</f>
        <v>1765</v>
      </c>
      <c r="B1731" s="82">
        <v>1765</v>
      </c>
      <c r="C1731" s="82" t="s">
        <v>4437</v>
      </c>
      <c r="D1731" s="82" t="s">
        <v>4438</v>
      </c>
      <c r="E1731" s="82" t="s">
        <v>4439</v>
      </c>
      <c r="F1731" s="82" t="s">
        <v>96</v>
      </c>
      <c r="G1731" s="82" t="s">
        <v>4440</v>
      </c>
      <c r="H1731" s="83" t="s">
        <v>148</v>
      </c>
      <c r="I1731" s="82" t="s">
        <v>169</v>
      </c>
      <c r="J1731" s="84" t="s">
        <v>151</v>
      </c>
      <c r="K1731" s="84"/>
      <c r="L1731" s="84" t="s">
        <v>151</v>
      </c>
    </row>
    <row r="1732" spans="1:12" ht="45">
      <c r="A1732" s="81">
        <f t="shared" si="29"/>
        <v>1766</v>
      </c>
      <c r="B1732" s="82">
        <v>1766</v>
      </c>
      <c r="C1732" s="82" t="s">
        <v>4441</v>
      </c>
      <c r="D1732" s="82">
        <v>13892</v>
      </c>
      <c r="E1732" s="82" t="s">
        <v>332</v>
      </c>
      <c r="F1732" s="82" t="s">
        <v>96</v>
      </c>
      <c r="G1732" s="82" t="s">
        <v>4442</v>
      </c>
      <c r="H1732" s="83" t="s">
        <v>148</v>
      </c>
      <c r="I1732" s="82" t="s">
        <v>177</v>
      </c>
      <c r="J1732" s="84" t="s">
        <v>151</v>
      </c>
      <c r="K1732" s="84" t="s">
        <v>4443</v>
      </c>
      <c r="L1732" s="84" t="s">
        <v>151</v>
      </c>
    </row>
    <row r="1733" spans="1:12" ht="15.75">
      <c r="A1733" s="81">
        <f t="shared" si="29"/>
        <v>1767</v>
      </c>
      <c r="B1733" s="82">
        <v>1767</v>
      </c>
      <c r="C1733" s="82" t="s">
        <v>4444</v>
      </c>
      <c r="D1733" s="82">
        <v>13895</v>
      </c>
      <c r="E1733" s="82" t="s">
        <v>4445</v>
      </c>
      <c r="F1733" s="82" t="s">
        <v>96</v>
      </c>
      <c r="G1733" s="82" t="s">
        <v>4446</v>
      </c>
      <c r="H1733" s="83" t="s">
        <v>148</v>
      </c>
      <c r="I1733" s="82" t="s">
        <v>149</v>
      </c>
      <c r="J1733" s="84" t="s">
        <v>151</v>
      </c>
      <c r="K1733" s="84"/>
      <c r="L1733" s="84" t="s">
        <v>151</v>
      </c>
    </row>
    <row r="1734" spans="1:12" ht="45">
      <c r="A1734" s="81">
        <f t="shared" si="29"/>
        <v>1768</v>
      </c>
      <c r="B1734" s="82">
        <v>1768</v>
      </c>
      <c r="C1734" s="82" t="s">
        <v>4447</v>
      </c>
      <c r="D1734" s="82">
        <v>13899</v>
      </c>
      <c r="E1734" s="82" t="s">
        <v>4448</v>
      </c>
      <c r="F1734" s="82" t="s">
        <v>96</v>
      </c>
      <c r="G1734" s="82" t="s">
        <v>4449</v>
      </c>
      <c r="H1734" s="83" t="s">
        <v>148</v>
      </c>
      <c r="I1734" s="82" t="s">
        <v>177</v>
      </c>
      <c r="J1734" s="84" t="s">
        <v>4450</v>
      </c>
      <c r="K1734" s="84"/>
      <c r="L1734" s="84" t="s">
        <v>2484</v>
      </c>
    </row>
    <row r="1735" spans="1:12" ht="30">
      <c r="A1735" s="81">
        <f t="shared" si="29"/>
        <v>1769</v>
      </c>
      <c r="B1735" s="82">
        <v>1769</v>
      </c>
      <c r="C1735" s="82" t="s">
        <v>4451</v>
      </c>
      <c r="D1735" s="82" t="s">
        <v>4452</v>
      </c>
      <c r="E1735" s="82" t="s">
        <v>4453</v>
      </c>
      <c r="F1735" s="82" t="s">
        <v>96</v>
      </c>
      <c r="G1735" s="82" t="s">
        <v>244</v>
      </c>
      <c r="H1735" s="83" t="s">
        <v>148</v>
      </c>
      <c r="I1735" s="82" t="s">
        <v>153</v>
      </c>
      <c r="J1735" s="84" t="s">
        <v>4454</v>
      </c>
      <c r="K1735" s="84"/>
      <c r="L1735" s="84" t="s">
        <v>151</v>
      </c>
    </row>
    <row r="1736" spans="1:12" ht="30">
      <c r="A1736" s="81">
        <f t="shared" si="29"/>
        <v>1771</v>
      </c>
      <c r="B1736" s="82">
        <v>1771</v>
      </c>
      <c r="C1736" s="82" t="s">
        <v>4455</v>
      </c>
      <c r="D1736" s="82" t="s">
        <v>4456</v>
      </c>
      <c r="E1736" s="82" t="s">
        <v>349</v>
      </c>
      <c r="F1736" s="82" t="s">
        <v>96</v>
      </c>
      <c r="G1736" s="82" t="s">
        <v>4457</v>
      </c>
      <c r="H1736" s="83" t="s">
        <v>148</v>
      </c>
      <c r="I1736" s="82" t="s">
        <v>164</v>
      </c>
      <c r="J1736" s="84" t="s">
        <v>4458</v>
      </c>
      <c r="K1736" s="84" t="s">
        <v>151</v>
      </c>
      <c r="L1736" s="84" t="s">
        <v>151</v>
      </c>
    </row>
    <row r="1737" spans="1:12" ht="30">
      <c r="A1737" s="81">
        <f t="shared" si="29"/>
        <v>1772</v>
      </c>
      <c r="B1737" s="82">
        <v>1772</v>
      </c>
      <c r="C1737" s="82" t="s">
        <v>4459</v>
      </c>
      <c r="D1737" s="82">
        <v>13928</v>
      </c>
      <c r="E1737" s="82" t="s">
        <v>4460</v>
      </c>
      <c r="F1737" s="82" t="s">
        <v>96</v>
      </c>
      <c r="G1737" s="82" t="s">
        <v>4461</v>
      </c>
      <c r="H1737" s="83" t="s">
        <v>148</v>
      </c>
      <c r="I1737" s="82" t="s">
        <v>149</v>
      </c>
      <c r="J1737" s="84" t="s">
        <v>4462</v>
      </c>
      <c r="K1737" s="84"/>
      <c r="L1737" s="84" t="s">
        <v>151</v>
      </c>
    </row>
    <row r="1738" spans="1:12" ht="15.75">
      <c r="A1738" s="81">
        <f t="shared" si="29"/>
        <v>1773</v>
      </c>
      <c r="B1738" s="82">
        <v>1773</v>
      </c>
      <c r="C1738" s="82" t="s">
        <v>4463</v>
      </c>
      <c r="D1738" s="82" t="s">
        <v>4464</v>
      </c>
      <c r="E1738" s="82" t="s">
        <v>277</v>
      </c>
      <c r="F1738" s="82" t="s">
        <v>96</v>
      </c>
      <c r="G1738" s="82" t="s">
        <v>4465</v>
      </c>
      <c r="H1738" s="83" t="s">
        <v>148</v>
      </c>
      <c r="I1738" s="82" t="s">
        <v>337</v>
      </c>
      <c r="J1738" s="84" t="s">
        <v>151</v>
      </c>
      <c r="K1738" s="84" t="s">
        <v>151</v>
      </c>
      <c r="L1738" s="84" t="s">
        <v>151</v>
      </c>
    </row>
    <row r="1739" spans="1:12" ht="75">
      <c r="A1739" s="81">
        <f t="shared" si="29"/>
        <v>1775</v>
      </c>
      <c r="B1739" s="82">
        <v>1775</v>
      </c>
      <c r="C1739" s="82" t="s">
        <v>4466</v>
      </c>
      <c r="D1739" s="82">
        <v>13934</v>
      </c>
      <c r="E1739" s="82" t="s">
        <v>4467</v>
      </c>
      <c r="F1739" s="82" t="s">
        <v>96</v>
      </c>
      <c r="G1739" s="82" t="s">
        <v>4468</v>
      </c>
      <c r="H1739" s="83" t="s">
        <v>148</v>
      </c>
      <c r="I1739" s="82" t="s">
        <v>149</v>
      </c>
      <c r="J1739" s="84" t="s">
        <v>151</v>
      </c>
      <c r="K1739" s="84" t="s">
        <v>4469</v>
      </c>
      <c r="L1739" s="84" t="s">
        <v>151</v>
      </c>
    </row>
    <row r="1740" spans="1:12" ht="15.75">
      <c r="A1740" s="81">
        <f t="shared" si="29"/>
        <v>1776</v>
      </c>
      <c r="B1740" s="82">
        <v>1776</v>
      </c>
      <c r="C1740" s="82" t="s">
        <v>4470</v>
      </c>
      <c r="D1740" s="82" t="s">
        <v>4471</v>
      </c>
      <c r="E1740" s="82" t="s">
        <v>4472</v>
      </c>
      <c r="F1740" s="82" t="s">
        <v>96</v>
      </c>
      <c r="G1740" s="82" t="s">
        <v>4473</v>
      </c>
      <c r="H1740" s="83" t="s">
        <v>148</v>
      </c>
      <c r="I1740" s="82" t="s">
        <v>164</v>
      </c>
      <c r="J1740" s="84" t="s">
        <v>151</v>
      </c>
      <c r="K1740" s="84" t="s">
        <v>151</v>
      </c>
      <c r="L1740" s="84" t="s">
        <v>151</v>
      </c>
    </row>
    <row r="1741" spans="1:12" ht="15.75">
      <c r="A1741" s="81">
        <f t="shared" si="29"/>
        <v>1777</v>
      </c>
      <c r="B1741" s="82">
        <v>1777</v>
      </c>
      <c r="C1741" s="82" t="s">
        <v>4474</v>
      </c>
      <c r="D1741" s="82">
        <v>13960</v>
      </c>
      <c r="E1741" s="82" t="s">
        <v>4475</v>
      </c>
      <c r="F1741" s="82" t="s">
        <v>96</v>
      </c>
      <c r="G1741" s="82" t="s">
        <v>4476</v>
      </c>
      <c r="H1741" s="83" t="s">
        <v>148</v>
      </c>
      <c r="I1741" s="82" t="s">
        <v>177</v>
      </c>
      <c r="J1741" s="84" t="s">
        <v>151</v>
      </c>
      <c r="K1741" s="84"/>
      <c r="L1741" s="84" t="s">
        <v>151</v>
      </c>
    </row>
    <row r="1742" spans="1:12" ht="15.75">
      <c r="A1742" s="81">
        <f t="shared" si="29"/>
        <v>1778</v>
      </c>
      <c r="B1742" s="82">
        <v>1778</v>
      </c>
      <c r="C1742" s="82" t="s">
        <v>4477</v>
      </c>
      <c r="D1742" s="82">
        <v>13973</v>
      </c>
      <c r="E1742" s="82" t="s">
        <v>4478</v>
      </c>
      <c r="F1742" s="82" t="s">
        <v>96</v>
      </c>
      <c r="G1742" s="82" t="s">
        <v>4479</v>
      </c>
      <c r="H1742" s="83" t="s">
        <v>148</v>
      </c>
      <c r="I1742" s="82" t="s">
        <v>169</v>
      </c>
      <c r="J1742" s="84" t="s">
        <v>151</v>
      </c>
      <c r="K1742" s="84"/>
      <c r="L1742" s="84" t="s">
        <v>151</v>
      </c>
    </row>
    <row r="1743" spans="1:12" ht="30">
      <c r="A1743" s="81">
        <f t="shared" si="29"/>
        <v>1780</v>
      </c>
      <c r="B1743" s="82">
        <v>1780</v>
      </c>
      <c r="C1743" s="82" t="s">
        <v>4480</v>
      </c>
      <c r="D1743" s="82">
        <v>13978</v>
      </c>
      <c r="E1743" s="82" t="s">
        <v>4481</v>
      </c>
      <c r="F1743" s="82" t="s">
        <v>96</v>
      </c>
      <c r="G1743" s="82" t="s">
        <v>4482</v>
      </c>
      <c r="H1743" s="83" t="s">
        <v>148</v>
      </c>
      <c r="I1743" s="82" t="s">
        <v>149</v>
      </c>
      <c r="J1743" s="84" t="s">
        <v>4483</v>
      </c>
      <c r="K1743" s="84"/>
      <c r="L1743" s="84" t="s">
        <v>151</v>
      </c>
    </row>
    <row r="1744" spans="1:12" ht="15.75">
      <c r="A1744" s="81">
        <f t="shared" si="29"/>
        <v>1781</v>
      </c>
      <c r="B1744" s="82">
        <v>1781</v>
      </c>
      <c r="C1744" s="82" t="s">
        <v>4484</v>
      </c>
      <c r="D1744" s="82" t="s">
        <v>4485</v>
      </c>
      <c r="E1744" s="82" t="s">
        <v>264</v>
      </c>
      <c r="F1744" s="82" t="s">
        <v>96</v>
      </c>
      <c r="G1744" s="82" t="s">
        <v>4486</v>
      </c>
      <c r="H1744" s="83" t="s">
        <v>148</v>
      </c>
      <c r="I1744" s="82" t="s">
        <v>164</v>
      </c>
      <c r="J1744" s="84" t="s">
        <v>151</v>
      </c>
      <c r="K1744" s="84" t="s">
        <v>151</v>
      </c>
      <c r="L1744" s="84" t="s">
        <v>151</v>
      </c>
    </row>
    <row r="1745" spans="1:12" ht="30">
      <c r="A1745" s="81">
        <f t="shared" si="29"/>
        <v>1782</v>
      </c>
      <c r="B1745" s="82">
        <v>1782</v>
      </c>
      <c r="C1745" s="82" t="s">
        <v>4487</v>
      </c>
      <c r="D1745" s="82" t="s">
        <v>4488</v>
      </c>
      <c r="E1745" s="82" t="s">
        <v>4489</v>
      </c>
      <c r="F1745" s="82" t="s">
        <v>96</v>
      </c>
      <c r="G1745" s="82" t="s">
        <v>3724</v>
      </c>
      <c r="H1745" s="83" t="s">
        <v>148</v>
      </c>
      <c r="I1745" s="82" t="s">
        <v>164</v>
      </c>
      <c r="J1745" s="84" t="s">
        <v>4490</v>
      </c>
      <c r="K1745" s="84" t="s">
        <v>4491</v>
      </c>
      <c r="L1745" s="84" t="s">
        <v>151</v>
      </c>
    </row>
    <row r="1746" spans="1:12" ht="15.75">
      <c r="A1746" s="81">
        <f t="shared" si="29"/>
        <v>1783</v>
      </c>
      <c r="B1746" s="82">
        <v>1783</v>
      </c>
      <c r="C1746" s="82" t="s">
        <v>4492</v>
      </c>
      <c r="D1746" s="82">
        <v>13984</v>
      </c>
      <c r="E1746" s="82" t="s">
        <v>4493</v>
      </c>
      <c r="F1746" s="82" t="s">
        <v>96</v>
      </c>
      <c r="G1746" s="82" t="s">
        <v>4494</v>
      </c>
      <c r="H1746" s="83" t="s">
        <v>148</v>
      </c>
      <c r="I1746" s="82" t="s">
        <v>177</v>
      </c>
      <c r="J1746" s="84" t="s">
        <v>151</v>
      </c>
      <c r="K1746" s="84"/>
      <c r="L1746" s="84" t="s">
        <v>151</v>
      </c>
    </row>
    <row r="1747" spans="1:12" ht="15.75">
      <c r="A1747" s="81">
        <f t="shared" si="29"/>
        <v>1784</v>
      </c>
      <c r="B1747" s="82">
        <v>1784</v>
      </c>
      <c r="C1747" s="82" t="s">
        <v>4495</v>
      </c>
      <c r="D1747" s="82" t="s">
        <v>4496</v>
      </c>
      <c r="E1747" s="82" t="s">
        <v>4497</v>
      </c>
      <c r="F1747" s="82" t="s">
        <v>96</v>
      </c>
      <c r="G1747" s="82" t="s">
        <v>4498</v>
      </c>
      <c r="H1747" s="83" t="s">
        <v>148</v>
      </c>
      <c r="I1747" s="82" t="s">
        <v>164</v>
      </c>
      <c r="J1747" s="84" t="s">
        <v>151</v>
      </c>
      <c r="K1747" s="84"/>
      <c r="L1747" s="84" t="s">
        <v>151</v>
      </c>
    </row>
    <row r="1748" spans="1:12" ht="15.75">
      <c r="A1748" s="81">
        <f t="shared" si="29"/>
        <v>1785</v>
      </c>
      <c r="B1748" s="82">
        <v>1785</v>
      </c>
      <c r="C1748" s="82" t="s">
        <v>4499</v>
      </c>
      <c r="D1748" s="82" t="s">
        <v>4500</v>
      </c>
      <c r="E1748" s="82" t="s">
        <v>198</v>
      </c>
      <c r="F1748" s="82" t="s">
        <v>96</v>
      </c>
      <c r="G1748" s="82" t="s">
        <v>470</v>
      </c>
      <c r="H1748" s="83" t="s">
        <v>148</v>
      </c>
      <c r="I1748" s="82" t="s">
        <v>164</v>
      </c>
      <c r="J1748" s="84" t="s">
        <v>346</v>
      </c>
      <c r="K1748" s="84"/>
      <c r="L1748" s="84" t="s">
        <v>151</v>
      </c>
    </row>
    <row r="1749" spans="1:12" ht="45">
      <c r="A1749" s="81">
        <f t="shared" si="29"/>
        <v>1786</v>
      </c>
      <c r="B1749" s="82">
        <v>1786</v>
      </c>
      <c r="C1749" s="82" t="s">
        <v>4501</v>
      </c>
      <c r="D1749" s="82" t="s">
        <v>4502</v>
      </c>
      <c r="E1749" s="82" t="s">
        <v>667</v>
      </c>
      <c r="F1749" s="82" t="s">
        <v>96</v>
      </c>
      <c r="G1749" s="82" t="s">
        <v>647</v>
      </c>
      <c r="H1749" s="83" t="s">
        <v>148</v>
      </c>
      <c r="I1749" s="82" t="s">
        <v>337</v>
      </c>
      <c r="J1749" s="84" t="s">
        <v>4503</v>
      </c>
      <c r="K1749" s="84"/>
      <c r="L1749" s="84" t="s">
        <v>4504</v>
      </c>
    </row>
    <row r="1750" spans="1:12" ht="30">
      <c r="A1750" s="81">
        <f t="shared" si="29"/>
        <v>1787</v>
      </c>
      <c r="B1750" s="82">
        <v>1787</v>
      </c>
      <c r="C1750" s="82" t="s">
        <v>4505</v>
      </c>
      <c r="D1750" s="82" t="s">
        <v>4506</v>
      </c>
      <c r="E1750" s="82" t="s">
        <v>571</v>
      </c>
      <c r="F1750" s="82" t="s">
        <v>96</v>
      </c>
      <c r="G1750" s="82" t="s">
        <v>429</v>
      </c>
      <c r="H1750" s="83" t="s">
        <v>148</v>
      </c>
      <c r="I1750" s="82" t="s">
        <v>164</v>
      </c>
      <c r="J1750" s="84" t="s">
        <v>495</v>
      </c>
      <c r="K1750" s="84" t="s">
        <v>1046</v>
      </c>
      <c r="L1750" s="84" t="s">
        <v>151</v>
      </c>
    </row>
    <row r="1751" spans="1:12" ht="30">
      <c r="A1751" s="81">
        <f t="shared" si="29"/>
        <v>1788</v>
      </c>
      <c r="B1751" s="82">
        <v>1788</v>
      </c>
      <c r="C1751" s="82" t="s">
        <v>4507</v>
      </c>
      <c r="D1751" s="82" t="s">
        <v>4508</v>
      </c>
      <c r="E1751" s="82" t="s">
        <v>522</v>
      </c>
      <c r="F1751" s="82" t="s">
        <v>96</v>
      </c>
      <c r="G1751" s="82" t="s">
        <v>4509</v>
      </c>
      <c r="H1751" s="83" t="s">
        <v>148</v>
      </c>
      <c r="I1751" s="82" t="s">
        <v>164</v>
      </c>
      <c r="J1751" s="84" t="s">
        <v>3730</v>
      </c>
      <c r="K1751" s="84" t="s">
        <v>151</v>
      </c>
      <c r="L1751" s="84" t="s">
        <v>151</v>
      </c>
    </row>
    <row r="1752" spans="1:12" ht="45">
      <c r="A1752" s="81">
        <f t="shared" si="29"/>
        <v>1789</v>
      </c>
      <c r="B1752" s="82">
        <v>1789</v>
      </c>
      <c r="C1752" s="82" t="s">
        <v>4510</v>
      </c>
      <c r="D1752" s="82">
        <v>14022</v>
      </c>
      <c r="E1752" s="82" t="s">
        <v>432</v>
      </c>
      <c r="F1752" s="82" t="s">
        <v>96</v>
      </c>
      <c r="G1752" s="82" t="s">
        <v>4511</v>
      </c>
      <c r="H1752" s="83" t="s">
        <v>148</v>
      </c>
      <c r="I1752" s="82" t="s">
        <v>169</v>
      </c>
      <c r="J1752" s="84" t="s">
        <v>151</v>
      </c>
      <c r="K1752" s="84" t="s">
        <v>4512</v>
      </c>
      <c r="L1752" s="84" t="s">
        <v>151</v>
      </c>
    </row>
    <row r="1753" spans="1:12" ht="15.75">
      <c r="A1753" s="81">
        <f t="shared" si="29"/>
        <v>1790</v>
      </c>
      <c r="B1753" s="82">
        <v>1790</v>
      </c>
      <c r="C1753" s="82" t="s">
        <v>4513</v>
      </c>
      <c r="D1753" s="82">
        <v>14024</v>
      </c>
      <c r="E1753" s="82" t="s">
        <v>4514</v>
      </c>
      <c r="F1753" s="82" t="s">
        <v>96</v>
      </c>
      <c r="G1753" s="82" t="s">
        <v>4515</v>
      </c>
      <c r="H1753" s="83" t="s">
        <v>148</v>
      </c>
      <c r="I1753" s="82" t="s">
        <v>149</v>
      </c>
      <c r="J1753" s="84" t="s">
        <v>151</v>
      </c>
      <c r="K1753" s="84"/>
      <c r="L1753" s="84" t="s">
        <v>151</v>
      </c>
    </row>
    <row r="1754" spans="1:12" ht="15.75">
      <c r="A1754" s="81">
        <f t="shared" si="29"/>
        <v>1791</v>
      </c>
      <c r="B1754" s="82">
        <v>1791</v>
      </c>
      <c r="C1754" s="82" t="s">
        <v>4516</v>
      </c>
      <c r="D1754" s="82">
        <v>14027</v>
      </c>
      <c r="E1754" s="82" t="s">
        <v>4517</v>
      </c>
      <c r="F1754" s="82" t="s">
        <v>96</v>
      </c>
      <c r="G1754" s="82" t="s">
        <v>4518</v>
      </c>
      <c r="H1754" s="83" t="s">
        <v>148</v>
      </c>
      <c r="I1754" s="82" t="s">
        <v>149</v>
      </c>
      <c r="J1754" s="84" t="s">
        <v>151</v>
      </c>
      <c r="K1754" s="84"/>
      <c r="L1754" s="84" t="s">
        <v>151</v>
      </c>
    </row>
    <row r="1755" spans="1:12" ht="45">
      <c r="A1755" s="81">
        <f t="shared" si="29"/>
        <v>1792</v>
      </c>
      <c r="B1755" s="82">
        <v>1792</v>
      </c>
      <c r="C1755" s="82" t="s">
        <v>4519</v>
      </c>
      <c r="D1755" s="82" t="s">
        <v>4520</v>
      </c>
      <c r="E1755" s="82" t="s">
        <v>267</v>
      </c>
      <c r="F1755" s="82" t="s">
        <v>96</v>
      </c>
      <c r="G1755" s="82" t="s">
        <v>4521</v>
      </c>
      <c r="H1755" s="83" t="s">
        <v>148</v>
      </c>
      <c r="I1755" s="82" t="s">
        <v>164</v>
      </c>
      <c r="J1755" s="84" t="s">
        <v>151</v>
      </c>
      <c r="K1755" s="84" t="s">
        <v>780</v>
      </c>
      <c r="L1755" s="84" t="s">
        <v>151</v>
      </c>
    </row>
    <row r="1756" spans="1:12" ht="15.75">
      <c r="A1756" s="81">
        <f t="shared" si="29"/>
        <v>1793</v>
      </c>
      <c r="B1756" s="82">
        <v>1793</v>
      </c>
      <c r="C1756" s="82" t="s">
        <v>4522</v>
      </c>
      <c r="D1756" s="82">
        <v>14029</v>
      </c>
      <c r="E1756" s="82" t="s">
        <v>452</v>
      </c>
      <c r="F1756" s="82" t="s">
        <v>96</v>
      </c>
      <c r="G1756" s="82" t="s">
        <v>4523</v>
      </c>
      <c r="H1756" s="83" t="s">
        <v>148</v>
      </c>
      <c r="I1756" s="82" t="s">
        <v>153</v>
      </c>
      <c r="J1756" s="84" t="s">
        <v>151</v>
      </c>
      <c r="K1756" s="84" t="s">
        <v>151</v>
      </c>
      <c r="L1756" s="84" t="s">
        <v>151</v>
      </c>
    </row>
    <row r="1757" spans="1:12" ht="45">
      <c r="A1757" s="81">
        <f t="shared" si="29"/>
        <v>1794</v>
      </c>
      <c r="B1757" s="82">
        <v>1794</v>
      </c>
      <c r="C1757" s="82" t="s">
        <v>4524</v>
      </c>
      <c r="D1757" s="82" t="s">
        <v>4525</v>
      </c>
      <c r="E1757" s="82" t="s">
        <v>307</v>
      </c>
      <c r="F1757" s="82" t="s">
        <v>96</v>
      </c>
      <c r="G1757" s="82" t="s">
        <v>4526</v>
      </c>
      <c r="H1757" s="83" t="s">
        <v>148</v>
      </c>
      <c r="I1757" s="82" t="s">
        <v>153</v>
      </c>
      <c r="J1757" s="84" t="s">
        <v>4527</v>
      </c>
      <c r="K1757" s="84"/>
      <c r="L1757" s="84" t="s">
        <v>4528</v>
      </c>
    </row>
    <row r="1758" spans="1:12" ht="15.75">
      <c r="A1758" s="81">
        <f t="shared" si="29"/>
        <v>1795</v>
      </c>
      <c r="B1758" s="82">
        <v>1795</v>
      </c>
      <c r="C1758" s="82" t="s">
        <v>4529</v>
      </c>
      <c r="D1758" s="82">
        <v>14037</v>
      </c>
      <c r="E1758" s="82" t="s">
        <v>4530</v>
      </c>
      <c r="F1758" s="82" t="s">
        <v>96</v>
      </c>
      <c r="G1758" s="82" t="s">
        <v>3180</v>
      </c>
      <c r="H1758" s="83" t="s">
        <v>148</v>
      </c>
      <c r="I1758" s="82" t="s">
        <v>149</v>
      </c>
      <c r="J1758" s="84" t="s">
        <v>151</v>
      </c>
      <c r="K1758" s="84"/>
      <c r="L1758" s="84" t="s">
        <v>151</v>
      </c>
    </row>
    <row r="1759" spans="1:12" ht="15.75">
      <c r="A1759" s="81">
        <f t="shared" si="29"/>
        <v>1796</v>
      </c>
      <c r="B1759" s="82">
        <v>1796</v>
      </c>
      <c r="C1759" s="82" t="s">
        <v>4531</v>
      </c>
      <c r="D1759" s="82">
        <v>14038</v>
      </c>
      <c r="E1759" s="82" t="s">
        <v>657</v>
      </c>
      <c r="F1759" s="82" t="s">
        <v>96</v>
      </c>
      <c r="G1759" s="82" t="s">
        <v>4532</v>
      </c>
      <c r="H1759" s="83" t="s">
        <v>148</v>
      </c>
      <c r="I1759" s="82" t="s">
        <v>149</v>
      </c>
      <c r="J1759" s="84" t="s">
        <v>151</v>
      </c>
      <c r="K1759" s="84" t="s">
        <v>151</v>
      </c>
      <c r="L1759" s="84" t="s">
        <v>151</v>
      </c>
    </row>
    <row r="1760" spans="1:12" ht="30">
      <c r="A1760" s="81">
        <f t="shared" si="29"/>
        <v>1797</v>
      </c>
      <c r="B1760" s="82">
        <v>1797</v>
      </c>
      <c r="C1760" s="82" t="s">
        <v>4533</v>
      </c>
      <c r="D1760" s="82">
        <v>14040</v>
      </c>
      <c r="E1760" s="82" t="s">
        <v>623</v>
      </c>
      <c r="F1760" s="82" t="s">
        <v>96</v>
      </c>
      <c r="G1760" s="82" t="s">
        <v>4534</v>
      </c>
      <c r="H1760" s="83" t="s">
        <v>148</v>
      </c>
      <c r="I1760" s="82" t="s">
        <v>149</v>
      </c>
      <c r="J1760" s="84" t="s">
        <v>160</v>
      </c>
      <c r="K1760" s="84" t="s">
        <v>151</v>
      </c>
      <c r="L1760" s="84" t="s">
        <v>4535</v>
      </c>
    </row>
    <row r="1761" spans="1:12" ht="15.75">
      <c r="A1761" s="81">
        <f t="shared" si="29"/>
        <v>1798</v>
      </c>
      <c r="B1761" s="82">
        <v>1798</v>
      </c>
      <c r="C1761" s="82" t="s">
        <v>4536</v>
      </c>
      <c r="D1761" s="82">
        <v>14045</v>
      </c>
      <c r="E1761" s="82" t="s">
        <v>2300</v>
      </c>
      <c r="F1761" s="82" t="s">
        <v>96</v>
      </c>
      <c r="G1761" s="82" t="s">
        <v>4537</v>
      </c>
      <c r="H1761" s="83" t="s">
        <v>148</v>
      </c>
      <c r="I1761" s="82" t="s">
        <v>149</v>
      </c>
      <c r="J1761" s="84" t="s">
        <v>151</v>
      </c>
      <c r="K1761" s="84"/>
      <c r="L1761" s="84" t="s">
        <v>151</v>
      </c>
    </row>
    <row r="1762" spans="1:12" ht="15.75">
      <c r="A1762" s="81">
        <f t="shared" si="29"/>
        <v>1799</v>
      </c>
      <c r="B1762" s="82">
        <v>1799</v>
      </c>
      <c r="C1762" s="82" t="s">
        <v>4538</v>
      </c>
      <c r="D1762" s="82">
        <v>14046</v>
      </c>
      <c r="E1762" s="82" t="s">
        <v>4539</v>
      </c>
      <c r="F1762" s="82" t="s">
        <v>96</v>
      </c>
      <c r="G1762" s="82" t="s">
        <v>4540</v>
      </c>
      <c r="H1762" s="83" t="s">
        <v>148</v>
      </c>
      <c r="I1762" s="82" t="s">
        <v>149</v>
      </c>
      <c r="J1762" s="84" t="s">
        <v>151</v>
      </c>
      <c r="K1762" s="84"/>
      <c r="L1762" s="84" t="s">
        <v>151</v>
      </c>
    </row>
    <row r="1763" spans="1:12" ht="15.75">
      <c r="A1763" s="81">
        <f t="shared" si="29"/>
        <v>1800</v>
      </c>
      <c r="B1763" s="82">
        <v>1800</v>
      </c>
      <c r="C1763" s="82" t="s">
        <v>4541</v>
      </c>
      <c r="D1763" s="82" t="s">
        <v>4542</v>
      </c>
      <c r="E1763" s="82" t="s">
        <v>758</v>
      </c>
      <c r="F1763" s="82" t="s">
        <v>96</v>
      </c>
      <c r="G1763" s="82" t="s">
        <v>4543</v>
      </c>
      <c r="H1763" s="83" t="s">
        <v>148</v>
      </c>
      <c r="I1763" s="82" t="s">
        <v>194</v>
      </c>
      <c r="J1763" s="84" t="s">
        <v>151</v>
      </c>
      <c r="K1763" s="84"/>
      <c r="L1763" s="84" t="s">
        <v>151</v>
      </c>
    </row>
    <row r="1764" spans="1:12" ht="15.75">
      <c r="A1764" s="81">
        <f t="shared" si="29"/>
        <v>1801</v>
      </c>
      <c r="B1764" s="82">
        <v>1801</v>
      </c>
      <c r="C1764" s="82" t="s">
        <v>4544</v>
      </c>
      <c r="D1764" s="82">
        <v>14056</v>
      </c>
      <c r="E1764" s="82" t="s">
        <v>3425</v>
      </c>
      <c r="F1764" s="82" t="s">
        <v>96</v>
      </c>
      <c r="G1764" s="82" t="s">
        <v>4545</v>
      </c>
      <c r="H1764" s="83" t="s">
        <v>148</v>
      </c>
      <c r="I1764" s="82" t="s">
        <v>149</v>
      </c>
      <c r="J1764" s="84" t="s">
        <v>151</v>
      </c>
      <c r="K1764" s="84" t="s">
        <v>151</v>
      </c>
      <c r="L1764" s="84" t="s">
        <v>151</v>
      </c>
    </row>
    <row r="1765" spans="1:12" ht="15.75">
      <c r="A1765" s="81">
        <f t="shared" si="29"/>
        <v>1802</v>
      </c>
      <c r="B1765" s="82">
        <v>1802</v>
      </c>
      <c r="C1765" s="82" t="s">
        <v>4546</v>
      </c>
      <c r="D1765" s="82">
        <v>14060</v>
      </c>
      <c r="E1765" s="82" t="s">
        <v>4547</v>
      </c>
      <c r="F1765" s="82" t="s">
        <v>96</v>
      </c>
      <c r="G1765" s="82" t="s">
        <v>376</v>
      </c>
      <c r="H1765" s="83" t="s">
        <v>148</v>
      </c>
      <c r="I1765" s="82" t="s">
        <v>177</v>
      </c>
      <c r="J1765" s="84" t="s">
        <v>151</v>
      </c>
      <c r="K1765" s="84"/>
      <c r="L1765" s="84" t="s">
        <v>151</v>
      </c>
    </row>
    <row r="1766" spans="1:12" ht="15.75">
      <c r="A1766" s="81">
        <f t="shared" si="29"/>
        <v>1803</v>
      </c>
      <c r="B1766" s="82">
        <v>1803</v>
      </c>
      <c r="C1766" s="82" t="s">
        <v>4548</v>
      </c>
      <c r="D1766" s="82">
        <v>14061</v>
      </c>
      <c r="E1766" s="82" t="s">
        <v>518</v>
      </c>
      <c r="F1766" s="82" t="s">
        <v>96</v>
      </c>
      <c r="G1766" s="82" t="s">
        <v>4549</v>
      </c>
      <c r="H1766" s="83" t="s">
        <v>148</v>
      </c>
      <c r="I1766" s="82" t="s">
        <v>177</v>
      </c>
      <c r="J1766" s="84" t="s">
        <v>151</v>
      </c>
      <c r="K1766" s="84"/>
      <c r="L1766" s="84" t="s">
        <v>151</v>
      </c>
    </row>
    <row r="1767" spans="1:12" ht="15.75">
      <c r="A1767" s="81">
        <f t="shared" si="29"/>
        <v>1804</v>
      </c>
      <c r="B1767" s="82">
        <v>1804</v>
      </c>
      <c r="C1767" s="82" t="s">
        <v>4550</v>
      </c>
      <c r="D1767" s="82" t="s">
        <v>4551</v>
      </c>
      <c r="E1767" s="82" t="s">
        <v>4552</v>
      </c>
      <c r="F1767" s="82" t="s">
        <v>96</v>
      </c>
      <c r="G1767" s="82" t="s">
        <v>376</v>
      </c>
      <c r="H1767" s="83" t="s">
        <v>148</v>
      </c>
      <c r="I1767" s="82" t="s">
        <v>164</v>
      </c>
      <c r="J1767" s="84" t="s">
        <v>151</v>
      </c>
      <c r="K1767" s="84"/>
      <c r="L1767" s="84" t="s">
        <v>151</v>
      </c>
    </row>
    <row r="1768" spans="1:12" ht="15.75">
      <c r="A1768" s="81">
        <f t="shared" si="29"/>
        <v>1805</v>
      </c>
      <c r="B1768" s="82">
        <v>1805</v>
      </c>
      <c r="C1768" s="82" t="s">
        <v>4553</v>
      </c>
      <c r="D1768" s="82">
        <v>14071</v>
      </c>
      <c r="E1768" s="82" t="s">
        <v>1392</v>
      </c>
      <c r="F1768" s="82" t="s">
        <v>96</v>
      </c>
      <c r="G1768" s="82" t="s">
        <v>4554</v>
      </c>
      <c r="H1768" s="83" t="s">
        <v>148</v>
      </c>
      <c r="I1768" s="82" t="s">
        <v>153</v>
      </c>
      <c r="J1768" s="84" t="s">
        <v>151</v>
      </c>
      <c r="K1768" s="84" t="s">
        <v>151</v>
      </c>
      <c r="L1768" s="84" t="s">
        <v>151</v>
      </c>
    </row>
    <row r="1769" spans="1:12" ht="30">
      <c r="A1769" s="81">
        <f t="shared" si="29"/>
        <v>1806</v>
      </c>
      <c r="B1769" s="82">
        <v>1806</v>
      </c>
      <c r="C1769" s="82" t="s">
        <v>4555</v>
      </c>
      <c r="D1769" s="82" t="s">
        <v>4556</v>
      </c>
      <c r="E1769" s="82" t="s">
        <v>1903</v>
      </c>
      <c r="F1769" s="82" t="s">
        <v>96</v>
      </c>
      <c r="G1769" s="82" t="s">
        <v>4557</v>
      </c>
      <c r="H1769" s="83" t="s">
        <v>148</v>
      </c>
      <c r="I1769" s="82" t="s">
        <v>164</v>
      </c>
      <c r="J1769" s="84" t="s">
        <v>4558</v>
      </c>
      <c r="K1769" s="84" t="s">
        <v>151</v>
      </c>
      <c r="L1769" s="84" t="s">
        <v>151</v>
      </c>
    </row>
    <row r="1770" spans="1:12" ht="15.75">
      <c r="A1770" s="81">
        <f t="shared" si="29"/>
        <v>1807</v>
      </c>
      <c r="B1770" s="82">
        <v>1807</v>
      </c>
      <c r="C1770" s="82" t="s">
        <v>4559</v>
      </c>
      <c r="D1770" s="82">
        <v>14075</v>
      </c>
      <c r="E1770" s="82" t="s">
        <v>4560</v>
      </c>
      <c r="F1770" s="82" t="s">
        <v>96</v>
      </c>
      <c r="G1770" s="82" t="s">
        <v>4561</v>
      </c>
      <c r="H1770" s="83" t="s">
        <v>148</v>
      </c>
      <c r="I1770" s="82" t="s">
        <v>177</v>
      </c>
      <c r="J1770" s="84" t="s">
        <v>151</v>
      </c>
      <c r="K1770" s="84" t="s">
        <v>151</v>
      </c>
      <c r="L1770" s="84" t="s">
        <v>151</v>
      </c>
    </row>
    <row r="1771" spans="1:12" ht="15.75">
      <c r="A1771" s="81">
        <f t="shared" si="29"/>
        <v>1808</v>
      </c>
      <c r="B1771" s="82">
        <v>1808</v>
      </c>
      <c r="C1771" s="82" t="s">
        <v>4562</v>
      </c>
      <c r="D1771" s="82">
        <v>14082</v>
      </c>
      <c r="E1771" s="82" t="s">
        <v>4563</v>
      </c>
      <c r="F1771" s="82" t="s">
        <v>96</v>
      </c>
      <c r="G1771" s="82" t="s">
        <v>4564</v>
      </c>
      <c r="H1771" s="83" t="s">
        <v>148</v>
      </c>
      <c r="I1771" s="82" t="s">
        <v>177</v>
      </c>
      <c r="J1771" s="84" t="s">
        <v>151</v>
      </c>
      <c r="K1771" s="84" t="s">
        <v>151</v>
      </c>
      <c r="L1771" s="84" t="s">
        <v>151</v>
      </c>
    </row>
    <row r="1772" spans="1:12" ht="75">
      <c r="A1772" s="81">
        <f t="shared" si="29"/>
        <v>1809</v>
      </c>
      <c r="B1772" s="82">
        <v>1809</v>
      </c>
      <c r="C1772" s="82" t="s">
        <v>4565</v>
      </c>
      <c r="D1772" s="82" t="s">
        <v>4566</v>
      </c>
      <c r="E1772" s="82" t="s">
        <v>406</v>
      </c>
      <c r="F1772" s="82" t="s">
        <v>96</v>
      </c>
      <c r="G1772" s="82" t="s">
        <v>4567</v>
      </c>
      <c r="H1772" s="83" t="s">
        <v>148</v>
      </c>
      <c r="I1772" s="82" t="s">
        <v>230</v>
      </c>
      <c r="J1772" s="84" t="s">
        <v>151</v>
      </c>
      <c r="K1772" s="84" t="s">
        <v>4568</v>
      </c>
      <c r="L1772" s="84" t="s">
        <v>151</v>
      </c>
    </row>
    <row r="1773" spans="1:12" ht="45">
      <c r="A1773" s="81">
        <f t="shared" si="29"/>
        <v>1810</v>
      </c>
      <c r="B1773" s="82">
        <v>1810</v>
      </c>
      <c r="C1773" s="82" t="s">
        <v>4569</v>
      </c>
      <c r="D1773" s="82">
        <v>14087</v>
      </c>
      <c r="E1773" s="82" t="s">
        <v>4570</v>
      </c>
      <c r="F1773" s="82" t="s">
        <v>96</v>
      </c>
      <c r="G1773" s="82" t="s">
        <v>4571</v>
      </c>
      <c r="H1773" s="83" t="s">
        <v>148</v>
      </c>
      <c r="I1773" s="82" t="s">
        <v>149</v>
      </c>
      <c r="J1773" s="84" t="s">
        <v>151</v>
      </c>
      <c r="K1773" s="84" t="s">
        <v>4572</v>
      </c>
      <c r="L1773" s="84" t="s">
        <v>151</v>
      </c>
    </row>
    <row r="1774" spans="1:12" ht="30">
      <c r="A1774" s="81">
        <f t="shared" si="29"/>
        <v>1811</v>
      </c>
      <c r="B1774" s="82">
        <v>1811</v>
      </c>
      <c r="C1774" s="82" t="s">
        <v>4573</v>
      </c>
      <c r="D1774" s="82" t="s">
        <v>4574</v>
      </c>
      <c r="E1774" s="82" t="s">
        <v>4575</v>
      </c>
      <c r="F1774" s="82" t="s">
        <v>120</v>
      </c>
      <c r="G1774" s="82" t="s">
        <v>4576</v>
      </c>
      <c r="H1774" s="83" t="s">
        <v>148</v>
      </c>
      <c r="I1774" s="82" t="s">
        <v>155</v>
      </c>
      <c r="J1774" s="84" t="s">
        <v>4577</v>
      </c>
      <c r="K1774" s="84"/>
      <c r="L1774" s="84"/>
    </row>
    <row r="1775" spans="1:12" ht="15.75">
      <c r="A1775" s="81">
        <f t="shared" si="29"/>
        <v>1812</v>
      </c>
      <c r="B1775" s="82">
        <v>1812</v>
      </c>
      <c r="C1775" s="82" t="s">
        <v>4578</v>
      </c>
      <c r="D1775" s="82" t="s">
        <v>4579</v>
      </c>
      <c r="E1775" s="82" t="s">
        <v>4580</v>
      </c>
      <c r="F1775" s="82" t="s">
        <v>120</v>
      </c>
      <c r="G1775" s="82" t="s">
        <v>4581</v>
      </c>
      <c r="H1775" s="83" t="s">
        <v>148</v>
      </c>
      <c r="I1775" s="82" t="s">
        <v>155</v>
      </c>
      <c r="J1775" s="84" t="s">
        <v>151</v>
      </c>
      <c r="K1775" s="84"/>
      <c r="L1775" s="84"/>
    </row>
    <row r="1776" spans="1:12" ht="15.75">
      <c r="A1776" s="81">
        <f t="shared" si="29"/>
        <v>1813</v>
      </c>
      <c r="B1776" s="82">
        <v>1813</v>
      </c>
      <c r="C1776" s="82" t="s">
        <v>4582</v>
      </c>
      <c r="D1776" s="82" t="s">
        <v>4583</v>
      </c>
      <c r="E1776" s="82" t="s">
        <v>4584</v>
      </c>
      <c r="F1776" s="82" t="s">
        <v>120</v>
      </c>
      <c r="G1776" s="82" t="s">
        <v>4585</v>
      </c>
      <c r="H1776" s="83" t="s">
        <v>148</v>
      </c>
      <c r="I1776" s="82" t="s">
        <v>155</v>
      </c>
      <c r="J1776" s="84" t="s">
        <v>151</v>
      </c>
      <c r="K1776" s="84" t="s">
        <v>151</v>
      </c>
      <c r="L1776" s="84"/>
    </row>
    <row r="1777" spans="1:12" ht="15.75">
      <c r="A1777" s="81">
        <f t="shared" si="29"/>
        <v>1814</v>
      </c>
      <c r="B1777" s="82">
        <v>1814</v>
      </c>
      <c r="C1777" s="82" t="s">
        <v>4586</v>
      </c>
      <c r="D1777" s="82" t="s">
        <v>4587</v>
      </c>
      <c r="E1777" s="82" t="s">
        <v>4588</v>
      </c>
      <c r="F1777" s="82" t="s">
        <v>120</v>
      </c>
      <c r="G1777" s="82" t="s">
        <v>4589</v>
      </c>
      <c r="H1777" s="83" t="s">
        <v>148</v>
      </c>
      <c r="I1777" s="82" t="s">
        <v>155</v>
      </c>
      <c r="J1777" s="84" t="s">
        <v>151</v>
      </c>
      <c r="K1777" s="84"/>
      <c r="L1777" s="84"/>
    </row>
    <row r="1778" spans="1:12" ht="45">
      <c r="A1778" s="81">
        <f t="shared" si="29"/>
        <v>1815</v>
      </c>
      <c r="B1778" s="82">
        <v>1815</v>
      </c>
      <c r="C1778" s="82" t="s">
        <v>4590</v>
      </c>
      <c r="D1778" s="82" t="s">
        <v>4591</v>
      </c>
      <c r="E1778" s="82" t="s">
        <v>4592</v>
      </c>
      <c r="F1778" s="82" t="s">
        <v>120</v>
      </c>
      <c r="G1778" s="82" t="s">
        <v>4593</v>
      </c>
      <c r="H1778" s="83" t="s">
        <v>148</v>
      </c>
      <c r="I1778" s="82" t="s">
        <v>155</v>
      </c>
      <c r="J1778" s="84" t="s">
        <v>4594</v>
      </c>
      <c r="K1778" s="84" t="s">
        <v>151</v>
      </c>
      <c r="L1778" s="84"/>
    </row>
    <row r="1779" spans="1:12" ht="15.75">
      <c r="A1779" s="81">
        <f t="shared" si="29"/>
        <v>1816</v>
      </c>
      <c r="B1779" s="82">
        <v>1816</v>
      </c>
      <c r="C1779" s="82" t="s">
        <v>4595</v>
      </c>
      <c r="D1779" s="82" t="s">
        <v>4596</v>
      </c>
      <c r="E1779" s="82" t="s">
        <v>4597</v>
      </c>
      <c r="F1779" s="82" t="s">
        <v>120</v>
      </c>
      <c r="G1779" s="82" t="s">
        <v>4598</v>
      </c>
      <c r="H1779" s="83" t="s">
        <v>148</v>
      </c>
      <c r="I1779" s="82" t="s">
        <v>155</v>
      </c>
      <c r="J1779" s="84" t="s">
        <v>160</v>
      </c>
      <c r="K1779" s="84"/>
      <c r="L1779" s="84"/>
    </row>
    <row r="1780" spans="1:12" ht="30">
      <c r="A1780" s="81">
        <f t="shared" si="29"/>
        <v>1817</v>
      </c>
      <c r="B1780" s="82">
        <v>1817</v>
      </c>
      <c r="C1780" s="82" t="s">
        <v>4599</v>
      </c>
      <c r="D1780" s="82" t="s">
        <v>4600</v>
      </c>
      <c r="E1780" s="82" t="s">
        <v>4601</v>
      </c>
      <c r="F1780" s="82" t="s">
        <v>120</v>
      </c>
      <c r="G1780" s="82" t="s">
        <v>4602</v>
      </c>
      <c r="H1780" s="83" t="s">
        <v>148</v>
      </c>
      <c r="I1780" s="82" t="s">
        <v>155</v>
      </c>
      <c r="J1780" s="84" t="s">
        <v>4603</v>
      </c>
      <c r="K1780" s="84"/>
      <c r="L1780" s="84"/>
    </row>
    <row r="1781" spans="1:12" ht="15.75">
      <c r="A1781" s="81">
        <f t="shared" si="29"/>
        <v>1818</v>
      </c>
      <c r="B1781" s="82">
        <v>1818</v>
      </c>
      <c r="C1781" s="82" t="s">
        <v>4604</v>
      </c>
      <c r="D1781" s="82" t="s">
        <v>4605</v>
      </c>
      <c r="E1781" s="82" t="s">
        <v>4606</v>
      </c>
      <c r="F1781" s="82" t="s">
        <v>120</v>
      </c>
      <c r="G1781" s="82" t="s">
        <v>2069</v>
      </c>
      <c r="H1781" s="83" t="s">
        <v>148</v>
      </c>
      <c r="I1781" s="82" t="s">
        <v>155</v>
      </c>
      <c r="J1781" s="84" t="s">
        <v>160</v>
      </c>
      <c r="K1781" s="84"/>
      <c r="L1781" s="84"/>
    </row>
    <row r="1782" spans="1:12" ht="15.75">
      <c r="A1782" s="81">
        <f t="shared" si="29"/>
        <v>1819</v>
      </c>
      <c r="B1782" s="82">
        <v>1819</v>
      </c>
      <c r="C1782" s="82" t="s">
        <v>4607</v>
      </c>
      <c r="D1782" s="82">
        <v>14121</v>
      </c>
      <c r="E1782" s="82" t="s">
        <v>4608</v>
      </c>
      <c r="F1782" s="82" t="s">
        <v>120</v>
      </c>
      <c r="G1782" s="82" t="s">
        <v>4609</v>
      </c>
      <c r="H1782" s="83" t="s">
        <v>148</v>
      </c>
      <c r="I1782" s="82" t="s">
        <v>155</v>
      </c>
      <c r="J1782" s="84" t="s">
        <v>151</v>
      </c>
      <c r="K1782" s="84"/>
      <c r="L1782" s="84"/>
    </row>
    <row r="1783" spans="1:12" ht="15.75">
      <c r="A1783" s="81">
        <f t="shared" si="29"/>
        <v>1820</v>
      </c>
      <c r="B1783" s="82">
        <v>1820</v>
      </c>
      <c r="C1783" s="82" t="s">
        <v>4610</v>
      </c>
      <c r="D1783" s="82">
        <v>14125</v>
      </c>
      <c r="E1783" s="82" t="s">
        <v>4611</v>
      </c>
      <c r="F1783" s="82" t="s">
        <v>120</v>
      </c>
      <c r="G1783" s="82" t="s">
        <v>4612</v>
      </c>
      <c r="H1783" s="83" t="s">
        <v>148</v>
      </c>
      <c r="I1783" s="82" t="s">
        <v>155</v>
      </c>
      <c r="J1783" s="84" t="s">
        <v>160</v>
      </c>
      <c r="K1783" s="84"/>
      <c r="L1783" s="84"/>
    </row>
    <row r="1784" spans="1:12" ht="15.75">
      <c r="A1784" s="81">
        <f t="shared" si="29"/>
        <v>1821</v>
      </c>
      <c r="B1784" s="82">
        <v>1821</v>
      </c>
      <c r="C1784" s="82" t="s">
        <v>4613</v>
      </c>
      <c r="D1784" s="82" t="s">
        <v>4614</v>
      </c>
      <c r="E1784" s="82" t="s">
        <v>4615</v>
      </c>
      <c r="F1784" s="82" t="s">
        <v>120</v>
      </c>
      <c r="G1784" s="82" t="s">
        <v>4616</v>
      </c>
      <c r="H1784" s="83" t="s">
        <v>148</v>
      </c>
      <c r="I1784" s="82" t="s">
        <v>155</v>
      </c>
      <c r="J1784" s="84" t="s">
        <v>151</v>
      </c>
      <c r="K1784" s="84"/>
      <c r="L1784" s="84"/>
    </row>
    <row r="1785" spans="1:12" ht="15.75">
      <c r="A1785" s="81">
        <f t="shared" si="29"/>
        <v>1822</v>
      </c>
      <c r="B1785" s="82">
        <v>1822</v>
      </c>
      <c r="C1785" s="82" t="s">
        <v>4617</v>
      </c>
      <c r="D1785" s="82">
        <v>14136</v>
      </c>
      <c r="E1785" s="82" t="s">
        <v>4618</v>
      </c>
      <c r="F1785" s="82" t="s">
        <v>120</v>
      </c>
      <c r="G1785" s="82" t="s">
        <v>4619</v>
      </c>
      <c r="H1785" s="83" t="s">
        <v>148</v>
      </c>
      <c r="I1785" s="82" t="s">
        <v>155</v>
      </c>
      <c r="J1785" s="84" t="s">
        <v>151</v>
      </c>
      <c r="K1785" s="84" t="s">
        <v>151</v>
      </c>
      <c r="L1785" s="84"/>
    </row>
    <row r="1786" spans="1:12" ht="15.75">
      <c r="A1786" s="81">
        <f t="shared" si="29"/>
        <v>1823</v>
      </c>
      <c r="B1786" s="82">
        <v>1823</v>
      </c>
      <c r="C1786" s="82" t="s">
        <v>4620</v>
      </c>
      <c r="D1786" s="82">
        <v>14137</v>
      </c>
      <c r="E1786" s="82" t="s">
        <v>4621</v>
      </c>
      <c r="F1786" s="82" t="s">
        <v>120</v>
      </c>
      <c r="G1786" s="82" t="s">
        <v>4622</v>
      </c>
      <c r="H1786" s="83" t="s">
        <v>148</v>
      </c>
      <c r="I1786" s="82" t="s">
        <v>155</v>
      </c>
      <c r="J1786" s="84" t="s">
        <v>160</v>
      </c>
      <c r="K1786" s="84"/>
      <c r="L1786" s="84"/>
    </row>
    <row r="1787" spans="1:12" ht="15.75">
      <c r="A1787" s="81">
        <f t="shared" si="29"/>
        <v>1824</v>
      </c>
      <c r="B1787" s="82">
        <v>1824</v>
      </c>
      <c r="C1787" s="82" t="s">
        <v>4623</v>
      </c>
      <c r="D1787" s="82">
        <v>14146</v>
      </c>
      <c r="E1787" s="82" t="s">
        <v>4624</v>
      </c>
      <c r="F1787" s="82" t="s">
        <v>120</v>
      </c>
      <c r="G1787" s="82" t="s">
        <v>4625</v>
      </c>
      <c r="H1787" s="83" t="s">
        <v>148</v>
      </c>
      <c r="I1787" s="82" t="s">
        <v>155</v>
      </c>
      <c r="J1787" s="84" t="s">
        <v>151</v>
      </c>
      <c r="K1787" s="84" t="s">
        <v>151</v>
      </c>
      <c r="L1787" s="84"/>
    </row>
    <row r="1788" spans="1:12" ht="15.75">
      <c r="A1788" s="81">
        <f t="shared" si="29"/>
        <v>1825</v>
      </c>
      <c r="B1788" s="82">
        <v>1825</v>
      </c>
      <c r="C1788" s="82" t="s">
        <v>4626</v>
      </c>
      <c r="D1788" s="82">
        <v>14161</v>
      </c>
      <c r="E1788" s="82" t="s">
        <v>4627</v>
      </c>
      <c r="F1788" s="82" t="s">
        <v>96</v>
      </c>
      <c r="G1788" s="82" t="s">
        <v>4628</v>
      </c>
      <c r="H1788" s="83" t="s">
        <v>148</v>
      </c>
      <c r="I1788" s="82" t="s">
        <v>169</v>
      </c>
      <c r="J1788" s="84" t="s">
        <v>151</v>
      </c>
      <c r="K1788" s="84"/>
      <c r="L1788" s="84" t="s">
        <v>151</v>
      </c>
    </row>
    <row r="1789" spans="1:12" ht="15.75">
      <c r="A1789" s="81">
        <f t="shared" si="29"/>
        <v>1826</v>
      </c>
      <c r="B1789" s="82">
        <v>1826</v>
      </c>
      <c r="C1789" s="82" t="s">
        <v>4629</v>
      </c>
      <c r="D1789" s="82">
        <v>14174</v>
      </c>
      <c r="E1789" s="82" t="s">
        <v>519</v>
      </c>
      <c r="F1789" s="82" t="s">
        <v>96</v>
      </c>
      <c r="G1789" s="82" t="s">
        <v>4630</v>
      </c>
      <c r="H1789" s="83" t="s">
        <v>148</v>
      </c>
      <c r="I1789" s="82" t="s">
        <v>149</v>
      </c>
      <c r="J1789" s="84" t="s">
        <v>151</v>
      </c>
      <c r="K1789" s="84"/>
      <c r="L1789" s="84" t="s">
        <v>151</v>
      </c>
    </row>
    <row r="1790" spans="1:12" ht="30">
      <c r="A1790" s="81">
        <f t="shared" si="29"/>
        <v>1827</v>
      </c>
      <c r="B1790" s="82">
        <v>1827</v>
      </c>
      <c r="C1790" s="82" t="s">
        <v>4631</v>
      </c>
      <c r="D1790" s="82">
        <v>14175</v>
      </c>
      <c r="E1790" s="82" t="s">
        <v>648</v>
      </c>
      <c r="F1790" s="82" t="s">
        <v>96</v>
      </c>
      <c r="G1790" s="82" t="s">
        <v>4632</v>
      </c>
      <c r="H1790" s="83" t="s">
        <v>148</v>
      </c>
      <c r="I1790" s="82" t="s">
        <v>149</v>
      </c>
      <c r="J1790" s="84" t="s">
        <v>234</v>
      </c>
      <c r="K1790" s="84"/>
      <c r="L1790" s="84" t="s">
        <v>151</v>
      </c>
    </row>
    <row r="1791" spans="1:12" ht="15.75">
      <c r="A1791" s="81">
        <f t="shared" si="29"/>
        <v>1829</v>
      </c>
      <c r="B1791" s="82">
        <v>1829</v>
      </c>
      <c r="C1791" s="82" t="s">
        <v>4633</v>
      </c>
      <c r="D1791" s="82" t="s">
        <v>4634</v>
      </c>
      <c r="E1791" s="82" t="s">
        <v>4635</v>
      </c>
      <c r="F1791" s="82" t="s">
        <v>96</v>
      </c>
      <c r="G1791" s="82" t="s">
        <v>4609</v>
      </c>
      <c r="H1791" s="83" t="s">
        <v>148</v>
      </c>
      <c r="I1791" s="82" t="s">
        <v>164</v>
      </c>
      <c r="J1791" s="84" t="s">
        <v>151</v>
      </c>
      <c r="K1791" s="84" t="s">
        <v>151</v>
      </c>
      <c r="L1791" s="84" t="s">
        <v>151</v>
      </c>
    </row>
    <row r="1792" spans="1:12" ht="45">
      <c r="A1792" s="81">
        <f t="shared" si="29"/>
        <v>1830</v>
      </c>
      <c r="B1792" s="82">
        <v>1830</v>
      </c>
      <c r="C1792" s="82" t="s">
        <v>4636</v>
      </c>
      <c r="D1792" s="82">
        <v>14190</v>
      </c>
      <c r="E1792" s="82" t="s">
        <v>4637</v>
      </c>
      <c r="F1792" s="82" t="s">
        <v>96</v>
      </c>
      <c r="G1792" s="82" t="s">
        <v>746</v>
      </c>
      <c r="H1792" s="83" t="s">
        <v>148</v>
      </c>
      <c r="I1792" s="82" t="s">
        <v>177</v>
      </c>
      <c r="J1792" s="84" t="s">
        <v>151</v>
      </c>
      <c r="K1792" s="84" t="s">
        <v>780</v>
      </c>
      <c r="L1792" s="84" t="s">
        <v>151</v>
      </c>
    </row>
    <row r="1793" spans="1:12" ht="60">
      <c r="A1793" s="81">
        <f t="shared" si="29"/>
        <v>1831</v>
      </c>
      <c r="B1793" s="82">
        <v>1831</v>
      </c>
      <c r="C1793" s="82" t="s">
        <v>4638</v>
      </c>
      <c r="D1793" s="82" t="s">
        <v>4639</v>
      </c>
      <c r="E1793" s="82" t="s">
        <v>4640</v>
      </c>
      <c r="F1793" s="82" t="s">
        <v>96</v>
      </c>
      <c r="G1793" s="82" t="s">
        <v>4641</v>
      </c>
      <c r="H1793" s="83" t="s">
        <v>148</v>
      </c>
      <c r="I1793" s="82" t="s">
        <v>164</v>
      </c>
      <c r="J1793" s="84" t="s">
        <v>369</v>
      </c>
      <c r="K1793" s="84" t="s">
        <v>4642</v>
      </c>
      <c r="L1793" s="84" t="s">
        <v>151</v>
      </c>
    </row>
    <row r="1794" spans="1:12" ht="45">
      <c r="A1794" s="81">
        <f t="shared" si="29"/>
        <v>1832</v>
      </c>
      <c r="B1794" s="82">
        <v>1832</v>
      </c>
      <c r="C1794" s="82" t="s">
        <v>4643</v>
      </c>
      <c r="D1794" s="82">
        <v>14199</v>
      </c>
      <c r="E1794" s="82" t="s">
        <v>4644</v>
      </c>
      <c r="F1794" s="82" t="s">
        <v>96</v>
      </c>
      <c r="G1794" s="82" t="s">
        <v>4645</v>
      </c>
      <c r="H1794" s="83" t="s">
        <v>148</v>
      </c>
      <c r="I1794" s="82" t="s">
        <v>230</v>
      </c>
      <c r="J1794" s="84" t="s">
        <v>4646</v>
      </c>
      <c r="K1794" s="84"/>
      <c r="L1794" s="84" t="s">
        <v>4647</v>
      </c>
    </row>
    <row r="1795" spans="1:12" ht="15.75">
      <c r="A1795" s="81">
        <f t="shared" ref="A1795:A1858" si="30">IFERROR(VALUE(RIGHT(C1795,4)),"")</f>
        <v>1833</v>
      </c>
      <c r="B1795" s="82">
        <v>1833</v>
      </c>
      <c r="C1795" s="82" t="s">
        <v>4648</v>
      </c>
      <c r="D1795" s="82" t="s">
        <v>4649</v>
      </c>
      <c r="E1795" s="82" t="s">
        <v>662</v>
      </c>
      <c r="F1795" s="82" t="s">
        <v>96</v>
      </c>
      <c r="G1795" s="82" t="s">
        <v>4650</v>
      </c>
      <c r="H1795" s="83" t="s">
        <v>148</v>
      </c>
      <c r="I1795" s="82" t="s">
        <v>230</v>
      </c>
      <c r="J1795" s="84" t="s">
        <v>151</v>
      </c>
      <c r="K1795" s="84" t="s">
        <v>151</v>
      </c>
      <c r="L1795" s="84" t="s">
        <v>151</v>
      </c>
    </row>
    <row r="1796" spans="1:12" ht="30">
      <c r="A1796" s="81">
        <f t="shared" si="30"/>
        <v>1834</v>
      </c>
      <c r="B1796" s="82">
        <v>1834</v>
      </c>
      <c r="C1796" s="82" t="s">
        <v>4651</v>
      </c>
      <c r="D1796" s="82" t="s">
        <v>4652</v>
      </c>
      <c r="E1796" s="82" t="s">
        <v>4653</v>
      </c>
      <c r="F1796" s="82" t="s">
        <v>96</v>
      </c>
      <c r="G1796" s="82" t="s">
        <v>2462</v>
      </c>
      <c r="H1796" s="83" t="s">
        <v>148</v>
      </c>
      <c r="I1796" s="82" t="s">
        <v>164</v>
      </c>
      <c r="J1796" s="84" t="s">
        <v>656</v>
      </c>
      <c r="K1796" s="84"/>
      <c r="L1796" s="84" t="s">
        <v>151</v>
      </c>
    </row>
    <row r="1797" spans="1:12" ht="30">
      <c r="A1797" s="81">
        <f t="shared" si="30"/>
        <v>1835</v>
      </c>
      <c r="B1797" s="82">
        <v>1835</v>
      </c>
      <c r="C1797" s="82" t="s">
        <v>4654</v>
      </c>
      <c r="D1797" s="82" t="s">
        <v>4655</v>
      </c>
      <c r="E1797" s="82" t="s">
        <v>392</v>
      </c>
      <c r="F1797" s="82" t="s">
        <v>96</v>
      </c>
      <c r="G1797" s="82" t="s">
        <v>4656</v>
      </c>
      <c r="H1797" s="83" t="s">
        <v>148</v>
      </c>
      <c r="I1797" s="82" t="s">
        <v>337</v>
      </c>
      <c r="J1797" s="84" t="s">
        <v>4657</v>
      </c>
      <c r="K1797" s="84" t="s">
        <v>151</v>
      </c>
      <c r="L1797" s="84" t="s">
        <v>151</v>
      </c>
    </row>
    <row r="1798" spans="1:12" ht="15.75">
      <c r="A1798" s="81">
        <f t="shared" si="30"/>
        <v>1836</v>
      </c>
      <c r="B1798" s="82">
        <v>1836</v>
      </c>
      <c r="C1798" s="82" t="s">
        <v>4658</v>
      </c>
      <c r="D1798" s="82" t="s">
        <v>4659</v>
      </c>
      <c r="E1798" s="82" t="s">
        <v>530</v>
      </c>
      <c r="F1798" s="82" t="s">
        <v>96</v>
      </c>
      <c r="G1798" s="82" t="s">
        <v>642</v>
      </c>
      <c r="H1798" s="83" t="s">
        <v>148</v>
      </c>
      <c r="I1798" s="82" t="s">
        <v>337</v>
      </c>
      <c r="J1798" s="84" t="s">
        <v>151</v>
      </c>
      <c r="K1798" s="84" t="s">
        <v>151</v>
      </c>
      <c r="L1798" s="84" t="s">
        <v>151</v>
      </c>
    </row>
    <row r="1799" spans="1:12" ht="15.75">
      <c r="A1799" s="81">
        <f t="shared" si="30"/>
        <v>1837</v>
      </c>
      <c r="B1799" s="82">
        <v>1837</v>
      </c>
      <c r="C1799" s="82" t="s">
        <v>4660</v>
      </c>
      <c r="D1799" s="82" t="s">
        <v>4661</v>
      </c>
      <c r="E1799" s="82" t="s">
        <v>4662</v>
      </c>
      <c r="F1799" s="82" t="s">
        <v>96</v>
      </c>
      <c r="G1799" s="82" t="s">
        <v>4663</v>
      </c>
      <c r="H1799" s="83" t="s">
        <v>148</v>
      </c>
      <c r="I1799" s="82" t="s">
        <v>337</v>
      </c>
      <c r="J1799" s="84" t="s">
        <v>151</v>
      </c>
      <c r="K1799" s="84"/>
      <c r="L1799" s="84" t="s">
        <v>151</v>
      </c>
    </row>
    <row r="1800" spans="1:12" ht="60">
      <c r="A1800" s="81">
        <f t="shared" si="30"/>
        <v>1838</v>
      </c>
      <c r="B1800" s="82">
        <v>1838</v>
      </c>
      <c r="C1800" s="82" t="s">
        <v>4664</v>
      </c>
      <c r="D1800" s="82" t="s">
        <v>4665</v>
      </c>
      <c r="E1800" s="82" t="s">
        <v>551</v>
      </c>
      <c r="F1800" s="82" t="s">
        <v>96</v>
      </c>
      <c r="G1800" s="82" t="s">
        <v>4666</v>
      </c>
      <c r="H1800" s="83" t="s">
        <v>148</v>
      </c>
      <c r="I1800" s="82" t="s">
        <v>230</v>
      </c>
      <c r="J1800" s="84" t="s">
        <v>4667</v>
      </c>
      <c r="K1800" s="84" t="s">
        <v>4668</v>
      </c>
      <c r="L1800" s="84" t="s">
        <v>151</v>
      </c>
    </row>
    <row r="1801" spans="1:12" ht="30">
      <c r="A1801" s="81">
        <f t="shared" si="30"/>
        <v>1839</v>
      </c>
      <c r="B1801" s="82">
        <v>1839</v>
      </c>
      <c r="C1801" s="82" t="s">
        <v>4669</v>
      </c>
      <c r="D1801" s="82">
        <v>14257</v>
      </c>
      <c r="E1801" s="82" t="s">
        <v>247</v>
      </c>
      <c r="F1801" s="82" t="s">
        <v>96</v>
      </c>
      <c r="G1801" s="82" t="s">
        <v>4670</v>
      </c>
      <c r="H1801" s="83" t="s">
        <v>148</v>
      </c>
      <c r="I1801" s="82" t="s">
        <v>149</v>
      </c>
      <c r="J1801" s="84" t="s">
        <v>2910</v>
      </c>
      <c r="K1801" s="84" t="s">
        <v>151</v>
      </c>
      <c r="L1801" s="84" t="s">
        <v>151</v>
      </c>
    </row>
    <row r="1802" spans="1:12" ht="30">
      <c r="A1802" s="81">
        <f t="shared" si="30"/>
        <v>1840</v>
      </c>
      <c r="B1802" s="82">
        <v>1840</v>
      </c>
      <c r="C1802" s="82" t="s">
        <v>4671</v>
      </c>
      <c r="D1802" s="82" t="s">
        <v>4672</v>
      </c>
      <c r="E1802" s="82" t="s">
        <v>3588</v>
      </c>
      <c r="F1802" s="82" t="s">
        <v>96</v>
      </c>
      <c r="G1802" s="82" t="s">
        <v>4673</v>
      </c>
      <c r="H1802" s="83" t="s">
        <v>148</v>
      </c>
      <c r="I1802" s="82" t="s">
        <v>337</v>
      </c>
      <c r="J1802" s="84" t="s">
        <v>4674</v>
      </c>
      <c r="K1802" s="84"/>
      <c r="L1802" s="84" t="s">
        <v>151</v>
      </c>
    </row>
    <row r="1803" spans="1:12" ht="15.75">
      <c r="A1803" s="81">
        <f t="shared" si="30"/>
        <v>1841</v>
      </c>
      <c r="B1803" s="82">
        <v>1841</v>
      </c>
      <c r="C1803" s="82" t="s">
        <v>4675</v>
      </c>
      <c r="D1803" s="82">
        <v>14270</v>
      </c>
      <c r="E1803" s="82" t="s">
        <v>4676</v>
      </c>
      <c r="F1803" s="82" t="s">
        <v>96</v>
      </c>
      <c r="G1803" s="82" t="s">
        <v>4677</v>
      </c>
      <c r="H1803" s="83" t="s">
        <v>148</v>
      </c>
      <c r="I1803" s="82" t="s">
        <v>194</v>
      </c>
      <c r="J1803" s="84" t="s">
        <v>151</v>
      </c>
      <c r="K1803" s="84"/>
      <c r="L1803" s="84" t="s">
        <v>151</v>
      </c>
    </row>
    <row r="1804" spans="1:12" ht="30">
      <c r="A1804" s="81">
        <f t="shared" si="30"/>
        <v>1842</v>
      </c>
      <c r="B1804" s="82">
        <v>1842</v>
      </c>
      <c r="C1804" s="82" t="s">
        <v>4678</v>
      </c>
      <c r="D1804" s="82" t="s">
        <v>4679</v>
      </c>
      <c r="E1804" s="82" t="s">
        <v>488</v>
      </c>
      <c r="F1804" s="82" t="s">
        <v>96</v>
      </c>
      <c r="G1804" s="82" t="s">
        <v>1718</v>
      </c>
      <c r="H1804" s="83" t="s">
        <v>148</v>
      </c>
      <c r="I1804" s="82" t="s">
        <v>337</v>
      </c>
      <c r="J1804" s="84" t="s">
        <v>4680</v>
      </c>
      <c r="K1804" s="84"/>
      <c r="L1804" s="84" t="s">
        <v>151</v>
      </c>
    </row>
    <row r="1805" spans="1:12" ht="30">
      <c r="A1805" s="81">
        <f t="shared" si="30"/>
        <v>1843</v>
      </c>
      <c r="B1805" s="82">
        <v>1843</v>
      </c>
      <c r="C1805" s="82" t="s">
        <v>4681</v>
      </c>
      <c r="D1805" s="82" t="s">
        <v>4682</v>
      </c>
      <c r="E1805" s="82" t="s">
        <v>2566</v>
      </c>
      <c r="F1805" s="82" t="s">
        <v>96</v>
      </c>
      <c r="G1805" s="82" t="s">
        <v>4683</v>
      </c>
      <c r="H1805" s="83" t="s">
        <v>148</v>
      </c>
      <c r="I1805" s="82" t="s">
        <v>153</v>
      </c>
      <c r="J1805" s="84" t="s">
        <v>4684</v>
      </c>
      <c r="K1805" s="84"/>
      <c r="L1805" s="84" t="s">
        <v>151</v>
      </c>
    </row>
    <row r="1806" spans="1:12" ht="15.75">
      <c r="A1806" s="81">
        <f t="shared" si="30"/>
        <v>1844</v>
      </c>
      <c r="B1806" s="82">
        <v>1844</v>
      </c>
      <c r="C1806" s="82" t="s">
        <v>4685</v>
      </c>
      <c r="D1806" s="82" t="s">
        <v>4686</v>
      </c>
      <c r="E1806" s="82" t="s">
        <v>413</v>
      </c>
      <c r="F1806" s="82" t="s">
        <v>96</v>
      </c>
      <c r="G1806" s="82" t="s">
        <v>4687</v>
      </c>
      <c r="H1806" s="83" t="s">
        <v>148</v>
      </c>
      <c r="I1806" s="82" t="s">
        <v>153</v>
      </c>
      <c r="J1806" s="84" t="s">
        <v>151</v>
      </c>
      <c r="K1806" s="84"/>
      <c r="L1806" s="84" t="s">
        <v>151</v>
      </c>
    </row>
    <row r="1807" spans="1:12" ht="45">
      <c r="A1807" s="81">
        <f t="shared" si="30"/>
        <v>1845</v>
      </c>
      <c r="B1807" s="82">
        <v>1845</v>
      </c>
      <c r="C1807" s="82" t="s">
        <v>4688</v>
      </c>
      <c r="D1807" s="82" t="s">
        <v>4689</v>
      </c>
      <c r="E1807" s="82" t="s">
        <v>1650</v>
      </c>
      <c r="F1807" s="82" t="s">
        <v>96</v>
      </c>
      <c r="G1807" s="82" t="s">
        <v>4690</v>
      </c>
      <c r="H1807" s="83" t="s">
        <v>148</v>
      </c>
      <c r="I1807" s="82" t="s">
        <v>153</v>
      </c>
      <c r="J1807" s="84" t="s">
        <v>151</v>
      </c>
      <c r="K1807" s="84" t="s">
        <v>175</v>
      </c>
      <c r="L1807" s="84" t="s">
        <v>151</v>
      </c>
    </row>
    <row r="1808" spans="1:12" ht="15.75">
      <c r="A1808" s="81">
        <f t="shared" si="30"/>
        <v>1846</v>
      </c>
      <c r="B1808" s="82">
        <v>1846</v>
      </c>
      <c r="C1808" s="82" t="s">
        <v>4691</v>
      </c>
      <c r="D1808" s="82">
        <v>14283</v>
      </c>
      <c r="E1808" s="82" t="s">
        <v>488</v>
      </c>
      <c r="F1808" s="82" t="s">
        <v>96</v>
      </c>
      <c r="G1808" s="82" t="s">
        <v>4692</v>
      </c>
      <c r="H1808" s="83" t="s">
        <v>148</v>
      </c>
      <c r="I1808" s="82" t="s">
        <v>149</v>
      </c>
      <c r="J1808" s="84" t="s">
        <v>151</v>
      </c>
      <c r="K1808" s="84"/>
      <c r="L1808" s="84" t="s">
        <v>151</v>
      </c>
    </row>
    <row r="1809" spans="1:12" ht="15.75">
      <c r="A1809" s="81">
        <f t="shared" si="30"/>
        <v>1847</v>
      </c>
      <c r="B1809" s="82">
        <v>1847</v>
      </c>
      <c r="C1809" s="82" t="s">
        <v>4693</v>
      </c>
      <c r="D1809" s="82">
        <v>14287</v>
      </c>
      <c r="E1809" s="82" t="s">
        <v>4694</v>
      </c>
      <c r="F1809" s="82" t="s">
        <v>96</v>
      </c>
      <c r="G1809" s="82" t="s">
        <v>1478</v>
      </c>
      <c r="H1809" s="83" t="s">
        <v>148</v>
      </c>
      <c r="I1809" s="82" t="s">
        <v>149</v>
      </c>
      <c r="J1809" s="84" t="s">
        <v>151</v>
      </c>
      <c r="K1809" s="84"/>
      <c r="L1809" s="84" t="s">
        <v>151</v>
      </c>
    </row>
    <row r="1810" spans="1:12" ht="15.75">
      <c r="A1810" s="81">
        <f t="shared" si="30"/>
        <v>1849</v>
      </c>
      <c r="B1810" s="82">
        <v>1849</v>
      </c>
      <c r="C1810" s="82" t="s">
        <v>4695</v>
      </c>
      <c r="D1810" s="82">
        <v>14292</v>
      </c>
      <c r="E1810" s="82" t="s">
        <v>4696</v>
      </c>
      <c r="F1810" s="82" t="s">
        <v>96</v>
      </c>
      <c r="G1810" s="82" t="s">
        <v>4697</v>
      </c>
      <c r="H1810" s="83" t="s">
        <v>148</v>
      </c>
      <c r="I1810" s="82" t="s">
        <v>177</v>
      </c>
      <c r="J1810" s="84" t="s">
        <v>151</v>
      </c>
      <c r="K1810" s="84" t="s">
        <v>151</v>
      </c>
      <c r="L1810" s="84" t="s">
        <v>151</v>
      </c>
    </row>
    <row r="1811" spans="1:12" ht="15.75">
      <c r="A1811" s="81">
        <f t="shared" si="30"/>
        <v>1850</v>
      </c>
      <c r="B1811" s="82">
        <v>1850</v>
      </c>
      <c r="C1811" s="82" t="s">
        <v>4698</v>
      </c>
      <c r="D1811" s="82" t="s">
        <v>4699</v>
      </c>
      <c r="E1811" s="82" t="s">
        <v>4700</v>
      </c>
      <c r="F1811" s="82" t="s">
        <v>96</v>
      </c>
      <c r="G1811" s="82" t="s">
        <v>2515</v>
      </c>
      <c r="H1811" s="83" t="s">
        <v>148</v>
      </c>
      <c r="I1811" s="82" t="s">
        <v>164</v>
      </c>
      <c r="J1811" s="84" t="s">
        <v>151</v>
      </c>
      <c r="K1811" s="84"/>
      <c r="L1811" s="84" t="s">
        <v>151</v>
      </c>
    </row>
    <row r="1812" spans="1:12" ht="30">
      <c r="A1812" s="81">
        <f t="shared" si="30"/>
        <v>1851</v>
      </c>
      <c r="B1812" s="82">
        <v>1851</v>
      </c>
      <c r="C1812" s="82" t="s">
        <v>4701</v>
      </c>
      <c r="D1812" s="82" t="s">
        <v>4702</v>
      </c>
      <c r="E1812" s="82" t="s">
        <v>247</v>
      </c>
      <c r="F1812" s="82" t="s">
        <v>96</v>
      </c>
      <c r="G1812" s="82" t="s">
        <v>4703</v>
      </c>
      <c r="H1812" s="83" t="s">
        <v>148</v>
      </c>
      <c r="I1812" s="82" t="s">
        <v>164</v>
      </c>
      <c r="J1812" s="84" t="s">
        <v>4704</v>
      </c>
      <c r="K1812" s="84"/>
      <c r="L1812" s="84" t="s">
        <v>1932</v>
      </c>
    </row>
    <row r="1813" spans="1:12" ht="15.75">
      <c r="A1813" s="81">
        <f t="shared" si="30"/>
        <v>1852</v>
      </c>
      <c r="B1813" s="82">
        <v>1852</v>
      </c>
      <c r="C1813" s="82" t="s">
        <v>4705</v>
      </c>
      <c r="D1813" s="82">
        <v>14307</v>
      </c>
      <c r="E1813" s="82" t="s">
        <v>4706</v>
      </c>
      <c r="F1813" s="82" t="s">
        <v>96</v>
      </c>
      <c r="G1813" s="82" t="s">
        <v>1889</v>
      </c>
      <c r="H1813" s="83" t="s">
        <v>148</v>
      </c>
      <c r="I1813" s="82" t="s">
        <v>177</v>
      </c>
      <c r="J1813" s="84" t="s">
        <v>151</v>
      </c>
      <c r="K1813" s="84"/>
      <c r="L1813" s="84" t="s">
        <v>151</v>
      </c>
    </row>
    <row r="1814" spans="1:12" ht="30">
      <c r="A1814" s="81">
        <f t="shared" si="30"/>
        <v>1853</v>
      </c>
      <c r="B1814" s="82">
        <v>1853</v>
      </c>
      <c r="C1814" s="82" t="s">
        <v>4707</v>
      </c>
      <c r="D1814" s="82" t="s">
        <v>4708</v>
      </c>
      <c r="E1814" s="82" t="s">
        <v>659</v>
      </c>
      <c r="F1814" s="82" t="s">
        <v>96</v>
      </c>
      <c r="G1814" s="82" t="s">
        <v>4709</v>
      </c>
      <c r="H1814" s="83" t="s">
        <v>148</v>
      </c>
      <c r="I1814" s="82" t="s">
        <v>164</v>
      </c>
      <c r="J1814" s="84" t="s">
        <v>4710</v>
      </c>
      <c r="K1814" s="84" t="s">
        <v>151</v>
      </c>
      <c r="L1814" s="84" t="s">
        <v>151</v>
      </c>
    </row>
    <row r="1815" spans="1:12" ht="15.75">
      <c r="A1815" s="81">
        <f t="shared" si="30"/>
        <v>1854</v>
      </c>
      <c r="B1815" s="82">
        <v>1854</v>
      </c>
      <c r="C1815" s="82" t="s">
        <v>4711</v>
      </c>
      <c r="D1815" s="82">
        <v>14312</v>
      </c>
      <c r="E1815" s="82" t="s">
        <v>4712</v>
      </c>
      <c r="F1815" s="82" t="s">
        <v>96</v>
      </c>
      <c r="G1815" s="82" t="s">
        <v>4713</v>
      </c>
      <c r="H1815" s="83" t="s">
        <v>148</v>
      </c>
      <c r="I1815" s="82" t="s">
        <v>149</v>
      </c>
      <c r="J1815" s="84" t="s">
        <v>151</v>
      </c>
      <c r="K1815" s="84" t="s">
        <v>151</v>
      </c>
      <c r="L1815" s="84" t="s">
        <v>151</v>
      </c>
    </row>
    <row r="1816" spans="1:12" ht="60">
      <c r="A1816" s="81">
        <f t="shared" si="30"/>
        <v>1855</v>
      </c>
      <c r="B1816" s="82">
        <v>1855</v>
      </c>
      <c r="C1816" s="82" t="s">
        <v>4714</v>
      </c>
      <c r="D1816" s="82">
        <v>14313</v>
      </c>
      <c r="E1816" s="82" t="s">
        <v>4715</v>
      </c>
      <c r="F1816" s="82" t="s">
        <v>96</v>
      </c>
      <c r="G1816" s="82" t="s">
        <v>4716</v>
      </c>
      <c r="H1816" s="83" t="s">
        <v>148</v>
      </c>
      <c r="I1816" s="82" t="s">
        <v>149</v>
      </c>
      <c r="J1816" s="84" t="s">
        <v>4717</v>
      </c>
      <c r="K1816" s="84" t="s">
        <v>4718</v>
      </c>
      <c r="L1816" s="84" t="s">
        <v>4719</v>
      </c>
    </row>
    <row r="1817" spans="1:12" ht="75">
      <c r="A1817" s="81">
        <f t="shared" si="30"/>
        <v>1856</v>
      </c>
      <c r="B1817" s="82">
        <v>1856</v>
      </c>
      <c r="C1817" s="82" t="s">
        <v>4720</v>
      </c>
      <c r="D1817" s="82">
        <v>14315</v>
      </c>
      <c r="E1817" s="82" t="s">
        <v>4721</v>
      </c>
      <c r="F1817" s="82" t="s">
        <v>96</v>
      </c>
      <c r="G1817" s="82" t="s">
        <v>4722</v>
      </c>
      <c r="H1817" s="83" t="s">
        <v>148</v>
      </c>
      <c r="I1817" s="82" t="s">
        <v>194</v>
      </c>
      <c r="J1817" s="84" t="s">
        <v>4723</v>
      </c>
      <c r="K1817" s="84" t="s">
        <v>4724</v>
      </c>
      <c r="L1817" s="84" t="s">
        <v>331</v>
      </c>
    </row>
    <row r="1818" spans="1:12" ht="15.75">
      <c r="A1818" s="81">
        <f t="shared" si="30"/>
        <v>1858</v>
      </c>
      <c r="B1818" s="82">
        <v>1858</v>
      </c>
      <c r="C1818" s="82" t="s">
        <v>4725</v>
      </c>
      <c r="D1818" s="82" t="s">
        <v>4726</v>
      </c>
      <c r="E1818" s="82" t="s">
        <v>432</v>
      </c>
      <c r="F1818" s="82" t="s">
        <v>96</v>
      </c>
      <c r="G1818" s="82" t="s">
        <v>4727</v>
      </c>
      <c r="H1818" s="83" t="s">
        <v>148</v>
      </c>
      <c r="I1818" s="82" t="s">
        <v>337</v>
      </c>
      <c r="J1818" s="84" t="s">
        <v>151</v>
      </c>
      <c r="K1818" s="84" t="s">
        <v>151</v>
      </c>
      <c r="L1818" s="84" t="s">
        <v>151</v>
      </c>
    </row>
    <row r="1819" spans="1:12" ht="30">
      <c r="A1819" s="81">
        <f t="shared" si="30"/>
        <v>1859</v>
      </c>
      <c r="B1819" s="82">
        <v>1859</v>
      </c>
      <c r="C1819" s="82" t="s">
        <v>4728</v>
      </c>
      <c r="D1819" s="82" t="s">
        <v>4729</v>
      </c>
      <c r="E1819" s="82" t="s">
        <v>4730</v>
      </c>
      <c r="F1819" s="82" t="s">
        <v>96</v>
      </c>
      <c r="G1819" s="82" t="s">
        <v>4731</v>
      </c>
      <c r="H1819" s="83" t="s">
        <v>148</v>
      </c>
      <c r="I1819" s="82" t="s">
        <v>337</v>
      </c>
      <c r="J1819" s="84" t="s">
        <v>4732</v>
      </c>
      <c r="K1819" s="84" t="s">
        <v>151</v>
      </c>
      <c r="L1819" s="84" t="s">
        <v>151</v>
      </c>
    </row>
    <row r="1820" spans="1:12" ht="15.75">
      <c r="A1820" s="81">
        <f t="shared" si="30"/>
        <v>1860</v>
      </c>
      <c r="B1820" s="82">
        <v>1860</v>
      </c>
      <c r="C1820" s="82" t="s">
        <v>4733</v>
      </c>
      <c r="D1820" s="82">
        <v>14328</v>
      </c>
      <c r="E1820" s="82" t="s">
        <v>4734</v>
      </c>
      <c r="F1820" s="82" t="s">
        <v>96</v>
      </c>
      <c r="G1820" s="82" t="s">
        <v>4735</v>
      </c>
      <c r="H1820" s="83" t="s">
        <v>148</v>
      </c>
      <c r="I1820" s="82" t="s">
        <v>230</v>
      </c>
      <c r="J1820" s="84" t="s">
        <v>151</v>
      </c>
      <c r="K1820" s="84" t="s">
        <v>151</v>
      </c>
      <c r="L1820" s="84" t="s">
        <v>151</v>
      </c>
    </row>
    <row r="1821" spans="1:12" ht="15.75">
      <c r="A1821" s="81">
        <f t="shared" si="30"/>
        <v>1861</v>
      </c>
      <c r="B1821" s="82">
        <v>1861</v>
      </c>
      <c r="C1821" s="82" t="s">
        <v>4736</v>
      </c>
      <c r="D1821" s="82">
        <v>14329</v>
      </c>
      <c r="E1821" s="82" t="s">
        <v>635</v>
      </c>
      <c r="F1821" s="82" t="s">
        <v>96</v>
      </c>
      <c r="G1821" s="82" t="s">
        <v>4737</v>
      </c>
      <c r="H1821" s="83" t="s">
        <v>148</v>
      </c>
      <c r="I1821" s="82" t="s">
        <v>230</v>
      </c>
      <c r="J1821" s="84" t="s">
        <v>151</v>
      </c>
      <c r="K1821" s="84"/>
      <c r="L1821" s="84" t="s">
        <v>151</v>
      </c>
    </row>
    <row r="1822" spans="1:12" ht="15.75">
      <c r="A1822" s="81">
        <f t="shared" si="30"/>
        <v>1862</v>
      </c>
      <c r="B1822" s="82">
        <v>1862</v>
      </c>
      <c r="C1822" s="82" t="s">
        <v>4738</v>
      </c>
      <c r="D1822" s="82">
        <v>14330</v>
      </c>
      <c r="E1822" s="82" t="s">
        <v>4739</v>
      </c>
      <c r="F1822" s="82" t="s">
        <v>96</v>
      </c>
      <c r="G1822" s="82" t="s">
        <v>4740</v>
      </c>
      <c r="H1822" s="83" t="s">
        <v>148</v>
      </c>
      <c r="I1822" s="82" t="s">
        <v>230</v>
      </c>
      <c r="J1822" s="84" t="s">
        <v>151</v>
      </c>
      <c r="K1822" s="84"/>
      <c r="L1822" s="84" t="s">
        <v>151</v>
      </c>
    </row>
    <row r="1823" spans="1:12" ht="15.75">
      <c r="A1823" s="81">
        <f t="shared" si="30"/>
        <v>1863</v>
      </c>
      <c r="B1823" s="82">
        <v>1863</v>
      </c>
      <c r="C1823" s="82" t="s">
        <v>4741</v>
      </c>
      <c r="D1823" s="82">
        <v>14335</v>
      </c>
      <c r="E1823" s="82" t="s">
        <v>441</v>
      </c>
      <c r="F1823" s="82" t="s">
        <v>96</v>
      </c>
      <c r="G1823" s="82" t="s">
        <v>429</v>
      </c>
      <c r="H1823" s="83" t="s">
        <v>148</v>
      </c>
      <c r="I1823" s="82" t="s">
        <v>153</v>
      </c>
      <c r="J1823" s="84" t="s">
        <v>151</v>
      </c>
      <c r="K1823" s="84" t="s">
        <v>151</v>
      </c>
      <c r="L1823" s="84" t="s">
        <v>151</v>
      </c>
    </row>
    <row r="1824" spans="1:12" ht="15.75">
      <c r="A1824" s="81">
        <f t="shared" si="30"/>
        <v>1864</v>
      </c>
      <c r="B1824" s="82">
        <v>1864</v>
      </c>
      <c r="C1824" s="82" t="s">
        <v>4742</v>
      </c>
      <c r="D1824" s="82">
        <v>14337</v>
      </c>
      <c r="E1824" s="82" t="s">
        <v>270</v>
      </c>
      <c r="F1824" s="82" t="s">
        <v>96</v>
      </c>
      <c r="G1824" s="82" t="s">
        <v>4743</v>
      </c>
      <c r="H1824" s="83" t="s">
        <v>148</v>
      </c>
      <c r="I1824" s="82" t="s">
        <v>177</v>
      </c>
      <c r="J1824" s="84" t="s">
        <v>151</v>
      </c>
      <c r="K1824" s="84"/>
      <c r="L1824" s="84" t="s">
        <v>151</v>
      </c>
    </row>
    <row r="1825" spans="1:12" ht="15.75">
      <c r="A1825" s="81">
        <f t="shared" si="30"/>
        <v>1865</v>
      </c>
      <c r="B1825" s="82">
        <v>1865</v>
      </c>
      <c r="C1825" s="82" t="s">
        <v>4744</v>
      </c>
      <c r="D1825" s="82">
        <v>14342</v>
      </c>
      <c r="E1825" s="82" t="s">
        <v>4745</v>
      </c>
      <c r="F1825" s="82" t="s">
        <v>96</v>
      </c>
      <c r="G1825" s="82" t="s">
        <v>4746</v>
      </c>
      <c r="H1825" s="83" t="s">
        <v>148</v>
      </c>
      <c r="I1825" s="82" t="s">
        <v>177</v>
      </c>
      <c r="J1825" s="84" t="s">
        <v>151</v>
      </c>
      <c r="K1825" s="84" t="s">
        <v>151</v>
      </c>
      <c r="L1825" s="84" t="s">
        <v>151</v>
      </c>
    </row>
    <row r="1826" spans="1:12" ht="30">
      <c r="A1826" s="81">
        <f t="shared" si="30"/>
        <v>1866</v>
      </c>
      <c r="B1826" s="82">
        <v>1866</v>
      </c>
      <c r="C1826" s="82" t="s">
        <v>4747</v>
      </c>
      <c r="D1826" s="82">
        <v>14344</v>
      </c>
      <c r="E1826" s="82" t="s">
        <v>608</v>
      </c>
      <c r="F1826" s="82" t="s">
        <v>96</v>
      </c>
      <c r="G1826" s="82" t="s">
        <v>4748</v>
      </c>
      <c r="H1826" s="83" t="s">
        <v>148</v>
      </c>
      <c r="I1826" s="82" t="s">
        <v>177</v>
      </c>
      <c r="J1826" s="84" t="s">
        <v>4749</v>
      </c>
      <c r="K1826" s="84"/>
      <c r="L1826" s="84" t="s">
        <v>151</v>
      </c>
    </row>
    <row r="1827" spans="1:12" ht="15.75">
      <c r="A1827" s="81">
        <f t="shared" si="30"/>
        <v>1867</v>
      </c>
      <c r="B1827" s="82">
        <v>1867</v>
      </c>
      <c r="C1827" s="82" t="s">
        <v>4750</v>
      </c>
      <c r="D1827" s="82">
        <v>14346</v>
      </c>
      <c r="E1827" s="82" t="s">
        <v>3369</v>
      </c>
      <c r="F1827" s="82" t="s">
        <v>96</v>
      </c>
      <c r="G1827" s="82" t="s">
        <v>616</v>
      </c>
      <c r="H1827" s="83" t="s">
        <v>148</v>
      </c>
      <c r="I1827" s="82" t="s">
        <v>214</v>
      </c>
      <c r="J1827" s="84" t="s">
        <v>151</v>
      </c>
      <c r="K1827" s="84" t="s">
        <v>151</v>
      </c>
      <c r="L1827" s="84" t="s">
        <v>151</v>
      </c>
    </row>
    <row r="1828" spans="1:12" ht="30">
      <c r="A1828" s="81">
        <f t="shared" si="30"/>
        <v>1868</v>
      </c>
      <c r="B1828" s="82">
        <v>1868</v>
      </c>
      <c r="C1828" s="82" t="s">
        <v>4751</v>
      </c>
      <c r="D1828" s="82">
        <v>14348</v>
      </c>
      <c r="E1828" s="82" t="s">
        <v>367</v>
      </c>
      <c r="F1828" s="82" t="s">
        <v>96</v>
      </c>
      <c r="G1828" s="82" t="s">
        <v>4195</v>
      </c>
      <c r="H1828" s="83" t="s">
        <v>148</v>
      </c>
      <c r="I1828" s="82" t="s">
        <v>214</v>
      </c>
      <c r="J1828" s="84" t="s">
        <v>4752</v>
      </c>
      <c r="K1828" s="84" t="s">
        <v>151</v>
      </c>
      <c r="L1828" s="84" t="s">
        <v>4753</v>
      </c>
    </row>
    <row r="1829" spans="1:12" ht="15.75">
      <c r="A1829" s="81">
        <f t="shared" si="30"/>
        <v>1869</v>
      </c>
      <c r="B1829" s="82">
        <v>1869</v>
      </c>
      <c r="C1829" s="82" t="s">
        <v>4754</v>
      </c>
      <c r="D1829" s="82">
        <v>14350</v>
      </c>
      <c r="E1829" s="82" t="s">
        <v>4755</v>
      </c>
      <c r="F1829" s="82" t="s">
        <v>96</v>
      </c>
      <c r="G1829" s="82" t="s">
        <v>888</v>
      </c>
      <c r="H1829" s="83" t="s">
        <v>148</v>
      </c>
      <c r="I1829" s="82" t="s">
        <v>177</v>
      </c>
      <c r="J1829" s="84" t="s">
        <v>151</v>
      </c>
      <c r="K1829" s="84"/>
      <c r="L1829" s="84" t="s">
        <v>151</v>
      </c>
    </row>
    <row r="1830" spans="1:12" ht="15.75">
      <c r="A1830" s="81">
        <f t="shared" si="30"/>
        <v>1870</v>
      </c>
      <c r="B1830" s="82">
        <v>1870</v>
      </c>
      <c r="C1830" s="82" t="s">
        <v>4756</v>
      </c>
      <c r="D1830" s="82">
        <v>14364</v>
      </c>
      <c r="E1830" s="82" t="s">
        <v>2497</v>
      </c>
      <c r="F1830" s="82" t="s">
        <v>96</v>
      </c>
      <c r="G1830" s="82" t="s">
        <v>2077</v>
      </c>
      <c r="H1830" s="83" t="s">
        <v>148</v>
      </c>
      <c r="I1830" s="82" t="s">
        <v>194</v>
      </c>
      <c r="J1830" s="84" t="s">
        <v>151</v>
      </c>
      <c r="K1830" s="84"/>
      <c r="L1830" s="84" t="s">
        <v>151</v>
      </c>
    </row>
    <row r="1831" spans="1:12" ht="15.75">
      <c r="A1831" s="81">
        <f t="shared" si="30"/>
        <v>1871</v>
      </c>
      <c r="B1831" s="82">
        <v>1871</v>
      </c>
      <c r="C1831" s="82" t="s">
        <v>4757</v>
      </c>
      <c r="D1831" s="82" t="s">
        <v>4758</v>
      </c>
      <c r="E1831" s="82" t="s">
        <v>134</v>
      </c>
      <c r="F1831" s="82" t="s">
        <v>96</v>
      </c>
      <c r="G1831" s="82" t="s">
        <v>4759</v>
      </c>
      <c r="H1831" s="83" t="s">
        <v>148</v>
      </c>
      <c r="I1831" s="82" t="s">
        <v>337</v>
      </c>
      <c r="J1831" s="84" t="s">
        <v>151</v>
      </c>
      <c r="K1831" s="84" t="s">
        <v>151</v>
      </c>
      <c r="L1831" s="84" t="s">
        <v>151</v>
      </c>
    </row>
    <row r="1832" spans="1:12" ht="15.75">
      <c r="A1832" s="81">
        <f t="shared" si="30"/>
        <v>1872</v>
      </c>
      <c r="B1832" s="82">
        <v>1872</v>
      </c>
      <c r="C1832" s="82" t="s">
        <v>4760</v>
      </c>
      <c r="D1832" s="82" t="s">
        <v>4761</v>
      </c>
      <c r="E1832" s="82" t="s">
        <v>4762</v>
      </c>
      <c r="F1832" s="82" t="s">
        <v>96</v>
      </c>
      <c r="G1832" s="82" t="s">
        <v>4763</v>
      </c>
      <c r="H1832" s="83" t="s">
        <v>148</v>
      </c>
      <c r="I1832" s="82" t="s">
        <v>164</v>
      </c>
      <c r="J1832" s="84" t="s">
        <v>151</v>
      </c>
      <c r="K1832" s="84" t="s">
        <v>151</v>
      </c>
      <c r="L1832" s="84" t="s">
        <v>151</v>
      </c>
    </row>
    <row r="1833" spans="1:12" ht="15.75">
      <c r="A1833" s="81">
        <f t="shared" si="30"/>
        <v>1873</v>
      </c>
      <c r="B1833" s="82">
        <v>1873</v>
      </c>
      <c r="C1833" s="82" t="s">
        <v>4764</v>
      </c>
      <c r="D1833" s="82">
        <v>14376</v>
      </c>
      <c r="E1833" s="82" t="s">
        <v>198</v>
      </c>
      <c r="F1833" s="82" t="s">
        <v>96</v>
      </c>
      <c r="G1833" s="82" t="s">
        <v>589</v>
      </c>
      <c r="H1833" s="83" t="s">
        <v>148</v>
      </c>
      <c r="I1833" s="82" t="s">
        <v>169</v>
      </c>
      <c r="J1833" s="84" t="s">
        <v>151</v>
      </c>
      <c r="K1833" s="84"/>
      <c r="L1833" s="84" t="s">
        <v>151</v>
      </c>
    </row>
    <row r="1834" spans="1:12" ht="15.75">
      <c r="A1834" s="81">
        <f t="shared" si="30"/>
        <v>1874</v>
      </c>
      <c r="B1834" s="82">
        <v>1874</v>
      </c>
      <c r="C1834" s="82" t="s">
        <v>4765</v>
      </c>
      <c r="D1834" s="82" t="s">
        <v>4766</v>
      </c>
      <c r="E1834" s="82" t="s">
        <v>4767</v>
      </c>
      <c r="F1834" s="82" t="s">
        <v>96</v>
      </c>
      <c r="G1834" s="82" t="s">
        <v>4768</v>
      </c>
      <c r="H1834" s="83" t="s">
        <v>148</v>
      </c>
      <c r="I1834" s="82" t="s">
        <v>337</v>
      </c>
      <c r="J1834" s="84" t="s">
        <v>151</v>
      </c>
      <c r="K1834" s="84" t="s">
        <v>151</v>
      </c>
      <c r="L1834" s="84" t="s">
        <v>151</v>
      </c>
    </row>
    <row r="1835" spans="1:12" ht="15.75">
      <c r="A1835" s="81">
        <f t="shared" si="30"/>
        <v>1876</v>
      </c>
      <c r="B1835" s="82">
        <v>1876</v>
      </c>
      <c r="C1835" s="82" t="s">
        <v>4769</v>
      </c>
      <c r="D1835" s="82" t="s">
        <v>4770</v>
      </c>
      <c r="E1835" s="82" t="s">
        <v>522</v>
      </c>
      <c r="F1835" s="82" t="s">
        <v>96</v>
      </c>
      <c r="G1835" s="82" t="s">
        <v>4771</v>
      </c>
      <c r="H1835" s="83" t="s">
        <v>148</v>
      </c>
      <c r="I1835" s="82" t="s">
        <v>164</v>
      </c>
      <c r="J1835" s="84" t="s">
        <v>151</v>
      </c>
      <c r="K1835" s="84" t="s">
        <v>151</v>
      </c>
      <c r="L1835" s="84" t="s">
        <v>151</v>
      </c>
    </row>
    <row r="1836" spans="1:12" ht="30">
      <c r="A1836" s="81">
        <f t="shared" si="30"/>
        <v>1877</v>
      </c>
      <c r="B1836" s="82">
        <v>1877</v>
      </c>
      <c r="C1836" s="82" t="s">
        <v>4772</v>
      </c>
      <c r="D1836" s="82" t="s">
        <v>4773</v>
      </c>
      <c r="E1836" s="82" t="s">
        <v>334</v>
      </c>
      <c r="F1836" s="82" t="s">
        <v>96</v>
      </c>
      <c r="G1836" s="82" t="s">
        <v>2128</v>
      </c>
      <c r="H1836" s="83" t="s">
        <v>148</v>
      </c>
      <c r="I1836" s="82" t="s">
        <v>164</v>
      </c>
      <c r="J1836" s="84" t="s">
        <v>4774</v>
      </c>
      <c r="K1836" s="84" t="s">
        <v>151</v>
      </c>
      <c r="L1836" s="84" t="s">
        <v>151</v>
      </c>
    </row>
    <row r="1837" spans="1:12" ht="15.75">
      <c r="A1837" s="81">
        <f t="shared" si="30"/>
        <v>1878</v>
      </c>
      <c r="B1837" s="82">
        <v>1878</v>
      </c>
      <c r="C1837" s="82" t="s">
        <v>4775</v>
      </c>
      <c r="D1837" s="82" t="s">
        <v>4776</v>
      </c>
      <c r="E1837" s="82" t="s">
        <v>2889</v>
      </c>
      <c r="F1837" s="82" t="s">
        <v>96</v>
      </c>
      <c r="G1837" s="82" t="s">
        <v>852</v>
      </c>
      <c r="H1837" s="83" t="s">
        <v>148</v>
      </c>
      <c r="I1837" s="82" t="s">
        <v>337</v>
      </c>
      <c r="J1837" s="84" t="s">
        <v>151</v>
      </c>
      <c r="K1837" s="84"/>
      <c r="L1837" s="84" t="s">
        <v>151</v>
      </c>
    </row>
    <row r="1838" spans="1:12" ht="15.75">
      <c r="A1838" s="81">
        <f t="shared" si="30"/>
        <v>1879</v>
      </c>
      <c r="B1838" s="82">
        <v>1879</v>
      </c>
      <c r="C1838" s="82" t="s">
        <v>4777</v>
      </c>
      <c r="D1838" s="82">
        <v>14415</v>
      </c>
      <c r="E1838" s="82" t="s">
        <v>4778</v>
      </c>
      <c r="F1838" s="82" t="s">
        <v>96</v>
      </c>
      <c r="G1838" s="82" t="s">
        <v>4779</v>
      </c>
      <c r="H1838" s="83" t="s">
        <v>148</v>
      </c>
      <c r="I1838" s="82" t="s">
        <v>230</v>
      </c>
      <c r="J1838" s="84" t="s">
        <v>151</v>
      </c>
      <c r="K1838" s="84"/>
      <c r="L1838" s="84" t="s">
        <v>151</v>
      </c>
    </row>
    <row r="1839" spans="1:12" ht="30">
      <c r="A1839" s="81">
        <f t="shared" si="30"/>
        <v>1880</v>
      </c>
      <c r="B1839" s="82">
        <v>1880</v>
      </c>
      <c r="C1839" s="82" t="s">
        <v>4780</v>
      </c>
      <c r="D1839" s="82">
        <v>14416</v>
      </c>
      <c r="E1839" s="82" t="s">
        <v>4781</v>
      </c>
      <c r="F1839" s="82" t="s">
        <v>120</v>
      </c>
      <c r="G1839" s="82" t="s">
        <v>2200</v>
      </c>
      <c r="H1839" s="83" t="s">
        <v>148</v>
      </c>
      <c r="I1839" s="82" t="s">
        <v>155</v>
      </c>
      <c r="J1839" s="84" t="s">
        <v>4782</v>
      </c>
      <c r="K1839" s="84" t="s">
        <v>151</v>
      </c>
      <c r="L1839" s="84"/>
    </row>
    <row r="1840" spans="1:12" ht="15.75">
      <c r="A1840" s="81">
        <f t="shared" si="30"/>
        <v>1881</v>
      </c>
      <c r="B1840" s="82">
        <v>1881</v>
      </c>
      <c r="C1840" s="82" t="s">
        <v>4783</v>
      </c>
      <c r="D1840" s="82">
        <v>14422</v>
      </c>
      <c r="E1840" s="82" t="s">
        <v>298</v>
      </c>
      <c r="F1840" s="82" t="s">
        <v>96</v>
      </c>
      <c r="G1840" s="82" t="s">
        <v>4784</v>
      </c>
      <c r="H1840" s="83" t="s">
        <v>148</v>
      </c>
      <c r="I1840" s="82" t="s">
        <v>169</v>
      </c>
      <c r="J1840" s="84" t="s">
        <v>151</v>
      </c>
      <c r="K1840" s="84"/>
      <c r="L1840" s="84" t="s">
        <v>151</v>
      </c>
    </row>
    <row r="1841" spans="1:12" ht="105">
      <c r="A1841" s="81">
        <f t="shared" si="30"/>
        <v>1882</v>
      </c>
      <c r="B1841" s="82">
        <v>1882</v>
      </c>
      <c r="C1841" s="82" t="s">
        <v>4785</v>
      </c>
      <c r="D1841" s="82">
        <v>14429</v>
      </c>
      <c r="E1841" s="82" t="s">
        <v>268</v>
      </c>
      <c r="F1841" s="82" t="s">
        <v>96</v>
      </c>
      <c r="G1841" s="82" t="s">
        <v>4786</v>
      </c>
      <c r="H1841" s="83" t="s">
        <v>148</v>
      </c>
      <c r="I1841" s="82" t="s">
        <v>169</v>
      </c>
      <c r="J1841" s="84" t="s">
        <v>151</v>
      </c>
      <c r="K1841" s="84" t="s">
        <v>4787</v>
      </c>
      <c r="L1841" s="84" t="s">
        <v>151</v>
      </c>
    </row>
    <row r="1842" spans="1:12" ht="30">
      <c r="A1842" s="81">
        <f t="shared" si="30"/>
        <v>1883</v>
      </c>
      <c r="B1842" s="82">
        <v>1883</v>
      </c>
      <c r="C1842" s="82" t="s">
        <v>4788</v>
      </c>
      <c r="D1842" s="82">
        <v>14434</v>
      </c>
      <c r="E1842" s="82" t="s">
        <v>351</v>
      </c>
      <c r="F1842" s="82" t="s">
        <v>96</v>
      </c>
      <c r="G1842" s="82" t="s">
        <v>4789</v>
      </c>
      <c r="H1842" s="83" t="s">
        <v>148</v>
      </c>
      <c r="I1842" s="82" t="s">
        <v>169</v>
      </c>
      <c r="J1842" s="84" t="s">
        <v>151</v>
      </c>
      <c r="K1842" s="84"/>
      <c r="L1842" s="84" t="s">
        <v>4790</v>
      </c>
    </row>
    <row r="1843" spans="1:12" ht="30">
      <c r="A1843" s="81">
        <f t="shared" si="30"/>
        <v>1884</v>
      </c>
      <c r="B1843" s="82">
        <v>1884</v>
      </c>
      <c r="C1843" s="82" t="s">
        <v>4791</v>
      </c>
      <c r="D1843" s="82">
        <v>14438</v>
      </c>
      <c r="E1843" s="82" t="s">
        <v>4792</v>
      </c>
      <c r="F1843" s="82" t="s">
        <v>96</v>
      </c>
      <c r="G1843" s="82" t="s">
        <v>2510</v>
      </c>
      <c r="H1843" s="83" t="s">
        <v>148</v>
      </c>
      <c r="I1843" s="82" t="s">
        <v>177</v>
      </c>
      <c r="J1843" s="84" t="s">
        <v>4793</v>
      </c>
      <c r="K1843" s="84"/>
      <c r="L1843" s="84" t="s">
        <v>4794</v>
      </c>
    </row>
    <row r="1844" spans="1:12" ht="15.75">
      <c r="A1844" s="81">
        <f t="shared" si="30"/>
        <v>1885</v>
      </c>
      <c r="B1844" s="82">
        <v>1885</v>
      </c>
      <c r="C1844" s="82" t="s">
        <v>4795</v>
      </c>
      <c r="D1844" s="82">
        <v>14439</v>
      </c>
      <c r="E1844" s="82" t="s">
        <v>172</v>
      </c>
      <c r="F1844" s="82" t="s">
        <v>96</v>
      </c>
      <c r="G1844" s="82" t="s">
        <v>4402</v>
      </c>
      <c r="H1844" s="83" t="s">
        <v>148</v>
      </c>
      <c r="I1844" s="82" t="s">
        <v>153</v>
      </c>
      <c r="J1844" s="84" t="s">
        <v>151</v>
      </c>
      <c r="K1844" s="84" t="s">
        <v>151</v>
      </c>
      <c r="L1844" s="84" t="s">
        <v>151</v>
      </c>
    </row>
    <row r="1845" spans="1:12" ht="75">
      <c r="A1845" s="81">
        <f t="shared" si="30"/>
        <v>1886</v>
      </c>
      <c r="B1845" s="82">
        <v>1886</v>
      </c>
      <c r="C1845" s="82" t="s">
        <v>4796</v>
      </c>
      <c r="D1845" s="82">
        <v>14441</v>
      </c>
      <c r="E1845" s="82" t="s">
        <v>573</v>
      </c>
      <c r="F1845" s="82" t="s">
        <v>96</v>
      </c>
      <c r="G1845" s="82" t="s">
        <v>3729</v>
      </c>
      <c r="H1845" s="83" t="s">
        <v>148</v>
      </c>
      <c r="I1845" s="82" t="s">
        <v>149</v>
      </c>
      <c r="J1845" s="84" t="s">
        <v>151</v>
      </c>
      <c r="K1845" s="84" t="s">
        <v>4797</v>
      </c>
      <c r="L1845" s="84" t="s">
        <v>151</v>
      </c>
    </row>
    <row r="1846" spans="1:12" ht="15.75">
      <c r="A1846" s="81">
        <f t="shared" si="30"/>
        <v>1887</v>
      </c>
      <c r="B1846" s="82">
        <v>1887</v>
      </c>
      <c r="C1846" s="82" t="s">
        <v>4798</v>
      </c>
      <c r="D1846" s="82">
        <v>14445</v>
      </c>
      <c r="E1846" s="82" t="s">
        <v>488</v>
      </c>
      <c r="F1846" s="82" t="s">
        <v>96</v>
      </c>
      <c r="G1846" s="82" t="s">
        <v>4799</v>
      </c>
      <c r="H1846" s="83" t="s">
        <v>148</v>
      </c>
      <c r="I1846" s="82" t="s">
        <v>214</v>
      </c>
      <c r="J1846" s="84" t="s">
        <v>160</v>
      </c>
      <c r="K1846" s="84"/>
      <c r="L1846" s="84" t="s">
        <v>151</v>
      </c>
    </row>
    <row r="1847" spans="1:12" ht="15.75">
      <c r="A1847" s="81">
        <f t="shared" si="30"/>
        <v>1888</v>
      </c>
      <c r="B1847" s="82">
        <v>1888</v>
      </c>
      <c r="C1847" s="82" t="s">
        <v>4800</v>
      </c>
      <c r="D1847" s="82" t="s">
        <v>4801</v>
      </c>
      <c r="E1847" s="82" t="s">
        <v>4802</v>
      </c>
      <c r="F1847" s="82" t="s">
        <v>96</v>
      </c>
      <c r="G1847" s="82" t="s">
        <v>4803</v>
      </c>
      <c r="H1847" s="83" t="s">
        <v>148</v>
      </c>
      <c r="I1847" s="82" t="s">
        <v>337</v>
      </c>
      <c r="J1847" s="84" t="s">
        <v>151</v>
      </c>
      <c r="K1847" s="84" t="s">
        <v>151</v>
      </c>
      <c r="L1847" s="84" t="s">
        <v>151</v>
      </c>
    </row>
    <row r="1848" spans="1:12" ht="15.75">
      <c r="A1848" s="81">
        <f t="shared" si="30"/>
        <v>1889</v>
      </c>
      <c r="B1848" s="82">
        <v>1889</v>
      </c>
      <c r="C1848" s="82" t="s">
        <v>4804</v>
      </c>
      <c r="D1848" s="82">
        <v>14449</v>
      </c>
      <c r="E1848" s="82" t="s">
        <v>4805</v>
      </c>
      <c r="F1848" s="82" t="s">
        <v>96</v>
      </c>
      <c r="G1848" s="82" t="s">
        <v>220</v>
      </c>
      <c r="H1848" s="83" t="s">
        <v>148</v>
      </c>
      <c r="I1848" s="82" t="s">
        <v>153</v>
      </c>
      <c r="J1848" s="84" t="s">
        <v>151</v>
      </c>
      <c r="K1848" s="84" t="s">
        <v>151</v>
      </c>
      <c r="L1848" s="84" t="s">
        <v>151</v>
      </c>
    </row>
    <row r="1849" spans="1:12" ht="45">
      <c r="A1849" s="81">
        <f t="shared" si="30"/>
        <v>1890</v>
      </c>
      <c r="B1849" s="82">
        <v>1890</v>
      </c>
      <c r="C1849" s="82" t="s">
        <v>4806</v>
      </c>
      <c r="D1849" s="82">
        <v>14473</v>
      </c>
      <c r="E1849" s="82" t="s">
        <v>4807</v>
      </c>
      <c r="F1849" s="82" t="s">
        <v>96</v>
      </c>
      <c r="G1849" s="82" t="s">
        <v>4808</v>
      </c>
      <c r="H1849" s="83" t="s">
        <v>148</v>
      </c>
      <c r="I1849" s="82" t="s">
        <v>149</v>
      </c>
      <c r="J1849" s="84" t="s">
        <v>151</v>
      </c>
      <c r="K1849" s="84" t="s">
        <v>4809</v>
      </c>
      <c r="L1849" s="84" t="s">
        <v>4810</v>
      </c>
    </row>
    <row r="1850" spans="1:12" ht="15.75">
      <c r="A1850" s="81">
        <f t="shared" si="30"/>
        <v>1891</v>
      </c>
      <c r="B1850" s="82">
        <v>1891</v>
      </c>
      <c r="C1850" s="82" t="s">
        <v>4811</v>
      </c>
      <c r="D1850" s="82">
        <v>14481</v>
      </c>
      <c r="E1850" s="82" t="s">
        <v>4812</v>
      </c>
      <c r="F1850" s="82" t="s">
        <v>120</v>
      </c>
      <c r="G1850" s="82" t="s">
        <v>4813</v>
      </c>
      <c r="H1850" s="83" t="s">
        <v>148</v>
      </c>
      <c r="I1850" s="82" t="s">
        <v>155</v>
      </c>
      <c r="J1850" s="84" t="s">
        <v>151</v>
      </c>
      <c r="K1850" s="84"/>
      <c r="L1850" s="84"/>
    </row>
    <row r="1851" spans="1:12" ht="15.75">
      <c r="A1851" s="81">
        <f t="shared" si="30"/>
        <v>1892</v>
      </c>
      <c r="B1851" s="82">
        <v>1892</v>
      </c>
      <c r="C1851" s="82" t="s">
        <v>4814</v>
      </c>
      <c r="D1851" s="82" t="s">
        <v>4815</v>
      </c>
      <c r="E1851" s="82" t="s">
        <v>4781</v>
      </c>
      <c r="F1851" s="82" t="s">
        <v>120</v>
      </c>
      <c r="G1851" s="82" t="s">
        <v>1254</v>
      </c>
      <c r="H1851" s="83" t="s">
        <v>148</v>
      </c>
      <c r="I1851" s="82" t="s">
        <v>155</v>
      </c>
      <c r="J1851" s="84" t="s">
        <v>160</v>
      </c>
      <c r="K1851" s="84"/>
      <c r="L1851" s="84"/>
    </row>
    <row r="1852" spans="1:12" ht="30">
      <c r="A1852" s="81">
        <f t="shared" si="30"/>
        <v>1893</v>
      </c>
      <c r="B1852" s="82">
        <v>1893</v>
      </c>
      <c r="C1852" s="82" t="s">
        <v>4816</v>
      </c>
      <c r="D1852" s="82">
        <v>14484</v>
      </c>
      <c r="E1852" s="82" t="s">
        <v>4817</v>
      </c>
      <c r="F1852" s="82" t="s">
        <v>120</v>
      </c>
      <c r="G1852" s="82" t="s">
        <v>4818</v>
      </c>
      <c r="H1852" s="83" t="s">
        <v>148</v>
      </c>
      <c r="I1852" s="82" t="s">
        <v>155</v>
      </c>
      <c r="J1852" s="84" t="s">
        <v>478</v>
      </c>
      <c r="K1852" s="84" t="s">
        <v>151</v>
      </c>
      <c r="L1852" s="84"/>
    </row>
    <row r="1853" spans="1:12" ht="15.75">
      <c r="A1853" s="81">
        <f t="shared" si="30"/>
        <v>1894</v>
      </c>
      <c r="B1853" s="82">
        <v>1894</v>
      </c>
      <c r="C1853" s="82" t="s">
        <v>4819</v>
      </c>
      <c r="D1853" s="82" t="s">
        <v>4820</v>
      </c>
      <c r="E1853" s="82" t="s">
        <v>4821</v>
      </c>
      <c r="F1853" s="82" t="s">
        <v>120</v>
      </c>
      <c r="G1853" s="82" t="s">
        <v>1769</v>
      </c>
      <c r="H1853" s="83" t="s">
        <v>148</v>
      </c>
      <c r="I1853" s="82" t="s">
        <v>155</v>
      </c>
      <c r="J1853" s="84" t="s">
        <v>151</v>
      </c>
      <c r="K1853" s="84" t="s">
        <v>151</v>
      </c>
      <c r="L1853" s="84"/>
    </row>
    <row r="1854" spans="1:12" ht="15.75">
      <c r="A1854" s="81">
        <f t="shared" si="30"/>
        <v>1895</v>
      </c>
      <c r="B1854" s="82">
        <v>1895</v>
      </c>
      <c r="C1854" s="82" t="s">
        <v>4822</v>
      </c>
      <c r="D1854" s="82">
        <v>14495</v>
      </c>
      <c r="E1854" s="82" t="s">
        <v>4823</v>
      </c>
      <c r="F1854" s="82" t="s">
        <v>120</v>
      </c>
      <c r="G1854" s="82" t="s">
        <v>4824</v>
      </c>
      <c r="H1854" s="83" t="s">
        <v>148</v>
      </c>
      <c r="I1854" s="82" t="s">
        <v>155</v>
      </c>
      <c r="J1854" s="84" t="s">
        <v>160</v>
      </c>
      <c r="K1854" s="84"/>
      <c r="L1854" s="84"/>
    </row>
    <row r="1855" spans="1:12" ht="30">
      <c r="A1855" s="81">
        <f t="shared" si="30"/>
        <v>1896</v>
      </c>
      <c r="B1855" s="82">
        <v>1896</v>
      </c>
      <c r="C1855" s="82" t="s">
        <v>4825</v>
      </c>
      <c r="D1855" s="82">
        <v>14502</v>
      </c>
      <c r="E1855" s="82" t="s">
        <v>4826</v>
      </c>
      <c r="F1855" s="82" t="s">
        <v>120</v>
      </c>
      <c r="G1855" s="82" t="s">
        <v>4827</v>
      </c>
      <c r="H1855" s="83" t="s">
        <v>148</v>
      </c>
      <c r="I1855" s="82" t="s">
        <v>155</v>
      </c>
      <c r="J1855" s="84" t="s">
        <v>2813</v>
      </c>
      <c r="K1855" s="84"/>
      <c r="L1855" s="84"/>
    </row>
    <row r="1856" spans="1:12" ht="15.75">
      <c r="A1856" s="81">
        <f t="shared" si="30"/>
        <v>1897</v>
      </c>
      <c r="B1856" s="82">
        <v>1897</v>
      </c>
      <c r="C1856" s="82" t="s">
        <v>4828</v>
      </c>
      <c r="D1856" s="82" t="s">
        <v>4829</v>
      </c>
      <c r="E1856" s="82" t="s">
        <v>4830</v>
      </c>
      <c r="F1856" s="82" t="s">
        <v>120</v>
      </c>
      <c r="G1856" s="82" t="s">
        <v>2139</v>
      </c>
      <c r="H1856" s="83" t="s">
        <v>148</v>
      </c>
      <c r="I1856" s="82" t="s">
        <v>155</v>
      </c>
      <c r="J1856" s="84" t="s">
        <v>160</v>
      </c>
      <c r="K1856" s="84"/>
      <c r="L1856" s="84"/>
    </row>
    <row r="1857" spans="1:12" ht="15.75">
      <c r="A1857" s="81">
        <f t="shared" si="30"/>
        <v>1898</v>
      </c>
      <c r="B1857" s="82">
        <v>1898</v>
      </c>
      <c r="C1857" s="82" t="s">
        <v>4831</v>
      </c>
      <c r="D1857" s="82" t="s">
        <v>4832</v>
      </c>
      <c r="E1857" s="82" t="s">
        <v>4833</v>
      </c>
      <c r="F1857" s="82" t="s">
        <v>120</v>
      </c>
      <c r="G1857" s="82" t="s">
        <v>516</v>
      </c>
      <c r="H1857" s="83" t="s">
        <v>148</v>
      </c>
      <c r="I1857" s="82" t="s">
        <v>155</v>
      </c>
      <c r="J1857" s="84" t="s">
        <v>187</v>
      </c>
      <c r="K1857" s="84" t="s">
        <v>151</v>
      </c>
      <c r="L1857" s="84"/>
    </row>
    <row r="1858" spans="1:12" ht="15.75">
      <c r="A1858" s="81">
        <f t="shared" si="30"/>
        <v>1899</v>
      </c>
      <c r="B1858" s="82">
        <v>1899</v>
      </c>
      <c r="C1858" s="82" t="s">
        <v>4834</v>
      </c>
      <c r="D1858" s="82">
        <v>14513</v>
      </c>
      <c r="E1858" s="82" t="s">
        <v>4835</v>
      </c>
      <c r="F1858" s="82" t="s">
        <v>120</v>
      </c>
      <c r="G1858" s="82" t="s">
        <v>4836</v>
      </c>
      <c r="H1858" s="83" t="s">
        <v>148</v>
      </c>
      <c r="I1858" s="82" t="s">
        <v>155</v>
      </c>
      <c r="J1858" s="84" t="s">
        <v>160</v>
      </c>
      <c r="K1858" s="84"/>
      <c r="L1858" s="84"/>
    </row>
    <row r="1859" spans="1:12" ht="15.75">
      <c r="A1859" s="81">
        <f t="shared" ref="A1859:A1922" si="31">IFERROR(VALUE(RIGHT(C1859,4)),"")</f>
        <v>1900</v>
      </c>
      <c r="B1859" s="82">
        <v>1900</v>
      </c>
      <c r="C1859" s="82" t="s">
        <v>4837</v>
      </c>
      <c r="D1859" s="82" t="s">
        <v>4838</v>
      </c>
      <c r="E1859" s="82" t="s">
        <v>3525</v>
      </c>
      <c r="F1859" s="82" t="s">
        <v>120</v>
      </c>
      <c r="G1859" s="82" t="s">
        <v>4839</v>
      </c>
      <c r="H1859" s="83" t="s">
        <v>148</v>
      </c>
      <c r="I1859" s="82" t="s">
        <v>155</v>
      </c>
      <c r="J1859" s="84" t="s">
        <v>151</v>
      </c>
      <c r="K1859" s="84"/>
      <c r="L1859" s="84"/>
    </row>
    <row r="1860" spans="1:12" ht="15.75">
      <c r="A1860" s="81">
        <f t="shared" si="31"/>
        <v>1901</v>
      </c>
      <c r="B1860" s="82">
        <v>1901</v>
      </c>
      <c r="C1860" s="82" t="s">
        <v>4840</v>
      </c>
      <c r="D1860" s="82">
        <v>14515</v>
      </c>
      <c r="E1860" s="82" t="s">
        <v>4841</v>
      </c>
      <c r="F1860" s="82" t="s">
        <v>120</v>
      </c>
      <c r="G1860" s="82" t="s">
        <v>4842</v>
      </c>
      <c r="H1860" s="83" t="s">
        <v>148</v>
      </c>
      <c r="I1860" s="82" t="s">
        <v>155</v>
      </c>
      <c r="J1860" s="84" t="s">
        <v>2142</v>
      </c>
      <c r="K1860" s="84"/>
      <c r="L1860" s="84"/>
    </row>
    <row r="1861" spans="1:12" ht="15.75">
      <c r="A1861" s="81">
        <f t="shared" si="31"/>
        <v>1902</v>
      </c>
      <c r="B1861" s="82">
        <v>1902</v>
      </c>
      <c r="C1861" s="82" t="s">
        <v>4843</v>
      </c>
      <c r="D1861" s="82">
        <v>14524</v>
      </c>
      <c r="E1861" s="82" t="s">
        <v>4844</v>
      </c>
      <c r="F1861" s="82" t="s">
        <v>96</v>
      </c>
      <c r="G1861" s="82" t="s">
        <v>4845</v>
      </c>
      <c r="H1861" s="83" t="s">
        <v>148</v>
      </c>
      <c r="I1861" s="82" t="s">
        <v>153</v>
      </c>
      <c r="J1861" s="84" t="s">
        <v>151</v>
      </c>
      <c r="K1861" s="84"/>
      <c r="L1861" s="84" t="s">
        <v>151</v>
      </c>
    </row>
    <row r="1862" spans="1:12" ht="15.75">
      <c r="A1862" s="81">
        <f t="shared" si="31"/>
        <v>1903</v>
      </c>
      <c r="B1862" s="82">
        <v>1903</v>
      </c>
      <c r="C1862" s="82" t="s">
        <v>4846</v>
      </c>
      <c r="D1862" s="82">
        <v>14525</v>
      </c>
      <c r="E1862" s="82" t="s">
        <v>4847</v>
      </c>
      <c r="F1862" s="82" t="s">
        <v>96</v>
      </c>
      <c r="G1862" s="82" t="s">
        <v>4848</v>
      </c>
      <c r="H1862" s="83" t="s">
        <v>148</v>
      </c>
      <c r="I1862" s="82" t="s">
        <v>153</v>
      </c>
      <c r="J1862" s="84" t="s">
        <v>160</v>
      </c>
      <c r="K1862" s="84"/>
      <c r="L1862" s="84" t="s">
        <v>151</v>
      </c>
    </row>
    <row r="1863" spans="1:12" ht="45">
      <c r="A1863" s="81">
        <f t="shared" si="31"/>
        <v>1904</v>
      </c>
      <c r="B1863" s="82">
        <v>1904</v>
      </c>
      <c r="C1863" s="82" t="s">
        <v>4849</v>
      </c>
      <c r="D1863" s="82">
        <v>14528</v>
      </c>
      <c r="E1863" s="82" t="s">
        <v>157</v>
      </c>
      <c r="F1863" s="82" t="s">
        <v>96</v>
      </c>
      <c r="G1863" s="82" t="s">
        <v>4850</v>
      </c>
      <c r="H1863" s="83" t="s">
        <v>148</v>
      </c>
      <c r="I1863" s="82" t="s">
        <v>153</v>
      </c>
      <c r="J1863" s="84" t="s">
        <v>4851</v>
      </c>
      <c r="K1863" s="84"/>
      <c r="L1863" s="84" t="s">
        <v>4852</v>
      </c>
    </row>
    <row r="1864" spans="1:12" ht="15.75">
      <c r="A1864" s="81">
        <f t="shared" si="31"/>
        <v>1905</v>
      </c>
      <c r="B1864" s="82">
        <v>1905</v>
      </c>
      <c r="C1864" s="82" t="s">
        <v>4853</v>
      </c>
      <c r="D1864" s="82">
        <v>14529</v>
      </c>
      <c r="E1864" s="82" t="s">
        <v>4854</v>
      </c>
      <c r="F1864" s="82" t="s">
        <v>96</v>
      </c>
      <c r="G1864" s="82" t="s">
        <v>849</v>
      </c>
      <c r="H1864" s="83" t="s">
        <v>148</v>
      </c>
      <c r="I1864" s="82" t="s">
        <v>153</v>
      </c>
      <c r="J1864" s="84" t="s">
        <v>151</v>
      </c>
      <c r="K1864" s="84"/>
      <c r="L1864" s="84" t="s">
        <v>151</v>
      </c>
    </row>
    <row r="1865" spans="1:12" ht="15.75">
      <c r="A1865" s="81">
        <f t="shared" si="31"/>
        <v>1906</v>
      </c>
      <c r="B1865" s="82">
        <v>1906</v>
      </c>
      <c r="C1865" s="82" t="s">
        <v>4855</v>
      </c>
      <c r="D1865" s="82">
        <v>14530</v>
      </c>
      <c r="E1865" s="82" t="s">
        <v>524</v>
      </c>
      <c r="F1865" s="82" t="s">
        <v>96</v>
      </c>
      <c r="G1865" s="82" t="s">
        <v>835</v>
      </c>
      <c r="H1865" s="83" t="s">
        <v>148</v>
      </c>
      <c r="I1865" s="82" t="s">
        <v>153</v>
      </c>
      <c r="J1865" s="84" t="s">
        <v>151</v>
      </c>
      <c r="K1865" s="84" t="s">
        <v>151</v>
      </c>
      <c r="L1865" s="84" t="s">
        <v>151</v>
      </c>
    </row>
    <row r="1866" spans="1:12" ht="30">
      <c r="A1866" s="81">
        <f t="shared" si="31"/>
        <v>1907</v>
      </c>
      <c r="B1866" s="82">
        <v>1907</v>
      </c>
      <c r="C1866" s="82" t="s">
        <v>4856</v>
      </c>
      <c r="D1866" s="82">
        <v>14533</v>
      </c>
      <c r="E1866" s="82" t="s">
        <v>4857</v>
      </c>
      <c r="F1866" s="82" t="s">
        <v>96</v>
      </c>
      <c r="G1866" s="82" t="s">
        <v>273</v>
      </c>
      <c r="H1866" s="83" t="s">
        <v>148</v>
      </c>
      <c r="I1866" s="82" t="s">
        <v>153</v>
      </c>
      <c r="J1866" s="84" t="s">
        <v>4858</v>
      </c>
      <c r="K1866" s="84" t="s">
        <v>151</v>
      </c>
      <c r="L1866" s="84" t="s">
        <v>151</v>
      </c>
    </row>
    <row r="1867" spans="1:12" ht="15.75">
      <c r="A1867" s="81">
        <f t="shared" si="31"/>
        <v>1908</v>
      </c>
      <c r="B1867" s="82">
        <v>1908</v>
      </c>
      <c r="C1867" s="82" t="s">
        <v>4859</v>
      </c>
      <c r="D1867" s="82">
        <v>14536</v>
      </c>
      <c r="E1867" s="82" t="s">
        <v>4860</v>
      </c>
      <c r="F1867" s="82" t="s">
        <v>96</v>
      </c>
      <c r="G1867" s="82" t="s">
        <v>324</v>
      </c>
      <c r="H1867" s="83" t="s">
        <v>148</v>
      </c>
      <c r="I1867" s="82" t="s">
        <v>153</v>
      </c>
      <c r="J1867" s="84" t="s">
        <v>151</v>
      </c>
      <c r="K1867" s="84" t="s">
        <v>151</v>
      </c>
      <c r="L1867" s="84" t="s">
        <v>151</v>
      </c>
    </row>
    <row r="1868" spans="1:12" ht="30">
      <c r="A1868" s="81">
        <f t="shared" si="31"/>
        <v>1909</v>
      </c>
      <c r="B1868" s="82">
        <v>1909</v>
      </c>
      <c r="C1868" s="82" t="s">
        <v>4861</v>
      </c>
      <c r="D1868" s="82" t="s">
        <v>4862</v>
      </c>
      <c r="E1868" s="82" t="s">
        <v>562</v>
      </c>
      <c r="F1868" s="82" t="s">
        <v>96</v>
      </c>
      <c r="G1868" s="82" t="s">
        <v>4863</v>
      </c>
      <c r="H1868" s="83" t="s">
        <v>148</v>
      </c>
      <c r="I1868" s="82" t="s">
        <v>337</v>
      </c>
      <c r="J1868" s="84" t="s">
        <v>369</v>
      </c>
      <c r="K1868" s="84" t="s">
        <v>599</v>
      </c>
      <c r="L1868" s="84" t="s">
        <v>313</v>
      </c>
    </row>
    <row r="1869" spans="1:12" ht="15.75">
      <c r="A1869" s="81">
        <f t="shared" si="31"/>
        <v>1910</v>
      </c>
      <c r="B1869" s="82">
        <v>1910</v>
      </c>
      <c r="C1869" s="82" t="s">
        <v>4864</v>
      </c>
      <c r="D1869" s="82">
        <v>14572</v>
      </c>
      <c r="E1869" s="82" t="s">
        <v>4865</v>
      </c>
      <c r="F1869" s="82" t="s">
        <v>120</v>
      </c>
      <c r="G1869" s="82" t="s">
        <v>4866</v>
      </c>
      <c r="H1869" s="83" t="s">
        <v>148</v>
      </c>
      <c r="I1869" s="82" t="s">
        <v>155</v>
      </c>
      <c r="J1869" s="84" t="s">
        <v>151</v>
      </c>
      <c r="K1869" s="84"/>
      <c r="L1869" s="84"/>
    </row>
    <row r="1870" spans="1:12" ht="15.75">
      <c r="A1870" s="81">
        <f t="shared" si="31"/>
        <v>1911</v>
      </c>
      <c r="B1870" s="82">
        <v>1911</v>
      </c>
      <c r="C1870" s="82" t="s">
        <v>4867</v>
      </c>
      <c r="D1870" s="82">
        <v>14573</v>
      </c>
      <c r="E1870" s="82" t="s">
        <v>4868</v>
      </c>
      <c r="F1870" s="82" t="s">
        <v>120</v>
      </c>
      <c r="G1870" s="82" t="s">
        <v>4869</v>
      </c>
      <c r="H1870" s="83" t="s">
        <v>148</v>
      </c>
      <c r="I1870" s="82" t="s">
        <v>155</v>
      </c>
      <c r="J1870" s="84" t="s">
        <v>151</v>
      </c>
      <c r="K1870" s="84"/>
      <c r="L1870" s="84"/>
    </row>
    <row r="1871" spans="1:12" ht="15.75">
      <c r="A1871" s="81">
        <f t="shared" si="31"/>
        <v>1912</v>
      </c>
      <c r="B1871" s="82">
        <v>1912</v>
      </c>
      <c r="C1871" s="82" t="s">
        <v>4870</v>
      </c>
      <c r="D1871" s="82" t="s">
        <v>4871</v>
      </c>
      <c r="E1871" s="82" t="s">
        <v>4872</v>
      </c>
      <c r="F1871" s="82" t="s">
        <v>120</v>
      </c>
      <c r="G1871" s="82" t="s">
        <v>4873</v>
      </c>
      <c r="H1871" s="83" t="s">
        <v>148</v>
      </c>
      <c r="I1871" s="82" t="s">
        <v>153</v>
      </c>
      <c r="J1871" s="84" t="s">
        <v>151</v>
      </c>
      <c r="K1871" s="84"/>
      <c r="L1871" s="84"/>
    </row>
    <row r="1872" spans="1:12" ht="15.75">
      <c r="A1872" s="81">
        <f t="shared" si="31"/>
        <v>1913</v>
      </c>
      <c r="B1872" s="82">
        <v>1913</v>
      </c>
      <c r="C1872" s="82" t="s">
        <v>4874</v>
      </c>
      <c r="D1872" s="82">
        <v>14575</v>
      </c>
      <c r="E1872" s="82" t="s">
        <v>4875</v>
      </c>
      <c r="F1872" s="82" t="s">
        <v>120</v>
      </c>
      <c r="G1872" s="82" t="s">
        <v>4876</v>
      </c>
      <c r="H1872" s="83" t="s">
        <v>148</v>
      </c>
      <c r="I1872" s="82" t="s">
        <v>155</v>
      </c>
      <c r="J1872" s="84" t="s">
        <v>151</v>
      </c>
      <c r="K1872" s="84" t="s">
        <v>151</v>
      </c>
      <c r="L1872" s="84"/>
    </row>
    <row r="1873" spans="1:12" ht="15.75">
      <c r="A1873" s="81">
        <f t="shared" si="31"/>
        <v>1914</v>
      </c>
      <c r="B1873" s="82">
        <v>1914</v>
      </c>
      <c r="C1873" s="82" t="s">
        <v>4877</v>
      </c>
      <c r="D1873" s="82">
        <v>14583</v>
      </c>
      <c r="E1873" s="82" t="s">
        <v>4878</v>
      </c>
      <c r="F1873" s="82" t="s">
        <v>120</v>
      </c>
      <c r="G1873" s="82" t="s">
        <v>4879</v>
      </c>
      <c r="H1873" s="83" t="s">
        <v>148</v>
      </c>
      <c r="I1873" s="82" t="s">
        <v>155</v>
      </c>
      <c r="J1873" s="84" t="s">
        <v>151</v>
      </c>
      <c r="K1873" s="84"/>
      <c r="L1873" s="84"/>
    </row>
    <row r="1874" spans="1:12" ht="15.75">
      <c r="A1874" s="81">
        <f t="shared" si="31"/>
        <v>1915</v>
      </c>
      <c r="B1874" s="82">
        <v>1915</v>
      </c>
      <c r="C1874" s="82" t="s">
        <v>4880</v>
      </c>
      <c r="D1874" s="82" t="s">
        <v>4881</v>
      </c>
      <c r="E1874" s="82" t="s">
        <v>4882</v>
      </c>
      <c r="F1874" s="82" t="s">
        <v>120</v>
      </c>
      <c r="G1874" s="82" t="s">
        <v>4883</v>
      </c>
      <c r="H1874" s="83" t="s">
        <v>148</v>
      </c>
      <c r="I1874" s="82" t="s">
        <v>155</v>
      </c>
      <c r="J1874" s="84" t="s">
        <v>151</v>
      </c>
      <c r="K1874" s="84"/>
      <c r="L1874" s="84"/>
    </row>
    <row r="1875" spans="1:12" ht="15.75">
      <c r="A1875" s="81">
        <f t="shared" si="31"/>
        <v>1916</v>
      </c>
      <c r="B1875" s="82">
        <v>1916</v>
      </c>
      <c r="C1875" s="82" t="s">
        <v>4884</v>
      </c>
      <c r="D1875" s="82" t="s">
        <v>4885</v>
      </c>
      <c r="E1875" s="82" t="s">
        <v>4886</v>
      </c>
      <c r="F1875" s="82" t="s">
        <v>96</v>
      </c>
      <c r="G1875" s="82" t="s">
        <v>407</v>
      </c>
      <c r="H1875" s="83" t="s">
        <v>148</v>
      </c>
      <c r="I1875" s="82" t="s">
        <v>164</v>
      </c>
      <c r="J1875" s="84" t="s">
        <v>151</v>
      </c>
      <c r="K1875" s="84" t="s">
        <v>151</v>
      </c>
      <c r="L1875" s="84" t="s">
        <v>151</v>
      </c>
    </row>
    <row r="1876" spans="1:12" ht="45">
      <c r="A1876" s="81">
        <f t="shared" si="31"/>
        <v>1917</v>
      </c>
      <c r="B1876" s="82">
        <v>1917</v>
      </c>
      <c r="C1876" s="82" t="s">
        <v>4887</v>
      </c>
      <c r="D1876" s="82">
        <v>14598</v>
      </c>
      <c r="E1876" s="82" t="s">
        <v>410</v>
      </c>
      <c r="F1876" s="82" t="s">
        <v>96</v>
      </c>
      <c r="G1876" s="82" t="s">
        <v>704</v>
      </c>
      <c r="H1876" s="83" t="s">
        <v>148</v>
      </c>
      <c r="I1876" s="82" t="s">
        <v>169</v>
      </c>
      <c r="J1876" s="84" t="s">
        <v>4888</v>
      </c>
      <c r="K1876" s="84" t="s">
        <v>151</v>
      </c>
      <c r="L1876" s="84" t="s">
        <v>151</v>
      </c>
    </row>
    <row r="1877" spans="1:12" ht="15.75">
      <c r="A1877" s="81">
        <f t="shared" si="31"/>
        <v>1918</v>
      </c>
      <c r="B1877" s="82">
        <v>1918</v>
      </c>
      <c r="C1877" s="82" t="s">
        <v>4889</v>
      </c>
      <c r="D1877" s="82">
        <v>14602</v>
      </c>
      <c r="E1877" s="82" t="s">
        <v>4886</v>
      </c>
      <c r="F1877" s="82" t="s">
        <v>96</v>
      </c>
      <c r="G1877" s="82" t="s">
        <v>4890</v>
      </c>
      <c r="H1877" s="83" t="s">
        <v>148</v>
      </c>
      <c r="I1877" s="82" t="s">
        <v>177</v>
      </c>
      <c r="J1877" s="84" t="s">
        <v>151</v>
      </c>
      <c r="K1877" s="84"/>
      <c r="L1877" s="84" t="s">
        <v>151</v>
      </c>
    </row>
    <row r="1878" spans="1:12" ht="15.75">
      <c r="A1878" s="81">
        <f t="shared" si="31"/>
        <v>1919</v>
      </c>
      <c r="B1878" s="82">
        <v>1919</v>
      </c>
      <c r="C1878" s="82" t="s">
        <v>4891</v>
      </c>
      <c r="D1878" s="82">
        <v>14634</v>
      </c>
      <c r="E1878" s="82" t="s">
        <v>4892</v>
      </c>
      <c r="F1878" s="82" t="s">
        <v>96</v>
      </c>
      <c r="G1878" s="82" t="s">
        <v>4893</v>
      </c>
      <c r="H1878" s="83" t="s">
        <v>148</v>
      </c>
      <c r="I1878" s="82" t="s">
        <v>177</v>
      </c>
      <c r="J1878" s="84" t="s">
        <v>151</v>
      </c>
      <c r="K1878" s="84"/>
      <c r="L1878" s="84" t="s">
        <v>151</v>
      </c>
    </row>
    <row r="1879" spans="1:12" ht="15.75">
      <c r="A1879" s="81">
        <f t="shared" si="31"/>
        <v>1920</v>
      </c>
      <c r="B1879" s="82">
        <v>1920</v>
      </c>
      <c r="C1879" s="82" t="s">
        <v>4894</v>
      </c>
      <c r="D1879" s="82" t="s">
        <v>4895</v>
      </c>
      <c r="E1879" s="82" t="s">
        <v>4896</v>
      </c>
      <c r="F1879" s="82" t="s">
        <v>120</v>
      </c>
      <c r="G1879" s="82" t="s">
        <v>4897</v>
      </c>
      <c r="H1879" s="83" t="s">
        <v>148</v>
      </c>
      <c r="I1879" s="82" t="s">
        <v>155</v>
      </c>
      <c r="J1879" s="84" t="s">
        <v>151</v>
      </c>
      <c r="K1879" s="84" t="s">
        <v>151</v>
      </c>
      <c r="L1879" s="84"/>
    </row>
    <row r="1880" spans="1:12" ht="15.75">
      <c r="A1880" s="81">
        <f t="shared" si="31"/>
        <v>1921</v>
      </c>
      <c r="B1880" s="82">
        <v>1921</v>
      </c>
      <c r="C1880" s="82" t="s">
        <v>4898</v>
      </c>
      <c r="D1880" s="82" t="s">
        <v>4899</v>
      </c>
      <c r="E1880" s="82" t="s">
        <v>4900</v>
      </c>
      <c r="F1880" s="82" t="s">
        <v>96</v>
      </c>
      <c r="G1880" s="82" t="s">
        <v>4016</v>
      </c>
      <c r="H1880" s="83" t="s">
        <v>148</v>
      </c>
      <c r="I1880" s="82" t="s">
        <v>337</v>
      </c>
      <c r="J1880" s="84" t="s">
        <v>151</v>
      </c>
      <c r="K1880" s="84" t="s">
        <v>151</v>
      </c>
      <c r="L1880" s="84" t="s">
        <v>151</v>
      </c>
    </row>
    <row r="1881" spans="1:12" ht="75">
      <c r="A1881" s="81">
        <f t="shared" si="31"/>
        <v>1922</v>
      </c>
      <c r="B1881" s="82">
        <v>1922</v>
      </c>
      <c r="C1881" s="82" t="s">
        <v>4901</v>
      </c>
      <c r="D1881" s="82">
        <v>14666</v>
      </c>
      <c r="E1881" s="82" t="s">
        <v>4902</v>
      </c>
      <c r="F1881" s="82" t="s">
        <v>96</v>
      </c>
      <c r="G1881" s="82" t="s">
        <v>4903</v>
      </c>
      <c r="H1881" s="83" t="s">
        <v>148</v>
      </c>
      <c r="I1881" s="82" t="s">
        <v>4904</v>
      </c>
      <c r="J1881" s="84" t="s">
        <v>160</v>
      </c>
      <c r="K1881" s="84"/>
      <c r="L1881" s="84" t="s">
        <v>4905</v>
      </c>
    </row>
    <row r="1882" spans="1:12" ht="15.75">
      <c r="A1882" s="81">
        <f t="shared" si="31"/>
        <v>1923</v>
      </c>
      <c r="B1882" s="82">
        <v>1923</v>
      </c>
      <c r="C1882" s="82" t="s">
        <v>4906</v>
      </c>
      <c r="D1882" s="82" t="s">
        <v>4907</v>
      </c>
      <c r="E1882" s="82" t="s">
        <v>522</v>
      </c>
      <c r="F1882" s="82" t="s">
        <v>96</v>
      </c>
      <c r="G1882" s="82" t="s">
        <v>4908</v>
      </c>
      <c r="H1882" s="83" t="s">
        <v>148</v>
      </c>
      <c r="I1882" s="82" t="s">
        <v>164</v>
      </c>
      <c r="J1882" s="84" t="s">
        <v>151</v>
      </c>
      <c r="K1882" s="84" t="s">
        <v>151</v>
      </c>
      <c r="L1882" s="84" t="s">
        <v>151</v>
      </c>
    </row>
    <row r="1883" spans="1:12" ht="75">
      <c r="A1883" s="81">
        <f t="shared" si="31"/>
        <v>1924</v>
      </c>
      <c r="B1883" s="82">
        <v>1924</v>
      </c>
      <c r="C1883" s="82" t="s">
        <v>4909</v>
      </c>
      <c r="D1883" s="82" t="s">
        <v>4910</v>
      </c>
      <c r="E1883" s="82" t="s">
        <v>4911</v>
      </c>
      <c r="F1883" s="82" t="s">
        <v>96</v>
      </c>
      <c r="G1883" s="82" t="s">
        <v>1980</v>
      </c>
      <c r="H1883" s="83" t="s">
        <v>148</v>
      </c>
      <c r="I1883" s="82" t="s">
        <v>164</v>
      </c>
      <c r="J1883" s="84" t="s">
        <v>151</v>
      </c>
      <c r="K1883" s="84" t="s">
        <v>4912</v>
      </c>
      <c r="L1883" s="84" t="s">
        <v>151</v>
      </c>
    </row>
    <row r="1884" spans="1:12" ht="60">
      <c r="A1884" s="81">
        <f t="shared" si="31"/>
        <v>1925</v>
      </c>
      <c r="B1884" s="82">
        <v>1925</v>
      </c>
      <c r="C1884" s="82" t="s">
        <v>4913</v>
      </c>
      <c r="D1884" s="82" t="s">
        <v>4914</v>
      </c>
      <c r="E1884" s="82" t="s">
        <v>172</v>
      </c>
      <c r="F1884" s="82" t="s">
        <v>96</v>
      </c>
      <c r="G1884" s="82" t="s">
        <v>642</v>
      </c>
      <c r="H1884" s="83" t="s">
        <v>148</v>
      </c>
      <c r="I1884" s="82" t="s">
        <v>164</v>
      </c>
      <c r="J1884" s="84" t="s">
        <v>151</v>
      </c>
      <c r="K1884" s="84" t="s">
        <v>4915</v>
      </c>
      <c r="L1884" s="84" t="s">
        <v>151</v>
      </c>
    </row>
    <row r="1885" spans="1:12" ht="15.75">
      <c r="A1885" s="81">
        <f t="shared" si="31"/>
        <v>1926</v>
      </c>
      <c r="B1885" s="82">
        <v>1926</v>
      </c>
      <c r="C1885" s="82" t="s">
        <v>4916</v>
      </c>
      <c r="D1885" s="82">
        <v>14679</v>
      </c>
      <c r="E1885" s="82" t="s">
        <v>388</v>
      </c>
      <c r="F1885" s="82" t="s">
        <v>96</v>
      </c>
      <c r="G1885" s="82" t="s">
        <v>620</v>
      </c>
      <c r="H1885" s="83" t="s">
        <v>148</v>
      </c>
      <c r="I1885" s="82" t="s">
        <v>177</v>
      </c>
      <c r="J1885" s="84" t="s">
        <v>151</v>
      </c>
      <c r="K1885" s="84"/>
      <c r="L1885" s="84" t="s">
        <v>151</v>
      </c>
    </row>
    <row r="1886" spans="1:12" ht="15.75">
      <c r="A1886" s="81">
        <f t="shared" si="31"/>
        <v>1927</v>
      </c>
      <c r="B1886" s="82">
        <v>1927</v>
      </c>
      <c r="C1886" s="82" t="s">
        <v>4917</v>
      </c>
      <c r="D1886" s="82">
        <v>14681</v>
      </c>
      <c r="E1886" s="82" t="s">
        <v>4918</v>
      </c>
      <c r="F1886" s="82" t="s">
        <v>96</v>
      </c>
      <c r="G1886" s="82" t="s">
        <v>4919</v>
      </c>
      <c r="H1886" s="83" t="s">
        <v>148</v>
      </c>
      <c r="I1886" s="82" t="s">
        <v>149</v>
      </c>
      <c r="J1886" s="84" t="s">
        <v>151</v>
      </c>
      <c r="K1886" s="84"/>
      <c r="L1886" s="84" t="s">
        <v>151</v>
      </c>
    </row>
    <row r="1887" spans="1:12" ht="30">
      <c r="A1887" s="81">
        <f t="shared" si="31"/>
        <v>1928</v>
      </c>
      <c r="B1887" s="82">
        <v>1928</v>
      </c>
      <c r="C1887" s="82" t="s">
        <v>4920</v>
      </c>
      <c r="D1887" s="82">
        <v>14718</v>
      </c>
      <c r="E1887" s="82" t="s">
        <v>4921</v>
      </c>
      <c r="F1887" s="82" t="s">
        <v>96</v>
      </c>
      <c r="G1887" s="82" t="s">
        <v>4922</v>
      </c>
      <c r="H1887" s="83" t="s">
        <v>148</v>
      </c>
      <c r="I1887" s="82" t="s">
        <v>230</v>
      </c>
      <c r="J1887" s="84" t="s">
        <v>151</v>
      </c>
      <c r="K1887" s="84" t="s">
        <v>958</v>
      </c>
      <c r="L1887" s="84" t="s">
        <v>4923</v>
      </c>
    </row>
    <row r="1888" spans="1:12" ht="30">
      <c r="A1888" s="81">
        <f t="shared" si="31"/>
        <v>1929</v>
      </c>
      <c r="B1888" s="82">
        <v>1929</v>
      </c>
      <c r="C1888" s="82" t="s">
        <v>4924</v>
      </c>
      <c r="D1888" s="82" t="s">
        <v>4925</v>
      </c>
      <c r="E1888" s="82" t="s">
        <v>232</v>
      </c>
      <c r="F1888" s="82" t="s">
        <v>96</v>
      </c>
      <c r="G1888" s="82" t="s">
        <v>4926</v>
      </c>
      <c r="H1888" s="83" t="s">
        <v>148</v>
      </c>
      <c r="I1888" s="82" t="s">
        <v>230</v>
      </c>
      <c r="J1888" s="84" t="s">
        <v>4927</v>
      </c>
      <c r="K1888" s="84"/>
      <c r="L1888" s="84" t="s">
        <v>151</v>
      </c>
    </row>
    <row r="1889" spans="1:12" ht="60">
      <c r="A1889" s="81">
        <f t="shared" si="31"/>
        <v>1930</v>
      </c>
      <c r="B1889" s="82">
        <v>1930</v>
      </c>
      <c r="C1889" s="82" t="s">
        <v>4928</v>
      </c>
      <c r="D1889" s="82" t="s">
        <v>4929</v>
      </c>
      <c r="E1889" s="82" t="s">
        <v>4448</v>
      </c>
      <c r="F1889" s="82" t="s">
        <v>96</v>
      </c>
      <c r="G1889" s="82" t="s">
        <v>4930</v>
      </c>
      <c r="H1889" s="83" t="s">
        <v>148</v>
      </c>
      <c r="I1889" s="82" t="s">
        <v>337</v>
      </c>
      <c r="J1889" s="84" t="s">
        <v>4931</v>
      </c>
      <c r="K1889" s="84" t="s">
        <v>151</v>
      </c>
      <c r="L1889" s="84" t="s">
        <v>4932</v>
      </c>
    </row>
    <row r="1890" spans="1:12" ht="45">
      <c r="A1890" s="81">
        <f t="shared" si="31"/>
        <v>1931</v>
      </c>
      <c r="B1890" s="82">
        <v>1931</v>
      </c>
      <c r="C1890" s="82" t="s">
        <v>4933</v>
      </c>
      <c r="D1890" s="82" t="s">
        <v>4934</v>
      </c>
      <c r="E1890" s="82" t="s">
        <v>4935</v>
      </c>
      <c r="F1890" s="82" t="s">
        <v>120</v>
      </c>
      <c r="G1890" s="82" t="s">
        <v>4936</v>
      </c>
      <c r="H1890" s="83" t="s">
        <v>148</v>
      </c>
      <c r="I1890" s="82" t="s">
        <v>155</v>
      </c>
      <c r="J1890" s="84" t="s">
        <v>4937</v>
      </c>
      <c r="K1890" s="84" t="s">
        <v>4938</v>
      </c>
      <c r="L1890" s="84"/>
    </row>
    <row r="1891" spans="1:12" ht="30">
      <c r="A1891" s="81">
        <f t="shared" si="31"/>
        <v>1932</v>
      </c>
      <c r="B1891" s="82">
        <v>1932</v>
      </c>
      <c r="C1891" s="82" t="s">
        <v>4939</v>
      </c>
      <c r="D1891" s="82">
        <v>14724</v>
      </c>
      <c r="E1891" s="82" t="s">
        <v>4940</v>
      </c>
      <c r="F1891" s="82" t="s">
        <v>120</v>
      </c>
      <c r="G1891" s="82" t="s">
        <v>4941</v>
      </c>
      <c r="H1891" s="83" t="s">
        <v>148</v>
      </c>
      <c r="I1891" s="82" t="s">
        <v>155</v>
      </c>
      <c r="J1891" s="84" t="s">
        <v>200</v>
      </c>
      <c r="K1891" s="84"/>
      <c r="L1891" s="84"/>
    </row>
    <row r="1892" spans="1:12" ht="15.75">
      <c r="A1892" s="81">
        <f t="shared" si="31"/>
        <v>1933</v>
      </c>
      <c r="B1892" s="82">
        <v>1933</v>
      </c>
      <c r="C1892" s="82" t="s">
        <v>4942</v>
      </c>
      <c r="D1892" s="82">
        <v>14732</v>
      </c>
      <c r="E1892" s="82" t="s">
        <v>4943</v>
      </c>
      <c r="F1892" s="82" t="s">
        <v>120</v>
      </c>
      <c r="G1892" s="82" t="s">
        <v>4944</v>
      </c>
      <c r="H1892" s="83" t="s">
        <v>148</v>
      </c>
      <c r="I1892" s="82" t="s">
        <v>155</v>
      </c>
      <c r="J1892" s="84" t="s">
        <v>151</v>
      </c>
      <c r="K1892" s="84"/>
      <c r="L1892" s="84"/>
    </row>
    <row r="1893" spans="1:12" ht="15.75">
      <c r="A1893" s="81">
        <f t="shared" si="31"/>
        <v>1934</v>
      </c>
      <c r="B1893" s="82">
        <v>1934</v>
      </c>
      <c r="C1893" s="82" t="s">
        <v>4945</v>
      </c>
      <c r="D1893" s="82" t="s">
        <v>4946</v>
      </c>
      <c r="E1893" s="82" t="s">
        <v>4947</v>
      </c>
      <c r="F1893" s="82" t="s">
        <v>96</v>
      </c>
      <c r="G1893" s="82" t="s">
        <v>4948</v>
      </c>
      <c r="H1893" s="83" t="s">
        <v>148</v>
      </c>
      <c r="I1893" s="82" t="s">
        <v>194</v>
      </c>
      <c r="J1893" s="84" t="s">
        <v>151</v>
      </c>
      <c r="K1893" s="84"/>
      <c r="L1893" s="84" t="s">
        <v>151</v>
      </c>
    </row>
    <row r="1894" spans="1:12" ht="30">
      <c r="A1894" s="81">
        <f t="shared" si="31"/>
        <v>1935</v>
      </c>
      <c r="B1894" s="82">
        <v>1935</v>
      </c>
      <c r="C1894" s="82" t="s">
        <v>4949</v>
      </c>
      <c r="D1894" s="82">
        <v>14740</v>
      </c>
      <c r="E1894" s="82" t="s">
        <v>4950</v>
      </c>
      <c r="F1894" s="82" t="s">
        <v>96</v>
      </c>
      <c r="G1894" s="82" t="s">
        <v>4663</v>
      </c>
      <c r="H1894" s="83" t="s">
        <v>148</v>
      </c>
      <c r="I1894" s="82" t="s">
        <v>149</v>
      </c>
      <c r="J1894" s="84" t="s">
        <v>4951</v>
      </c>
      <c r="K1894" s="84"/>
      <c r="L1894" s="84" t="s">
        <v>151</v>
      </c>
    </row>
    <row r="1895" spans="1:12" ht="15.75">
      <c r="A1895" s="81">
        <f t="shared" si="31"/>
        <v>1936</v>
      </c>
      <c r="B1895" s="82">
        <v>1936</v>
      </c>
      <c r="C1895" s="82" t="s">
        <v>4952</v>
      </c>
      <c r="D1895" s="82">
        <v>14742</v>
      </c>
      <c r="E1895" s="82" t="s">
        <v>4953</v>
      </c>
      <c r="F1895" s="82" t="s">
        <v>96</v>
      </c>
      <c r="G1895" s="82" t="s">
        <v>4954</v>
      </c>
      <c r="H1895" s="83" t="s">
        <v>148</v>
      </c>
      <c r="I1895" s="82" t="s">
        <v>177</v>
      </c>
      <c r="J1895" s="84" t="s">
        <v>151</v>
      </c>
      <c r="K1895" s="84"/>
      <c r="L1895" s="84" t="s">
        <v>151</v>
      </c>
    </row>
    <row r="1896" spans="1:12" ht="30">
      <c r="A1896" s="81">
        <f t="shared" si="31"/>
        <v>1937</v>
      </c>
      <c r="B1896" s="82">
        <v>1937</v>
      </c>
      <c r="C1896" s="82" t="s">
        <v>4955</v>
      </c>
      <c r="D1896" s="82">
        <v>14746</v>
      </c>
      <c r="E1896" s="82" t="s">
        <v>201</v>
      </c>
      <c r="F1896" s="82" t="s">
        <v>96</v>
      </c>
      <c r="G1896" s="82" t="s">
        <v>4956</v>
      </c>
      <c r="H1896" s="83" t="s">
        <v>148</v>
      </c>
      <c r="I1896" s="82" t="s">
        <v>169</v>
      </c>
      <c r="J1896" s="84" t="s">
        <v>4957</v>
      </c>
      <c r="K1896" s="84"/>
      <c r="L1896" s="84" t="s">
        <v>151</v>
      </c>
    </row>
    <row r="1897" spans="1:12" ht="30">
      <c r="A1897" s="81">
        <f t="shared" si="31"/>
        <v>1938</v>
      </c>
      <c r="B1897" s="82">
        <v>1938</v>
      </c>
      <c r="C1897" s="82" t="s">
        <v>4958</v>
      </c>
      <c r="D1897" s="82" t="s">
        <v>4959</v>
      </c>
      <c r="E1897" s="82" t="s">
        <v>4960</v>
      </c>
      <c r="F1897" s="82" t="s">
        <v>96</v>
      </c>
      <c r="G1897" s="82" t="s">
        <v>4961</v>
      </c>
      <c r="H1897" s="83" t="s">
        <v>148</v>
      </c>
      <c r="I1897" s="82" t="s">
        <v>164</v>
      </c>
      <c r="J1897" s="84" t="s">
        <v>4962</v>
      </c>
      <c r="K1897" s="84"/>
      <c r="L1897" s="84" t="s">
        <v>4963</v>
      </c>
    </row>
    <row r="1898" spans="1:12" ht="60">
      <c r="A1898" s="81">
        <f t="shared" si="31"/>
        <v>1940</v>
      </c>
      <c r="B1898" s="82">
        <v>1940</v>
      </c>
      <c r="C1898" s="82" t="s">
        <v>4964</v>
      </c>
      <c r="D1898" s="82" t="s">
        <v>4965</v>
      </c>
      <c r="E1898" s="82" t="s">
        <v>286</v>
      </c>
      <c r="F1898" s="82" t="s">
        <v>96</v>
      </c>
      <c r="G1898" s="82" t="s">
        <v>4966</v>
      </c>
      <c r="H1898" s="83" t="s">
        <v>148</v>
      </c>
      <c r="I1898" s="82" t="s">
        <v>337</v>
      </c>
      <c r="J1898" s="84" t="s">
        <v>737</v>
      </c>
      <c r="K1898" s="84" t="s">
        <v>4258</v>
      </c>
      <c r="L1898" s="84" t="s">
        <v>4967</v>
      </c>
    </row>
    <row r="1899" spans="1:12" ht="30">
      <c r="A1899" s="81">
        <f t="shared" si="31"/>
        <v>1941</v>
      </c>
      <c r="B1899" s="82">
        <v>1941</v>
      </c>
      <c r="C1899" s="82" t="s">
        <v>4968</v>
      </c>
      <c r="D1899" s="82">
        <v>14780</v>
      </c>
      <c r="E1899" s="82" t="s">
        <v>4969</v>
      </c>
      <c r="F1899" s="82" t="s">
        <v>96</v>
      </c>
      <c r="G1899" s="82" t="s">
        <v>4970</v>
      </c>
      <c r="H1899" s="83" t="s">
        <v>148</v>
      </c>
      <c r="I1899" s="82" t="s">
        <v>194</v>
      </c>
      <c r="J1899" s="84" t="s">
        <v>151</v>
      </c>
      <c r="K1899" s="84"/>
      <c r="L1899" s="84" t="s">
        <v>4971</v>
      </c>
    </row>
    <row r="1900" spans="1:12" ht="15.75">
      <c r="A1900" s="81">
        <f t="shared" si="31"/>
        <v>1942</v>
      </c>
      <c r="B1900" s="82">
        <v>1942</v>
      </c>
      <c r="C1900" s="82" t="s">
        <v>4972</v>
      </c>
      <c r="D1900" s="82">
        <v>14783</v>
      </c>
      <c r="E1900" s="82" t="s">
        <v>212</v>
      </c>
      <c r="F1900" s="82" t="s">
        <v>120</v>
      </c>
      <c r="G1900" s="82" t="s">
        <v>4973</v>
      </c>
      <c r="H1900" s="83" t="s">
        <v>148</v>
      </c>
      <c r="I1900" s="82" t="s">
        <v>155</v>
      </c>
      <c r="J1900" s="84" t="s">
        <v>151</v>
      </c>
      <c r="K1900" s="84"/>
      <c r="L1900" s="84"/>
    </row>
    <row r="1901" spans="1:12" ht="45">
      <c r="A1901" s="81">
        <f t="shared" si="31"/>
        <v>1943</v>
      </c>
      <c r="B1901" s="82">
        <v>1943</v>
      </c>
      <c r="C1901" s="82" t="s">
        <v>4974</v>
      </c>
      <c r="D1901" s="82">
        <v>14784</v>
      </c>
      <c r="E1901" s="82" t="s">
        <v>4975</v>
      </c>
      <c r="F1901" s="82" t="s">
        <v>120</v>
      </c>
      <c r="G1901" s="82" t="s">
        <v>565</v>
      </c>
      <c r="H1901" s="83" t="s">
        <v>148</v>
      </c>
      <c r="I1901" s="82" t="s">
        <v>155</v>
      </c>
      <c r="J1901" s="84" t="s">
        <v>4976</v>
      </c>
      <c r="K1901" s="84"/>
      <c r="L1901" s="84"/>
    </row>
    <row r="1902" spans="1:12" ht="15.75">
      <c r="A1902" s="81">
        <f t="shared" si="31"/>
        <v>1944</v>
      </c>
      <c r="B1902" s="82">
        <v>1944</v>
      </c>
      <c r="C1902" s="82" t="s">
        <v>4977</v>
      </c>
      <c r="D1902" s="82" t="s">
        <v>4978</v>
      </c>
      <c r="E1902" s="82" t="s">
        <v>4979</v>
      </c>
      <c r="F1902" s="82" t="s">
        <v>120</v>
      </c>
      <c r="G1902" s="82" t="s">
        <v>4980</v>
      </c>
      <c r="H1902" s="83" t="s">
        <v>148</v>
      </c>
      <c r="I1902" s="82" t="s">
        <v>155</v>
      </c>
      <c r="J1902" s="84" t="s">
        <v>151</v>
      </c>
      <c r="K1902" s="84"/>
      <c r="L1902" s="84"/>
    </row>
    <row r="1903" spans="1:12" ht="75">
      <c r="A1903" s="81">
        <f t="shared" si="31"/>
        <v>1945</v>
      </c>
      <c r="B1903" s="82">
        <v>1945</v>
      </c>
      <c r="C1903" s="82" t="s">
        <v>4981</v>
      </c>
      <c r="D1903" s="82" t="s">
        <v>4982</v>
      </c>
      <c r="E1903" s="82" t="s">
        <v>4983</v>
      </c>
      <c r="F1903" s="82" t="s">
        <v>120</v>
      </c>
      <c r="G1903" s="82" t="s">
        <v>3257</v>
      </c>
      <c r="H1903" s="83" t="s">
        <v>148</v>
      </c>
      <c r="I1903" s="82" t="s">
        <v>155</v>
      </c>
      <c r="J1903" s="84" t="s">
        <v>151</v>
      </c>
      <c r="K1903" s="84" t="s">
        <v>4984</v>
      </c>
      <c r="L1903" s="84"/>
    </row>
    <row r="1904" spans="1:12" ht="30">
      <c r="A1904" s="81">
        <f t="shared" si="31"/>
        <v>1946</v>
      </c>
      <c r="B1904" s="82">
        <v>1946</v>
      </c>
      <c r="C1904" s="82" t="s">
        <v>4985</v>
      </c>
      <c r="D1904" s="82" t="s">
        <v>4986</v>
      </c>
      <c r="E1904" s="82" t="s">
        <v>4987</v>
      </c>
      <c r="F1904" s="82" t="s">
        <v>120</v>
      </c>
      <c r="G1904" s="82" t="s">
        <v>4988</v>
      </c>
      <c r="H1904" s="83" t="s">
        <v>148</v>
      </c>
      <c r="I1904" s="82" t="s">
        <v>155</v>
      </c>
      <c r="J1904" s="84" t="s">
        <v>4989</v>
      </c>
      <c r="K1904" s="84"/>
      <c r="L1904" s="84"/>
    </row>
    <row r="1905" spans="1:12" ht="45">
      <c r="A1905" s="81">
        <f t="shared" si="31"/>
        <v>1947</v>
      </c>
      <c r="B1905" s="82">
        <v>1947</v>
      </c>
      <c r="C1905" s="82" t="s">
        <v>4990</v>
      </c>
      <c r="D1905" s="82">
        <v>14792</v>
      </c>
      <c r="E1905" s="82" t="s">
        <v>351</v>
      </c>
      <c r="F1905" s="82" t="s">
        <v>96</v>
      </c>
      <c r="G1905" s="82" t="s">
        <v>4991</v>
      </c>
      <c r="H1905" s="83" t="s">
        <v>148</v>
      </c>
      <c r="I1905" s="82" t="s">
        <v>153</v>
      </c>
      <c r="J1905" s="84" t="s">
        <v>151</v>
      </c>
      <c r="K1905" s="84" t="s">
        <v>4992</v>
      </c>
      <c r="L1905" s="84" t="s">
        <v>151</v>
      </c>
    </row>
    <row r="1906" spans="1:12" ht="45">
      <c r="A1906" s="81">
        <f t="shared" si="31"/>
        <v>1948</v>
      </c>
      <c r="B1906" s="82">
        <v>1948</v>
      </c>
      <c r="C1906" s="82" t="s">
        <v>4993</v>
      </c>
      <c r="D1906" s="82">
        <v>14793</v>
      </c>
      <c r="E1906" s="82" t="s">
        <v>4994</v>
      </c>
      <c r="F1906" s="82" t="s">
        <v>96</v>
      </c>
      <c r="G1906" s="82" t="s">
        <v>4995</v>
      </c>
      <c r="H1906" s="83" t="s">
        <v>148</v>
      </c>
      <c r="I1906" s="82" t="s">
        <v>149</v>
      </c>
      <c r="J1906" s="84" t="s">
        <v>3730</v>
      </c>
      <c r="K1906" s="84" t="s">
        <v>4996</v>
      </c>
      <c r="L1906" s="84" t="s">
        <v>4997</v>
      </c>
    </row>
    <row r="1907" spans="1:12" ht="30">
      <c r="A1907" s="81">
        <f t="shared" si="31"/>
        <v>1949</v>
      </c>
      <c r="B1907" s="82">
        <v>1949</v>
      </c>
      <c r="C1907" s="82" t="s">
        <v>4998</v>
      </c>
      <c r="D1907" s="82">
        <v>14795</v>
      </c>
      <c r="E1907" s="82" t="s">
        <v>334</v>
      </c>
      <c r="F1907" s="82" t="s">
        <v>96</v>
      </c>
      <c r="G1907" s="82" t="s">
        <v>4999</v>
      </c>
      <c r="H1907" s="83" t="s">
        <v>148</v>
      </c>
      <c r="I1907" s="82" t="s">
        <v>149</v>
      </c>
      <c r="J1907" s="84" t="s">
        <v>5000</v>
      </c>
      <c r="K1907" s="84" t="s">
        <v>5001</v>
      </c>
      <c r="L1907" s="84" t="s">
        <v>151</v>
      </c>
    </row>
    <row r="1908" spans="1:12" ht="30">
      <c r="A1908" s="81">
        <f t="shared" si="31"/>
        <v>1950</v>
      </c>
      <c r="B1908" s="82">
        <v>1950</v>
      </c>
      <c r="C1908" s="82" t="s">
        <v>5002</v>
      </c>
      <c r="D1908" s="82" t="s">
        <v>5003</v>
      </c>
      <c r="E1908" s="82" t="s">
        <v>232</v>
      </c>
      <c r="F1908" s="82" t="s">
        <v>96</v>
      </c>
      <c r="G1908" s="82" t="s">
        <v>5004</v>
      </c>
      <c r="H1908" s="83" t="s">
        <v>148</v>
      </c>
      <c r="I1908" s="82" t="s">
        <v>153</v>
      </c>
      <c r="J1908" s="84" t="s">
        <v>5005</v>
      </c>
      <c r="K1908" s="84"/>
      <c r="L1908" s="84" t="s">
        <v>151</v>
      </c>
    </row>
    <row r="1909" spans="1:12" ht="45">
      <c r="A1909" s="81">
        <f t="shared" si="31"/>
        <v>1951</v>
      </c>
      <c r="B1909" s="82">
        <v>1951</v>
      </c>
      <c r="C1909" s="82" t="s">
        <v>5006</v>
      </c>
      <c r="D1909" s="82" t="s">
        <v>5007</v>
      </c>
      <c r="E1909" s="82" t="s">
        <v>5008</v>
      </c>
      <c r="F1909" s="82" t="s">
        <v>96</v>
      </c>
      <c r="G1909" s="82" t="s">
        <v>1674</v>
      </c>
      <c r="H1909" s="83" t="s">
        <v>148</v>
      </c>
      <c r="I1909" s="82" t="s">
        <v>337</v>
      </c>
      <c r="J1909" s="84" t="s">
        <v>160</v>
      </c>
      <c r="K1909" s="84" t="s">
        <v>5009</v>
      </c>
      <c r="L1909" s="84" t="s">
        <v>151</v>
      </c>
    </row>
    <row r="1910" spans="1:12" ht="30">
      <c r="A1910" s="81">
        <f t="shared" si="31"/>
        <v>1952</v>
      </c>
      <c r="B1910" s="82">
        <v>1952</v>
      </c>
      <c r="C1910" s="82" t="s">
        <v>5010</v>
      </c>
      <c r="D1910" s="82" t="s">
        <v>5011</v>
      </c>
      <c r="E1910" s="82" t="s">
        <v>5012</v>
      </c>
      <c r="F1910" s="82" t="s">
        <v>96</v>
      </c>
      <c r="G1910" s="82" t="s">
        <v>2518</v>
      </c>
      <c r="H1910" s="83" t="s">
        <v>148</v>
      </c>
      <c r="I1910" s="82" t="s">
        <v>164</v>
      </c>
      <c r="J1910" s="84" t="s">
        <v>468</v>
      </c>
      <c r="K1910" s="84"/>
      <c r="L1910" s="84" t="s">
        <v>5013</v>
      </c>
    </row>
    <row r="1911" spans="1:12" ht="45">
      <c r="A1911" s="81">
        <f t="shared" si="31"/>
        <v>1953</v>
      </c>
      <c r="B1911" s="82">
        <v>1953</v>
      </c>
      <c r="C1911" s="82" t="s">
        <v>5014</v>
      </c>
      <c r="D1911" s="82" t="s">
        <v>5015</v>
      </c>
      <c r="E1911" s="82" t="s">
        <v>5016</v>
      </c>
      <c r="F1911" s="82" t="s">
        <v>96</v>
      </c>
      <c r="G1911" s="82" t="s">
        <v>5017</v>
      </c>
      <c r="H1911" s="83" t="s">
        <v>148</v>
      </c>
      <c r="I1911" s="82" t="s">
        <v>337</v>
      </c>
      <c r="J1911" s="84" t="s">
        <v>5018</v>
      </c>
      <c r="K1911" s="84" t="s">
        <v>5019</v>
      </c>
      <c r="L1911" s="84" t="s">
        <v>151</v>
      </c>
    </row>
    <row r="1912" spans="1:12" ht="30">
      <c r="A1912" s="81">
        <f t="shared" si="31"/>
        <v>1954</v>
      </c>
      <c r="B1912" s="82">
        <v>1954</v>
      </c>
      <c r="C1912" s="82" t="s">
        <v>5020</v>
      </c>
      <c r="D1912" s="82" t="s">
        <v>5021</v>
      </c>
      <c r="E1912" s="82" t="s">
        <v>5022</v>
      </c>
      <c r="F1912" s="82" t="s">
        <v>96</v>
      </c>
      <c r="G1912" s="82" t="s">
        <v>1508</v>
      </c>
      <c r="H1912" s="83" t="s">
        <v>148</v>
      </c>
      <c r="I1912" s="82" t="s">
        <v>337</v>
      </c>
      <c r="J1912" s="84" t="s">
        <v>5023</v>
      </c>
      <c r="K1912" s="84"/>
      <c r="L1912" s="84" t="s">
        <v>151</v>
      </c>
    </row>
    <row r="1913" spans="1:12" ht="15.75">
      <c r="A1913" s="81">
        <f t="shared" si="31"/>
        <v>1955</v>
      </c>
      <c r="B1913" s="82">
        <v>1955</v>
      </c>
      <c r="C1913" s="82" t="s">
        <v>5024</v>
      </c>
      <c r="D1913" s="82" t="s">
        <v>5025</v>
      </c>
      <c r="E1913" s="82" t="s">
        <v>432</v>
      </c>
      <c r="F1913" s="82" t="s">
        <v>96</v>
      </c>
      <c r="G1913" s="82" t="s">
        <v>5004</v>
      </c>
      <c r="H1913" s="83" t="s">
        <v>148</v>
      </c>
      <c r="I1913" s="82" t="s">
        <v>164</v>
      </c>
      <c r="J1913" s="84" t="s">
        <v>151</v>
      </c>
      <c r="K1913" s="84" t="s">
        <v>151</v>
      </c>
      <c r="L1913" s="84" t="s">
        <v>151</v>
      </c>
    </row>
    <row r="1914" spans="1:12" ht="60">
      <c r="A1914" s="81">
        <f t="shared" si="31"/>
        <v>1956</v>
      </c>
      <c r="B1914" s="82">
        <v>1956</v>
      </c>
      <c r="C1914" s="82" t="s">
        <v>5026</v>
      </c>
      <c r="D1914" s="82" t="s">
        <v>5027</v>
      </c>
      <c r="E1914" s="82" t="s">
        <v>5028</v>
      </c>
      <c r="F1914" s="82" t="s">
        <v>96</v>
      </c>
      <c r="G1914" s="82" t="s">
        <v>5029</v>
      </c>
      <c r="H1914" s="83" t="s">
        <v>148</v>
      </c>
      <c r="I1914" s="82" t="s">
        <v>337</v>
      </c>
      <c r="J1914" s="84" t="s">
        <v>5030</v>
      </c>
      <c r="K1914" s="84" t="s">
        <v>5031</v>
      </c>
      <c r="L1914" s="84" t="s">
        <v>151</v>
      </c>
    </row>
    <row r="1915" spans="1:12" ht="30">
      <c r="A1915" s="81">
        <f t="shared" si="31"/>
        <v>1958</v>
      </c>
      <c r="B1915" s="82">
        <v>1958</v>
      </c>
      <c r="C1915" s="82" t="s">
        <v>5032</v>
      </c>
      <c r="D1915" s="82" t="s">
        <v>5033</v>
      </c>
      <c r="E1915" s="82" t="s">
        <v>667</v>
      </c>
      <c r="F1915" s="82" t="s">
        <v>96</v>
      </c>
      <c r="G1915" s="82" t="s">
        <v>5034</v>
      </c>
      <c r="H1915" s="83" t="s">
        <v>148</v>
      </c>
      <c r="I1915" s="82" t="s">
        <v>337</v>
      </c>
      <c r="J1915" s="84" t="s">
        <v>5035</v>
      </c>
      <c r="K1915" s="84" t="s">
        <v>151</v>
      </c>
      <c r="L1915" s="84" t="s">
        <v>151</v>
      </c>
    </row>
    <row r="1916" spans="1:12" ht="45">
      <c r="A1916" s="81">
        <f t="shared" si="31"/>
        <v>1959</v>
      </c>
      <c r="B1916" s="82">
        <v>1959</v>
      </c>
      <c r="C1916" s="82" t="s">
        <v>5036</v>
      </c>
      <c r="D1916" s="82" t="s">
        <v>5037</v>
      </c>
      <c r="E1916" s="82" t="s">
        <v>5038</v>
      </c>
      <c r="F1916" s="82" t="s">
        <v>96</v>
      </c>
      <c r="G1916" s="82" t="s">
        <v>5039</v>
      </c>
      <c r="H1916" s="83" t="s">
        <v>148</v>
      </c>
      <c r="I1916" s="82" t="s">
        <v>164</v>
      </c>
      <c r="J1916" s="84" t="s">
        <v>5040</v>
      </c>
      <c r="K1916" s="84" t="s">
        <v>316</v>
      </c>
      <c r="L1916" s="84" t="s">
        <v>151</v>
      </c>
    </row>
    <row r="1917" spans="1:12" ht="15.75">
      <c r="A1917" s="81">
        <f t="shared" si="31"/>
        <v>1960</v>
      </c>
      <c r="B1917" s="82">
        <v>1960</v>
      </c>
      <c r="C1917" s="82" t="s">
        <v>5041</v>
      </c>
      <c r="D1917" s="82" t="s">
        <v>5042</v>
      </c>
      <c r="E1917" s="82" t="s">
        <v>801</v>
      </c>
      <c r="F1917" s="82" t="s">
        <v>96</v>
      </c>
      <c r="G1917" s="82" t="s">
        <v>5043</v>
      </c>
      <c r="H1917" s="83" t="s">
        <v>148</v>
      </c>
      <c r="I1917" s="82" t="s">
        <v>164</v>
      </c>
      <c r="J1917" s="84" t="s">
        <v>151</v>
      </c>
      <c r="K1917" s="84" t="s">
        <v>151</v>
      </c>
      <c r="L1917" s="84" t="s">
        <v>151</v>
      </c>
    </row>
    <row r="1918" spans="1:12" ht="45">
      <c r="A1918" s="81">
        <f t="shared" si="31"/>
        <v>1961</v>
      </c>
      <c r="B1918" s="82">
        <v>1961</v>
      </c>
      <c r="C1918" s="82" t="s">
        <v>5044</v>
      </c>
      <c r="D1918" s="82" t="s">
        <v>5045</v>
      </c>
      <c r="E1918" s="82" t="s">
        <v>461</v>
      </c>
      <c r="F1918" s="82" t="s">
        <v>96</v>
      </c>
      <c r="G1918" s="82" t="s">
        <v>5046</v>
      </c>
      <c r="H1918" s="83" t="s">
        <v>148</v>
      </c>
      <c r="I1918" s="82" t="s">
        <v>164</v>
      </c>
      <c r="J1918" s="84" t="s">
        <v>5047</v>
      </c>
      <c r="K1918" s="84"/>
      <c r="L1918" s="84" t="s">
        <v>151</v>
      </c>
    </row>
    <row r="1919" spans="1:12" ht="15.75">
      <c r="A1919" s="81">
        <f t="shared" si="31"/>
        <v>1962</v>
      </c>
      <c r="B1919" s="82">
        <v>1962</v>
      </c>
      <c r="C1919" s="82" t="s">
        <v>5048</v>
      </c>
      <c r="D1919" s="82" t="s">
        <v>5049</v>
      </c>
      <c r="E1919" s="82" t="s">
        <v>1994</v>
      </c>
      <c r="F1919" s="82" t="s">
        <v>96</v>
      </c>
      <c r="G1919" s="82" t="s">
        <v>5050</v>
      </c>
      <c r="H1919" s="83" t="s">
        <v>148</v>
      </c>
      <c r="I1919" s="82" t="s">
        <v>230</v>
      </c>
      <c r="J1919" s="84" t="s">
        <v>151</v>
      </c>
      <c r="K1919" s="84" t="s">
        <v>151</v>
      </c>
      <c r="L1919" s="84" t="s">
        <v>151</v>
      </c>
    </row>
    <row r="1920" spans="1:12" ht="45">
      <c r="A1920" s="81">
        <f t="shared" si="31"/>
        <v>1963</v>
      </c>
      <c r="B1920" s="82">
        <v>1963</v>
      </c>
      <c r="C1920" s="82" t="s">
        <v>5051</v>
      </c>
      <c r="D1920" s="82">
        <v>15011</v>
      </c>
      <c r="E1920" s="82" t="s">
        <v>5052</v>
      </c>
      <c r="F1920" s="82" t="s">
        <v>96</v>
      </c>
      <c r="G1920" s="82" t="s">
        <v>5053</v>
      </c>
      <c r="H1920" s="83" t="s">
        <v>148</v>
      </c>
      <c r="I1920" s="82" t="s">
        <v>169</v>
      </c>
      <c r="J1920" s="84" t="s">
        <v>5054</v>
      </c>
      <c r="K1920" s="84" t="s">
        <v>5055</v>
      </c>
      <c r="L1920" s="84" t="s">
        <v>151</v>
      </c>
    </row>
    <row r="1921" spans="1:12" ht="30">
      <c r="A1921" s="81">
        <f t="shared" si="31"/>
        <v>1964</v>
      </c>
      <c r="B1921" s="82">
        <v>1964</v>
      </c>
      <c r="C1921" s="82" t="s">
        <v>5056</v>
      </c>
      <c r="D1921" s="82" t="s">
        <v>5057</v>
      </c>
      <c r="E1921" s="82" t="s">
        <v>201</v>
      </c>
      <c r="F1921" s="82" t="s">
        <v>96</v>
      </c>
      <c r="G1921" s="82" t="s">
        <v>5058</v>
      </c>
      <c r="H1921" s="83" t="s">
        <v>148</v>
      </c>
      <c r="I1921" s="82" t="s">
        <v>153</v>
      </c>
      <c r="J1921" s="84" t="s">
        <v>5059</v>
      </c>
      <c r="K1921" s="84"/>
      <c r="L1921" s="84" t="s">
        <v>3367</v>
      </c>
    </row>
    <row r="1922" spans="1:12" ht="15.75">
      <c r="A1922" s="81">
        <f t="shared" si="31"/>
        <v>1965</v>
      </c>
      <c r="B1922" s="82">
        <v>1965</v>
      </c>
      <c r="C1922" s="82" t="s">
        <v>5060</v>
      </c>
      <c r="D1922" s="82" t="s">
        <v>5061</v>
      </c>
      <c r="E1922" s="82" t="s">
        <v>181</v>
      </c>
      <c r="F1922" s="82" t="s">
        <v>96</v>
      </c>
      <c r="G1922" s="82" t="s">
        <v>5062</v>
      </c>
      <c r="H1922" s="83" t="s">
        <v>148</v>
      </c>
      <c r="I1922" s="82" t="s">
        <v>337</v>
      </c>
      <c r="J1922" s="84" t="s">
        <v>151</v>
      </c>
      <c r="K1922" s="84"/>
      <c r="L1922" s="84" t="s">
        <v>151</v>
      </c>
    </row>
    <row r="1923" spans="1:12" ht="30">
      <c r="A1923" s="81">
        <f t="shared" ref="A1923:A1986" si="32">IFERROR(VALUE(RIGHT(C1923,4)),"")</f>
        <v>1966</v>
      </c>
      <c r="B1923" s="82">
        <v>1966</v>
      </c>
      <c r="C1923" s="82" t="s">
        <v>5063</v>
      </c>
      <c r="D1923" s="82">
        <v>15042</v>
      </c>
      <c r="E1923" s="82" t="s">
        <v>247</v>
      </c>
      <c r="F1923" s="82" t="s">
        <v>96</v>
      </c>
      <c r="G1923" s="82" t="s">
        <v>5064</v>
      </c>
      <c r="H1923" s="83" t="s">
        <v>148</v>
      </c>
      <c r="I1923" s="82" t="s">
        <v>177</v>
      </c>
      <c r="J1923" s="84" t="s">
        <v>5065</v>
      </c>
      <c r="K1923" s="84"/>
      <c r="L1923" s="84" t="s">
        <v>151</v>
      </c>
    </row>
    <row r="1924" spans="1:12" ht="15.75">
      <c r="A1924" s="81">
        <f t="shared" si="32"/>
        <v>1967</v>
      </c>
      <c r="B1924" s="82">
        <v>1967</v>
      </c>
      <c r="C1924" s="82" t="s">
        <v>5066</v>
      </c>
      <c r="D1924" s="82">
        <v>15043</v>
      </c>
      <c r="E1924" s="82" t="s">
        <v>277</v>
      </c>
      <c r="F1924" s="82" t="s">
        <v>96</v>
      </c>
      <c r="G1924" s="82" t="s">
        <v>655</v>
      </c>
      <c r="H1924" s="83" t="s">
        <v>148</v>
      </c>
      <c r="I1924" s="82" t="s">
        <v>177</v>
      </c>
      <c r="J1924" s="84" t="s">
        <v>151</v>
      </c>
      <c r="K1924" s="84"/>
      <c r="L1924" s="84" t="s">
        <v>151</v>
      </c>
    </row>
    <row r="1925" spans="1:12" ht="15.75">
      <c r="A1925" s="81">
        <f t="shared" si="32"/>
        <v>1968</v>
      </c>
      <c r="B1925" s="82">
        <v>1968</v>
      </c>
      <c r="C1925" s="82" t="s">
        <v>5067</v>
      </c>
      <c r="D1925" s="82" t="s">
        <v>5068</v>
      </c>
      <c r="E1925" s="82" t="s">
        <v>1159</v>
      </c>
      <c r="F1925" s="82" t="s">
        <v>96</v>
      </c>
      <c r="G1925" s="82" t="s">
        <v>5069</v>
      </c>
      <c r="H1925" s="83" t="s">
        <v>148</v>
      </c>
      <c r="I1925" s="82" t="s">
        <v>153</v>
      </c>
      <c r="J1925" s="84" t="s">
        <v>151</v>
      </c>
      <c r="K1925" s="84"/>
      <c r="L1925" s="84" t="s">
        <v>151</v>
      </c>
    </row>
    <row r="1926" spans="1:12" ht="15.75">
      <c r="A1926" s="81">
        <f t="shared" si="32"/>
        <v>1969</v>
      </c>
      <c r="B1926" s="82">
        <v>1969</v>
      </c>
      <c r="C1926" s="82" t="s">
        <v>5070</v>
      </c>
      <c r="D1926" s="82">
        <v>15068</v>
      </c>
      <c r="E1926" s="82" t="s">
        <v>5071</v>
      </c>
      <c r="F1926" s="82" t="s">
        <v>96</v>
      </c>
      <c r="G1926" s="82" t="s">
        <v>5072</v>
      </c>
      <c r="H1926" s="83" t="s">
        <v>148</v>
      </c>
      <c r="I1926" s="82" t="s">
        <v>169</v>
      </c>
      <c r="J1926" s="84" t="s">
        <v>151</v>
      </c>
      <c r="K1926" s="84"/>
      <c r="L1926" s="84" t="s">
        <v>151</v>
      </c>
    </row>
    <row r="1927" spans="1:12" ht="45">
      <c r="A1927" s="81">
        <f t="shared" si="32"/>
        <v>1970</v>
      </c>
      <c r="B1927" s="82">
        <v>1970</v>
      </c>
      <c r="C1927" s="82" t="s">
        <v>5073</v>
      </c>
      <c r="D1927" s="82">
        <v>15069</v>
      </c>
      <c r="E1927" s="82" t="s">
        <v>1870</v>
      </c>
      <c r="F1927" s="82" t="s">
        <v>96</v>
      </c>
      <c r="G1927" s="82" t="s">
        <v>5074</v>
      </c>
      <c r="H1927" s="83" t="s">
        <v>148</v>
      </c>
      <c r="I1927" s="82" t="s">
        <v>149</v>
      </c>
      <c r="J1927" s="84" t="s">
        <v>151</v>
      </c>
      <c r="K1927" s="84" t="s">
        <v>5075</v>
      </c>
      <c r="L1927" s="84" t="s">
        <v>151</v>
      </c>
    </row>
    <row r="1928" spans="1:12" ht="15.75">
      <c r="A1928" s="81">
        <f t="shared" si="32"/>
        <v>1971</v>
      </c>
      <c r="B1928" s="82">
        <v>1971</v>
      </c>
      <c r="C1928" s="82" t="s">
        <v>5076</v>
      </c>
      <c r="D1928" s="82">
        <v>15072</v>
      </c>
      <c r="E1928" s="82" t="s">
        <v>5077</v>
      </c>
      <c r="F1928" s="82" t="s">
        <v>96</v>
      </c>
      <c r="G1928" s="82" t="s">
        <v>5078</v>
      </c>
      <c r="H1928" s="83" t="s">
        <v>148</v>
      </c>
      <c r="I1928" s="82" t="s">
        <v>153</v>
      </c>
      <c r="J1928" s="84" t="s">
        <v>151</v>
      </c>
      <c r="K1928" s="84"/>
      <c r="L1928" s="84" t="s">
        <v>151</v>
      </c>
    </row>
    <row r="1929" spans="1:12" ht="15.75">
      <c r="A1929" s="81">
        <f t="shared" si="32"/>
        <v>1972</v>
      </c>
      <c r="B1929" s="82">
        <v>1972</v>
      </c>
      <c r="C1929" s="82" t="s">
        <v>5079</v>
      </c>
      <c r="D1929" s="82" t="s">
        <v>5080</v>
      </c>
      <c r="E1929" s="82" t="s">
        <v>5081</v>
      </c>
      <c r="F1929" s="82" t="s">
        <v>96</v>
      </c>
      <c r="G1929" s="82" t="s">
        <v>5082</v>
      </c>
      <c r="H1929" s="83" t="s">
        <v>148</v>
      </c>
      <c r="I1929" s="82" t="s">
        <v>337</v>
      </c>
      <c r="J1929" s="84" t="s">
        <v>151</v>
      </c>
      <c r="K1929" s="84"/>
      <c r="L1929" s="84" t="s">
        <v>151</v>
      </c>
    </row>
    <row r="1930" spans="1:12" ht="45">
      <c r="A1930" s="81">
        <f t="shared" si="32"/>
        <v>1973</v>
      </c>
      <c r="B1930" s="82">
        <v>1973</v>
      </c>
      <c r="C1930" s="82" t="s">
        <v>5083</v>
      </c>
      <c r="D1930" s="82" t="s">
        <v>5084</v>
      </c>
      <c r="E1930" s="82" t="s">
        <v>5085</v>
      </c>
      <c r="F1930" s="82" t="s">
        <v>96</v>
      </c>
      <c r="G1930" s="82" t="s">
        <v>734</v>
      </c>
      <c r="H1930" s="83" t="s">
        <v>148</v>
      </c>
      <c r="I1930" s="82" t="s">
        <v>230</v>
      </c>
      <c r="J1930" s="84" t="s">
        <v>151</v>
      </c>
      <c r="K1930" s="84" t="s">
        <v>151</v>
      </c>
      <c r="L1930" s="84" t="s">
        <v>5086</v>
      </c>
    </row>
    <row r="1931" spans="1:12" ht="75">
      <c r="A1931" s="81">
        <f t="shared" si="32"/>
        <v>1974</v>
      </c>
      <c r="B1931" s="82">
        <v>1974</v>
      </c>
      <c r="C1931" s="82" t="s">
        <v>5087</v>
      </c>
      <c r="D1931" s="82" t="s">
        <v>5088</v>
      </c>
      <c r="E1931" s="82" t="s">
        <v>5089</v>
      </c>
      <c r="F1931" s="82" t="s">
        <v>96</v>
      </c>
      <c r="G1931" s="82" t="s">
        <v>658</v>
      </c>
      <c r="H1931" s="83" t="s">
        <v>148</v>
      </c>
      <c r="I1931" s="82" t="s">
        <v>337</v>
      </c>
      <c r="J1931" s="84" t="s">
        <v>151</v>
      </c>
      <c r="K1931" s="84" t="s">
        <v>5090</v>
      </c>
      <c r="L1931" s="84" t="s">
        <v>151</v>
      </c>
    </row>
    <row r="1932" spans="1:12" ht="15.75">
      <c r="A1932" s="81">
        <f t="shared" si="32"/>
        <v>1975</v>
      </c>
      <c r="B1932" s="82">
        <v>1975</v>
      </c>
      <c r="C1932" s="82" t="s">
        <v>5091</v>
      </c>
      <c r="D1932" s="82" t="s">
        <v>5092</v>
      </c>
      <c r="E1932" s="82" t="s">
        <v>5093</v>
      </c>
      <c r="F1932" s="82" t="s">
        <v>96</v>
      </c>
      <c r="G1932" s="82" t="s">
        <v>5094</v>
      </c>
      <c r="H1932" s="83" t="s">
        <v>148</v>
      </c>
      <c r="I1932" s="82" t="s">
        <v>164</v>
      </c>
      <c r="J1932" s="84" t="s">
        <v>151</v>
      </c>
      <c r="K1932" s="84"/>
      <c r="L1932" s="84" t="s">
        <v>151</v>
      </c>
    </row>
    <row r="1933" spans="1:12" ht="15.75">
      <c r="A1933" s="81">
        <f t="shared" si="32"/>
        <v>1976</v>
      </c>
      <c r="B1933" s="82">
        <v>1976</v>
      </c>
      <c r="C1933" s="82" t="s">
        <v>5095</v>
      </c>
      <c r="D1933" s="82">
        <v>15117</v>
      </c>
      <c r="E1933" s="82" t="s">
        <v>5096</v>
      </c>
      <c r="F1933" s="82" t="s">
        <v>96</v>
      </c>
      <c r="G1933" s="82" t="s">
        <v>3724</v>
      </c>
      <c r="H1933" s="83" t="s">
        <v>148</v>
      </c>
      <c r="I1933" s="82" t="s">
        <v>194</v>
      </c>
      <c r="J1933" s="84" t="s">
        <v>151</v>
      </c>
      <c r="K1933" s="84" t="s">
        <v>151</v>
      </c>
      <c r="L1933" s="84" t="s">
        <v>151</v>
      </c>
    </row>
    <row r="1934" spans="1:12" ht="30">
      <c r="A1934" s="81">
        <f t="shared" si="32"/>
        <v>1977</v>
      </c>
      <c r="B1934" s="82">
        <v>1977</v>
      </c>
      <c r="C1934" s="82" t="s">
        <v>5097</v>
      </c>
      <c r="D1934" s="82">
        <v>15121</v>
      </c>
      <c r="E1934" s="82" t="s">
        <v>5098</v>
      </c>
      <c r="F1934" s="82" t="s">
        <v>96</v>
      </c>
      <c r="G1934" s="82" t="s">
        <v>5099</v>
      </c>
      <c r="H1934" s="83" t="s">
        <v>148</v>
      </c>
      <c r="I1934" s="82" t="s">
        <v>194</v>
      </c>
      <c r="J1934" s="84" t="s">
        <v>478</v>
      </c>
      <c r="K1934" s="84"/>
      <c r="L1934" s="84" t="s">
        <v>151</v>
      </c>
    </row>
    <row r="1935" spans="1:12" ht="30">
      <c r="A1935" s="81">
        <f t="shared" si="32"/>
        <v>1978</v>
      </c>
      <c r="B1935" s="82">
        <v>1978</v>
      </c>
      <c r="C1935" s="82" t="s">
        <v>5100</v>
      </c>
      <c r="D1935" s="82">
        <v>15126</v>
      </c>
      <c r="E1935" s="82" t="s">
        <v>5101</v>
      </c>
      <c r="F1935" s="82" t="s">
        <v>96</v>
      </c>
      <c r="G1935" s="82" t="s">
        <v>5102</v>
      </c>
      <c r="H1935" s="83" t="s">
        <v>148</v>
      </c>
      <c r="I1935" s="82" t="s">
        <v>194</v>
      </c>
      <c r="J1935" s="84" t="s">
        <v>5103</v>
      </c>
      <c r="K1935" s="84"/>
      <c r="L1935" s="84" t="s">
        <v>5104</v>
      </c>
    </row>
    <row r="1936" spans="1:12" ht="30">
      <c r="A1936" s="81">
        <f t="shared" si="32"/>
        <v>1979</v>
      </c>
      <c r="B1936" s="82">
        <v>1979</v>
      </c>
      <c r="C1936" s="82" t="s">
        <v>5105</v>
      </c>
      <c r="D1936" s="82" t="s">
        <v>5106</v>
      </c>
      <c r="E1936" s="82" t="s">
        <v>349</v>
      </c>
      <c r="F1936" s="82" t="s">
        <v>96</v>
      </c>
      <c r="G1936" s="82" t="s">
        <v>4673</v>
      </c>
      <c r="H1936" s="83" t="s">
        <v>148</v>
      </c>
      <c r="I1936" s="82" t="s">
        <v>169</v>
      </c>
      <c r="J1936" s="84" t="s">
        <v>5107</v>
      </c>
      <c r="K1936" s="84"/>
      <c r="L1936" s="84" t="s">
        <v>151</v>
      </c>
    </row>
    <row r="1937" spans="1:12" ht="15.75">
      <c r="A1937" s="81">
        <f t="shared" si="32"/>
        <v>1980</v>
      </c>
      <c r="B1937" s="82">
        <v>1980</v>
      </c>
      <c r="C1937" s="82" t="s">
        <v>5108</v>
      </c>
      <c r="D1937" s="82" t="s">
        <v>5109</v>
      </c>
      <c r="E1937" s="82" t="s">
        <v>5110</v>
      </c>
      <c r="F1937" s="82" t="s">
        <v>96</v>
      </c>
      <c r="G1937" s="82" t="s">
        <v>5111</v>
      </c>
      <c r="H1937" s="83" t="s">
        <v>148</v>
      </c>
      <c r="I1937" s="82" t="s">
        <v>164</v>
      </c>
      <c r="J1937" s="84" t="s">
        <v>151</v>
      </c>
      <c r="K1937" s="84" t="s">
        <v>151</v>
      </c>
      <c r="L1937" s="84" t="s">
        <v>151</v>
      </c>
    </row>
    <row r="1938" spans="1:12" ht="15.75">
      <c r="A1938" s="81">
        <f t="shared" si="32"/>
        <v>1981</v>
      </c>
      <c r="B1938" s="82">
        <v>1981</v>
      </c>
      <c r="C1938" s="82" t="s">
        <v>5112</v>
      </c>
      <c r="D1938" s="82">
        <v>15174</v>
      </c>
      <c r="E1938" s="82" t="s">
        <v>1392</v>
      </c>
      <c r="F1938" s="82" t="s">
        <v>96</v>
      </c>
      <c r="G1938" s="82" t="s">
        <v>448</v>
      </c>
      <c r="H1938" s="83" t="s">
        <v>148</v>
      </c>
      <c r="I1938" s="82" t="s">
        <v>153</v>
      </c>
      <c r="J1938" s="84" t="s">
        <v>151</v>
      </c>
      <c r="K1938" s="84"/>
      <c r="L1938" s="84" t="s">
        <v>151</v>
      </c>
    </row>
    <row r="1939" spans="1:12" ht="15.75">
      <c r="A1939" s="81">
        <f t="shared" si="32"/>
        <v>1982</v>
      </c>
      <c r="B1939" s="82">
        <v>1982</v>
      </c>
      <c r="C1939" s="82" t="s">
        <v>5113</v>
      </c>
      <c r="D1939" s="82" t="s">
        <v>5114</v>
      </c>
      <c r="E1939" s="82" t="s">
        <v>452</v>
      </c>
      <c r="F1939" s="82" t="s">
        <v>96</v>
      </c>
      <c r="G1939" s="82" t="s">
        <v>420</v>
      </c>
      <c r="H1939" s="83" t="s">
        <v>148</v>
      </c>
      <c r="I1939" s="82" t="s">
        <v>164</v>
      </c>
      <c r="J1939" s="84" t="s">
        <v>151</v>
      </c>
      <c r="K1939" s="84"/>
      <c r="L1939" s="84" t="s">
        <v>151</v>
      </c>
    </row>
    <row r="1940" spans="1:12" ht="30">
      <c r="A1940" s="81">
        <f t="shared" si="32"/>
        <v>1983</v>
      </c>
      <c r="B1940" s="82">
        <v>1983</v>
      </c>
      <c r="C1940" s="82" t="s">
        <v>5115</v>
      </c>
      <c r="D1940" s="82">
        <v>15190</v>
      </c>
      <c r="E1940" s="82" t="s">
        <v>372</v>
      </c>
      <c r="F1940" s="82" t="s">
        <v>96</v>
      </c>
      <c r="G1940" s="82" t="s">
        <v>5116</v>
      </c>
      <c r="H1940" s="83" t="s">
        <v>148</v>
      </c>
      <c r="I1940" s="82" t="s">
        <v>169</v>
      </c>
      <c r="J1940" s="84" t="s">
        <v>5117</v>
      </c>
      <c r="K1940" s="84" t="s">
        <v>151</v>
      </c>
      <c r="L1940" s="84" t="s">
        <v>151</v>
      </c>
    </row>
    <row r="1941" spans="1:12" ht="15.75">
      <c r="A1941" s="81">
        <f t="shared" si="32"/>
        <v>1984</v>
      </c>
      <c r="B1941" s="82">
        <v>1984</v>
      </c>
      <c r="C1941" s="82" t="s">
        <v>5118</v>
      </c>
      <c r="D1941" s="82" t="s">
        <v>5119</v>
      </c>
      <c r="E1941" s="82" t="s">
        <v>5120</v>
      </c>
      <c r="F1941" s="82" t="s">
        <v>96</v>
      </c>
      <c r="G1941" s="82" t="s">
        <v>517</v>
      </c>
      <c r="H1941" s="83" t="s">
        <v>148</v>
      </c>
      <c r="I1941" s="82" t="s">
        <v>169</v>
      </c>
      <c r="J1941" s="84" t="s">
        <v>160</v>
      </c>
      <c r="K1941" s="84"/>
      <c r="L1941" s="84" t="s">
        <v>151</v>
      </c>
    </row>
    <row r="1942" spans="1:12" ht="15.75">
      <c r="A1942" s="81">
        <f t="shared" si="32"/>
        <v>1985</v>
      </c>
      <c r="B1942" s="82">
        <v>1985</v>
      </c>
      <c r="C1942" s="82" t="s">
        <v>5121</v>
      </c>
      <c r="D1942" s="82" t="s">
        <v>5122</v>
      </c>
      <c r="E1942" s="82" t="s">
        <v>351</v>
      </c>
      <c r="F1942" s="82" t="s">
        <v>96</v>
      </c>
      <c r="G1942" s="82" t="s">
        <v>5123</v>
      </c>
      <c r="H1942" s="83" t="s">
        <v>148</v>
      </c>
      <c r="I1942" s="82" t="s">
        <v>169</v>
      </c>
      <c r="J1942" s="84" t="s">
        <v>151</v>
      </c>
      <c r="K1942" s="84" t="s">
        <v>151</v>
      </c>
      <c r="L1942" s="84" t="s">
        <v>151</v>
      </c>
    </row>
    <row r="1943" spans="1:12" ht="15.75">
      <c r="A1943" s="81">
        <f t="shared" si="32"/>
        <v>1986</v>
      </c>
      <c r="B1943" s="82">
        <v>1986</v>
      </c>
      <c r="C1943" s="82" t="s">
        <v>5124</v>
      </c>
      <c r="D1943" s="82" t="s">
        <v>5125</v>
      </c>
      <c r="E1943" s="82" t="s">
        <v>2785</v>
      </c>
      <c r="F1943" s="82" t="s">
        <v>96</v>
      </c>
      <c r="G1943" s="82" t="s">
        <v>265</v>
      </c>
      <c r="H1943" s="83" t="s">
        <v>148</v>
      </c>
      <c r="I1943" s="82" t="s">
        <v>169</v>
      </c>
      <c r="J1943" s="84" t="s">
        <v>151</v>
      </c>
      <c r="K1943" s="84" t="s">
        <v>151</v>
      </c>
      <c r="L1943" s="84" t="s">
        <v>151</v>
      </c>
    </row>
    <row r="1944" spans="1:12" ht="15.75">
      <c r="A1944" s="81">
        <f t="shared" si="32"/>
        <v>1987</v>
      </c>
      <c r="B1944" s="82">
        <v>1987</v>
      </c>
      <c r="C1944" s="82" t="s">
        <v>5126</v>
      </c>
      <c r="D1944" s="82" t="s">
        <v>5127</v>
      </c>
      <c r="E1944" s="82" t="s">
        <v>5128</v>
      </c>
      <c r="F1944" s="82" t="s">
        <v>120</v>
      </c>
      <c r="G1944" s="82" t="s">
        <v>5129</v>
      </c>
      <c r="H1944" s="83" t="s">
        <v>148</v>
      </c>
      <c r="I1944" s="82" t="s">
        <v>155</v>
      </c>
      <c r="J1944" s="84" t="s">
        <v>151</v>
      </c>
      <c r="K1944" s="84"/>
      <c r="L1944" s="84"/>
    </row>
    <row r="1945" spans="1:12" ht="15.75">
      <c r="A1945" s="81">
        <f t="shared" si="32"/>
        <v>1988</v>
      </c>
      <c r="B1945" s="82">
        <v>1988</v>
      </c>
      <c r="C1945" s="82" t="s">
        <v>5130</v>
      </c>
      <c r="D1945" s="82" t="s">
        <v>5131</v>
      </c>
      <c r="E1945" s="82" t="s">
        <v>5132</v>
      </c>
      <c r="F1945" s="82" t="s">
        <v>120</v>
      </c>
      <c r="G1945" s="82" t="s">
        <v>5133</v>
      </c>
      <c r="H1945" s="83" t="s">
        <v>148</v>
      </c>
      <c r="I1945" s="82" t="s">
        <v>155</v>
      </c>
      <c r="J1945" s="84" t="s">
        <v>151</v>
      </c>
      <c r="K1945" s="84"/>
      <c r="L1945" s="84"/>
    </row>
    <row r="1946" spans="1:12" ht="15.75">
      <c r="A1946" s="81">
        <f t="shared" si="32"/>
        <v>1989</v>
      </c>
      <c r="B1946" s="82">
        <v>1989</v>
      </c>
      <c r="C1946" s="82" t="s">
        <v>5134</v>
      </c>
      <c r="D1946" s="82">
        <v>15224</v>
      </c>
      <c r="E1946" s="82" t="s">
        <v>608</v>
      </c>
      <c r="F1946" s="82" t="s">
        <v>96</v>
      </c>
      <c r="G1946" s="82" t="s">
        <v>5135</v>
      </c>
      <c r="H1946" s="83" t="s">
        <v>148</v>
      </c>
      <c r="I1946" s="82" t="s">
        <v>177</v>
      </c>
      <c r="J1946" s="84" t="s">
        <v>151</v>
      </c>
      <c r="K1946" s="84"/>
      <c r="L1946" s="84" t="s">
        <v>151</v>
      </c>
    </row>
    <row r="1947" spans="1:12" ht="15.75">
      <c r="A1947" s="81">
        <f t="shared" si="32"/>
        <v>1990</v>
      </c>
      <c r="B1947" s="82">
        <v>1990</v>
      </c>
      <c r="C1947" s="82" t="s">
        <v>5136</v>
      </c>
      <c r="D1947" s="82" t="s">
        <v>5137</v>
      </c>
      <c r="E1947" s="82" t="s">
        <v>449</v>
      </c>
      <c r="F1947" s="82" t="s">
        <v>96</v>
      </c>
      <c r="G1947" s="82" t="s">
        <v>1378</v>
      </c>
      <c r="H1947" s="83" t="s">
        <v>148</v>
      </c>
      <c r="I1947" s="82" t="s">
        <v>164</v>
      </c>
      <c r="J1947" s="84" t="s">
        <v>151</v>
      </c>
      <c r="K1947" s="84" t="s">
        <v>151</v>
      </c>
      <c r="L1947" s="84" t="s">
        <v>151</v>
      </c>
    </row>
    <row r="1948" spans="1:12" ht="15.75">
      <c r="A1948" s="81">
        <f t="shared" si="32"/>
        <v>1991</v>
      </c>
      <c r="B1948" s="82">
        <v>1991</v>
      </c>
      <c r="C1948" s="82" t="s">
        <v>5138</v>
      </c>
      <c r="D1948" s="82">
        <v>15246</v>
      </c>
      <c r="E1948" s="82" t="s">
        <v>5139</v>
      </c>
      <c r="F1948" s="82" t="s">
        <v>120</v>
      </c>
      <c r="G1948" s="82" t="s">
        <v>743</v>
      </c>
      <c r="H1948" s="83" t="s">
        <v>148</v>
      </c>
      <c r="I1948" s="82" t="s">
        <v>155</v>
      </c>
      <c r="J1948" s="84" t="s">
        <v>151</v>
      </c>
      <c r="K1948" s="84"/>
      <c r="L1948" s="84"/>
    </row>
    <row r="1949" spans="1:12" ht="30">
      <c r="A1949" s="81">
        <f t="shared" si="32"/>
        <v>1992</v>
      </c>
      <c r="B1949" s="82">
        <v>1992</v>
      </c>
      <c r="C1949" s="82" t="s">
        <v>5140</v>
      </c>
      <c r="D1949" s="82">
        <v>15252</v>
      </c>
      <c r="E1949" s="82" t="s">
        <v>5141</v>
      </c>
      <c r="F1949" s="82" t="s">
        <v>120</v>
      </c>
      <c r="G1949" s="82" t="s">
        <v>1019</v>
      </c>
      <c r="H1949" s="83" t="s">
        <v>148</v>
      </c>
      <c r="I1949" s="82" t="s">
        <v>155</v>
      </c>
      <c r="J1949" s="84" t="s">
        <v>5142</v>
      </c>
      <c r="K1949" s="84"/>
      <c r="L1949" s="84"/>
    </row>
    <row r="1950" spans="1:12" ht="15.75">
      <c r="A1950" s="81">
        <f t="shared" si="32"/>
        <v>1993</v>
      </c>
      <c r="B1950" s="82">
        <v>1993</v>
      </c>
      <c r="C1950" s="82" t="s">
        <v>5143</v>
      </c>
      <c r="D1950" s="82">
        <v>15255</v>
      </c>
      <c r="E1950" s="82" t="s">
        <v>508</v>
      </c>
      <c r="F1950" s="82" t="s">
        <v>96</v>
      </c>
      <c r="G1950" s="82" t="s">
        <v>5144</v>
      </c>
      <c r="H1950" s="83" t="s">
        <v>148</v>
      </c>
      <c r="I1950" s="82" t="s">
        <v>149</v>
      </c>
      <c r="J1950" s="84" t="s">
        <v>151</v>
      </c>
      <c r="K1950" s="84"/>
      <c r="L1950" s="84" t="s">
        <v>151</v>
      </c>
    </row>
    <row r="1951" spans="1:12" ht="15.75">
      <c r="A1951" s="81">
        <f t="shared" si="32"/>
        <v>1994</v>
      </c>
      <c r="B1951" s="82">
        <v>1994</v>
      </c>
      <c r="C1951" s="82" t="s">
        <v>5145</v>
      </c>
      <c r="D1951" s="82" t="s">
        <v>5146</v>
      </c>
      <c r="E1951" s="82" t="s">
        <v>286</v>
      </c>
      <c r="F1951" s="82" t="s">
        <v>96</v>
      </c>
      <c r="G1951" s="82" t="s">
        <v>5147</v>
      </c>
      <c r="H1951" s="83" t="s">
        <v>148</v>
      </c>
      <c r="I1951" s="82" t="s">
        <v>164</v>
      </c>
      <c r="J1951" s="84" t="s">
        <v>151</v>
      </c>
      <c r="K1951" s="84"/>
      <c r="L1951" s="84" t="s">
        <v>151</v>
      </c>
    </row>
    <row r="1952" spans="1:12" ht="15.75">
      <c r="A1952" s="81">
        <f t="shared" si="32"/>
        <v>1995</v>
      </c>
      <c r="B1952" s="82">
        <v>1995</v>
      </c>
      <c r="C1952" s="82" t="s">
        <v>5148</v>
      </c>
      <c r="D1952" s="82">
        <v>15273</v>
      </c>
      <c r="E1952" s="82" t="s">
        <v>5149</v>
      </c>
      <c r="F1952" s="82" t="s">
        <v>96</v>
      </c>
      <c r="G1952" s="82" t="s">
        <v>5150</v>
      </c>
      <c r="H1952" s="83" t="s">
        <v>148</v>
      </c>
      <c r="I1952" s="82" t="s">
        <v>177</v>
      </c>
      <c r="J1952" s="84" t="s">
        <v>151</v>
      </c>
      <c r="K1952" s="84" t="s">
        <v>151</v>
      </c>
      <c r="L1952" s="84" t="s">
        <v>151</v>
      </c>
    </row>
    <row r="1953" spans="1:12" ht="15.75">
      <c r="A1953" s="81">
        <f t="shared" si="32"/>
        <v>1996</v>
      </c>
      <c r="B1953" s="82">
        <v>1996</v>
      </c>
      <c r="C1953" s="82" t="s">
        <v>5151</v>
      </c>
      <c r="D1953" s="82">
        <v>15284</v>
      </c>
      <c r="E1953" s="82" t="s">
        <v>5152</v>
      </c>
      <c r="F1953" s="82" t="s">
        <v>120</v>
      </c>
      <c r="G1953" s="82" t="s">
        <v>5153</v>
      </c>
      <c r="H1953" s="83" t="s">
        <v>148</v>
      </c>
      <c r="I1953" s="82" t="s">
        <v>149</v>
      </c>
      <c r="J1953" s="84" t="s">
        <v>160</v>
      </c>
      <c r="K1953" s="84"/>
      <c r="L1953" s="84"/>
    </row>
    <row r="1954" spans="1:12" ht="15.75">
      <c r="A1954" s="81">
        <f t="shared" si="32"/>
        <v>1997</v>
      </c>
      <c r="B1954" s="82">
        <v>1997</v>
      </c>
      <c r="C1954" s="82" t="s">
        <v>5154</v>
      </c>
      <c r="D1954" s="82" t="s">
        <v>5155</v>
      </c>
      <c r="E1954" s="82" t="s">
        <v>277</v>
      </c>
      <c r="F1954" s="82" t="s">
        <v>96</v>
      </c>
      <c r="G1954" s="82" t="s">
        <v>5156</v>
      </c>
      <c r="H1954" s="83" t="s">
        <v>148</v>
      </c>
      <c r="I1954" s="82" t="s">
        <v>164</v>
      </c>
      <c r="J1954" s="84" t="s">
        <v>151</v>
      </c>
      <c r="K1954" s="84"/>
      <c r="L1954" s="84" t="s">
        <v>151</v>
      </c>
    </row>
    <row r="1955" spans="1:12" ht="15.75">
      <c r="A1955" s="81">
        <f t="shared" si="32"/>
        <v>1998</v>
      </c>
      <c r="B1955" s="82">
        <v>1998</v>
      </c>
      <c r="C1955" s="82" t="s">
        <v>5157</v>
      </c>
      <c r="D1955" s="82">
        <v>15292</v>
      </c>
      <c r="E1955" s="82" t="s">
        <v>5158</v>
      </c>
      <c r="F1955" s="82" t="s">
        <v>96</v>
      </c>
      <c r="G1955" s="82" t="s">
        <v>5159</v>
      </c>
      <c r="H1955" s="83" t="s">
        <v>148</v>
      </c>
      <c r="I1955" s="82" t="s">
        <v>153</v>
      </c>
      <c r="J1955" s="84" t="s">
        <v>151</v>
      </c>
      <c r="K1955" s="84"/>
      <c r="L1955" s="84" t="s">
        <v>151</v>
      </c>
    </row>
    <row r="1956" spans="1:12" ht="30">
      <c r="A1956" s="81">
        <f t="shared" si="32"/>
        <v>1999</v>
      </c>
      <c r="B1956" s="82">
        <v>1999</v>
      </c>
      <c r="C1956" s="82" t="s">
        <v>5160</v>
      </c>
      <c r="D1956" s="82" t="s">
        <v>5161</v>
      </c>
      <c r="E1956" s="82" t="s">
        <v>452</v>
      </c>
      <c r="F1956" s="82" t="s">
        <v>96</v>
      </c>
      <c r="G1956" s="82" t="s">
        <v>5162</v>
      </c>
      <c r="H1956" s="83" t="s">
        <v>148</v>
      </c>
      <c r="I1956" s="82" t="s">
        <v>164</v>
      </c>
      <c r="J1956" s="84" t="s">
        <v>2663</v>
      </c>
      <c r="K1956" s="84"/>
      <c r="L1956" s="84" t="s">
        <v>151</v>
      </c>
    </row>
    <row r="1957" spans="1:12" ht="45">
      <c r="A1957" s="81">
        <f t="shared" si="32"/>
        <v>2000</v>
      </c>
      <c r="B1957" s="82">
        <v>2000</v>
      </c>
      <c r="C1957" s="82" t="s">
        <v>5163</v>
      </c>
      <c r="D1957" s="82">
        <v>15312</v>
      </c>
      <c r="E1957" s="82" t="s">
        <v>5164</v>
      </c>
      <c r="F1957" s="82" t="s">
        <v>96</v>
      </c>
      <c r="G1957" s="82" t="s">
        <v>5165</v>
      </c>
      <c r="H1957" s="83" t="s">
        <v>148</v>
      </c>
      <c r="I1957" s="82" t="s">
        <v>177</v>
      </c>
      <c r="J1957" s="84" t="s">
        <v>5166</v>
      </c>
      <c r="K1957" s="84" t="s">
        <v>151</v>
      </c>
      <c r="L1957" s="84" t="s">
        <v>151</v>
      </c>
    </row>
    <row r="1958" spans="1:12" ht="15.75">
      <c r="A1958" s="81">
        <f t="shared" si="32"/>
        <v>2001</v>
      </c>
      <c r="B1958" s="82">
        <v>2001</v>
      </c>
      <c r="C1958" s="82" t="s">
        <v>5167</v>
      </c>
      <c r="D1958" s="82">
        <v>15321</v>
      </c>
      <c r="E1958" s="82" t="s">
        <v>466</v>
      </c>
      <c r="F1958" s="82" t="s">
        <v>96</v>
      </c>
      <c r="G1958" s="82" t="s">
        <v>329</v>
      </c>
      <c r="H1958" s="83" t="s">
        <v>148</v>
      </c>
      <c r="I1958" s="82" t="s">
        <v>177</v>
      </c>
      <c r="J1958" s="84" t="s">
        <v>151</v>
      </c>
      <c r="K1958" s="84"/>
      <c r="L1958" s="84" t="s">
        <v>151</v>
      </c>
    </row>
    <row r="1959" spans="1:12" ht="45">
      <c r="A1959" s="81">
        <f t="shared" si="32"/>
        <v>2002</v>
      </c>
      <c r="B1959" s="82">
        <v>2002</v>
      </c>
      <c r="C1959" s="82" t="s">
        <v>5168</v>
      </c>
      <c r="D1959" s="82">
        <v>15323</v>
      </c>
      <c r="E1959" s="82" t="s">
        <v>1650</v>
      </c>
      <c r="F1959" s="82" t="s">
        <v>96</v>
      </c>
      <c r="G1959" s="82" t="s">
        <v>5169</v>
      </c>
      <c r="H1959" s="83" t="s">
        <v>148</v>
      </c>
      <c r="I1959" s="82" t="s">
        <v>177</v>
      </c>
      <c r="J1959" s="84" t="s">
        <v>254</v>
      </c>
      <c r="K1959" s="84" t="s">
        <v>5170</v>
      </c>
      <c r="L1959" s="84" t="s">
        <v>5171</v>
      </c>
    </row>
    <row r="1960" spans="1:12" ht="60">
      <c r="A1960" s="81">
        <f t="shared" si="32"/>
        <v>2003</v>
      </c>
      <c r="B1960" s="82">
        <v>2003</v>
      </c>
      <c r="C1960" s="82" t="s">
        <v>5172</v>
      </c>
      <c r="D1960" s="82">
        <v>15327</v>
      </c>
      <c r="E1960" s="82" t="s">
        <v>1058</v>
      </c>
      <c r="F1960" s="82" t="s">
        <v>96</v>
      </c>
      <c r="G1960" s="82" t="s">
        <v>357</v>
      </c>
      <c r="H1960" s="83" t="s">
        <v>148</v>
      </c>
      <c r="I1960" s="82" t="s">
        <v>149</v>
      </c>
      <c r="J1960" s="84" t="s">
        <v>632</v>
      </c>
      <c r="K1960" s="84" t="s">
        <v>5173</v>
      </c>
      <c r="L1960" s="84" t="s">
        <v>151</v>
      </c>
    </row>
    <row r="1961" spans="1:12" ht="15.75">
      <c r="A1961" s="81">
        <f t="shared" si="32"/>
        <v>2004</v>
      </c>
      <c r="B1961" s="82">
        <v>2004</v>
      </c>
      <c r="C1961" s="82" t="s">
        <v>5174</v>
      </c>
      <c r="D1961" s="82" t="s">
        <v>5175</v>
      </c>
      <c r="E1961" s="82" t="s">
        <v>5176</v>
      </c>
      <c r="F1961" s="82" t="s">
        <v>96</v>
      </c>
      <c r="G1961" s="82" t="s">
        <v>5177</v>
      </c>
      <c r="H1961" s="83" t="s">
        <v>148</v>
      </c>
      <c r="I1961" s="82" t="s">
        <v>164</v>
      </c>
      <c r="J1961" s="84" t="s">
        <v>151</v>
      </c>
      <c r="K1961" s="84" t="s">
        <v>151</v>
      </c>
      <c r="L1961" s="84" t="s">
        <v>151</v>
      </c>
    </row>
    <row r="1962" spans="1:12" ht="90">
      <c r="A1962" s="81">
        <f t="shared" si="32"/>
        <v>2005</v>
      </c>
      <c r="B1962" s="82">
        <v>2005</v>
      </c>
      <c r="C1962" s="82" t="s">
        <v>5178</v>
      </c>
      <c r="D1962" s="82">
        <v>15344</v>
      </c>
      <c r="E1962" s="82" t="s">
        <v>1922</v>
      </c>
      <c r="F1962" s="82" t="s">
        <v>96</v>
      </c>
      <c r="G1962" s="82" t="s">
        <v>5179</v>
      </c>
      <c r="H1962" s="83" t="s">
        <v>148</v>
      </c>
      <c r="I1962" s="82" t="s">
        <v>177</v>
      </c>
      <c r="J1962" s="84" t="s">
        <v>5180</v>
      </c>
      <c r="K1962" s="84" t="s">
        <v>151</v>
      </c>
      <c r="L1962" s="84" t="s">
        <v>151</v>
      </c>
    </row>
    <row r="1963" spans="1:12" ht="15.75">
      <c r="A1963" s="81">
        <f t="shared" si="32"/>
        <v>2006</v>
      </c>
      <c r="B1963" s="82">
        <v>2006</v>
      </c>
      <c r="C1963" s="82" t="s">
        <v>5181</v>
      </c>
      <c r="D1963" s="82">
        <v>15346</v>
      </c>
      <c r="E1963" s="82" t="s">
        <v>380</v>
      </c>
      <c r="F1963" s="82" t="s">
        <v>96</v>
      </c>
      <c r="G1963" s="82" t="s">
        <v>352</v>
      </c>
      <c r="H1963" s="83" t="s">
        <v>148</v>
      </c>
      <c r="I1963" s="82" t="s">
        <v>177</v>
      </c>
      <c r="J1963" s="84" t="s">
        <v>160</v>
      </c>
      <c r="K1963" s="84" t="s">
        <v>151</v>
      </c>
      <c r="L1963" s="84" t="s">
        <v>151</v>
      </c>
    </row>
    <row r="1964" spans="1:12" ht="30">
      <c r="A1964" s="81">
        <f t="shared" si="32"/>
        <v>2007</v>
      </c>
      <c r="B1964" s="82">
        <v>2007</v>
      </c>
      <c r="C1964" s="82" t="s">
        <v>5182</v>
      </c>
      <c r="D1964" s="82">
        <v>15355</v>
      </c>
      <c r="E1964" s="82" t="s">
        <v>508</v>
      </c>
      <c r="F1964" s="82" t="s">
        <v>96</v>
      </c>
      <c r="G1964" s="82" t="s">
        <v>450</v>
      </c>
      <c r="H1964" s="83" t="s">
        <v>148</v>
      </c>
      <c r="I1964" s="82" t="s">
        <v>177</v>
      </c>
      <c r="J1964" s="84" t="s">
        <v>5183</v>
      </c>
      <c r="K1964" s="84"/>
      <c r="L1964" s="84" t="s">
        <v>151</v>
      </c>
    </row>
    <row r="1965" spans="1:12" ht="15.75">
      <c r="A1965" s="81">
        <f t="shared" si="32"/>
        <v>2008</v>
      </c>
      <c r="B1965" s="82">
        <v>2008</v>
      </c>
      <c r="C1965" s="82" t="s">
        <v>5184</v>
      </c>
      <c r="D1965" s="82">
        <v>15359</v>
      </c>
      <c r="E1965" s="82" t="s">
        <v>5185</v>
      </c>
      <c r="F1965" s="82" t="s">
        <v>96</v>
      </c>
      <c r="G1965" s="82" t="s">
        <v>5186</v>
      </c>
      <c r="H1965" s="83" t="s">
        <v>148</v>
      </c>
      <c r="I1965" s="82" t="s">
        <v>177</v>
      </c>
      <c r="J1965" s="84" t="s">
        <v>151</v>
      </c>
      <c r="K1965" s="84"/>
      <c r="L1965" s="84" t="s">
        <v>151</v>
      </c>
    </row>
    <row r="1966" spans="1:12" ht="15.75">
      <c r="A1966" s="81">
        <f t="shared" si="32"/>
        <v>2009</v>
      </c>
      <c r="B1966" s="82">
        <v>2009</v>
      </c>
      <c r="C1966" s="82" t="s">
        <v>5187</v>
      </c>
      <c r="D1966" s="82">
        <v>15362</v>
      </c>
      <c r="E1966" s="82" t="s">
        <v>1725</v>
      </c>
      <c r="F1966" s="82" t="s">
        <v>96</v>
      </c>
      <c r="G1966" s="82" t="s">
        <v>5188</v>
      </c>
      <c r="H1966" s="83" t="s">
        <v>148</v>
      </c>
      <c r="I1966" s="82" t="s">
        <v>177</v>
      </c>
      <c r="J1966" s="84" t="s">
        <v>151</v>
      </c>
      <c r="K1966" s="84"/>
      <c r="L1966" s="84" t="s">
        <v>151</v>
      </c>
    </row>
    <row r="1967" spans="1:12" ht="15.75">
      <c r="A1967" s="81">
        <f t="shared" si="32"/>
        <v>2010</v>
      </c>
      <c r="B1967" s="82">
        <v>2010</v>
      </c>
      <c r="C1967" s="82" t="s">
        <v>5189</v>
      </c>
      <c r="D1967" s="82">
        <v>15373</v>
      </c>
      <c r="E1967" s="82" t="s">
        <v>5190</v>
      </c>
      <c r="F1967" s="82" t="s">
        <v>96</v>
      </c>
      <c r="G1967" s="82" t="s">
        <v>5191</v>
      </c>
      <c r="H1967" s="83" t="s">
        <v>148</v>
      </c>
      <c r="I1967" s="82" t="s">
        <v>177</v>
      </c>
      <c r="J1967" s="84" t="s">
        <v>151</v>
      </c>
      <c r="K1967" s="84" t="s">
        <v>151</v>
      </c>
      <c r="L1967" s="84" t="s">
        <v>151</v>
      </c>
    </row>
    <row r="1968" spans="1:12" ht="60">
      <c r="A1968" s="81">
        <f t="shared" si="32"/>
        <v>2011</v>
      </c>
      <c r="B1968" s="82">
        <v>2011</v>
      </c>
      <c r="C1968" s="82" t="s">
        <v>5192</v>
      </c>
      <c r="D1968" s="82">
        <v>15374</v>
      </c>
      <c r="E1968" s="82" t="s">
        <v>5193</v>
      </c>
      <c r="F1968" s="82" t="s">
        <v>96</v>
      </c>
      <c r="G1968" s="82" t="s">
        <v>5194</v>
      </c>
      <c r="H1968" s="83" t="s">
        <v>148</v>
      </c>
      <c r="I1968" s="82" t="s">
        <v>177</v>
      </c>
      <c r="J1968" s="84" t="s">
        <v>151</v>
      </c>
      <c r="K1968" s="84" t="s">
        <v>5195</v>
      </c>
      <c r="L1968" s="84" t="s">
        <v>151</v>
      </c>
    </row>
    <row r="1969" spans="1:12" ht="45">
      <c r="A1969" s="81">
        <f t="shared" si="32"/>
        <v>2012</v>
      </c>
      <c r="B1969" s="82">
        <v>2012</v>
      </c>
      <c r="C1969" s="82" t="s">
        <v>5196</v>
      </c>
      <c r="D1969" s="82">
        <v>15384</v>
      </c>
      <c r="E1969" s="82" t="s">
        <v>5197</v>
      </c>
      <c r="F1969" s="82" t="s">
        <v>96</v>
      </c>
      <c r="G1969" s="82" t="s">
        <v>1582</v>
      </c>
      <c r="H1969" s="83" t="s">
        <v>148</v>
      </c>
      <c r="I1969" s="82" t="s">
        <v>153</v>
      </c>
      <c r="J1969" s="84" t="s">
        <v>151</v>
      </c>
      <c r="K1969" s="84" t="s">
        <v>5198</v>
      </c>
      <c r="L1969" s="84" t="s">
        <v>151</v>
      </c>
    </row>
    <row r="1970" spans="1:12" ht="15.75">
      <c r="A1970" s="81">
        <f t="shared" si="32"/>
        <v>2013</v>
      </c>
      <c r="B1970" s="82">
        <v>2013</v>
      </c>
      <c r="C1970" s="82" t="s">
        <v>5199</v>
      </c>
      <c r="D1970" s="82">
        <v>15389</v>
      </c>
      <c r="E1970" s="82" t="s">
        <v>159</v>
      </c>
      <c r="F1970" s="82" t="s">
        <v>96</v>
      </c>
      <c r="G1970" s="82" t="s">
        <v>5200</v>
      </c>
      <c r="H1970" s="83" t="s">
        <v>148</v>
      </c>
      <c r="I1970" s="82" t="s">
        <v>177</v>
      </c>
      <c r="J1970" s="84" t="s">
        <v>151</v>
      </c>
      <c r="K1970" s="84"/>
      <c r="L1970" s="84" t="s">
        <v>151</v>
      </c>
    </row>
    <row r="1971" spans="1:12" ht="30">
      <c r="A1971" s="81">
        <f t="shared" si="32"/>
        <v>2014</v>
      </c>
      <c r="B1971" s="82">
        <v>2014</v>
      </c>
      <c r="C1971" s="82" t="s">
        <v>5201</v>
      </c>
      <c r="D1971" s="82">
        <v>15392</v>
      </c>
      <c r="E1971" s="82" t="s">
        <v>5202</v>
      </c>
      <c r="F1971" s="82" t="s">
        <v>96</v>
      </c>
      <c r="G1971" s="82" t="s">
        <v>1543</v>
      </c>
      <c r="H1971" s="83" t="s">
        <v>148</v>
      </c>
      <c r="I1971" s="82" t="s">
        <v>177</v>
      </c>
      <c r="J1971" s="84" t="s">
        <v>5203</v>
      </c>
      <c r="K1971" s="84"/>
      <c r="L1971" s="84" t="s">
        <v>151</v>
      </c>
    </row>
    <row r="1972" spans="1:12" ht="30">
      <c r="A1972" s="81">
        <f t="shared" si="32"/>
        <v>2015</v>
      </c>
      <c r="B1972" s="82">
        <v>2015</v>
      </c>
      <c r="C1972" s="82" t="s">
        <v>5204</v>
      </c>
      <c r="D1972" s="82">
        <v>15397</v>
      </c>
      <c r="E1972" s="82" t="s">
        <v>334</v>
      </c>
      <c r="F1972" s="82" t="s">
        <v>96</v>
      </c>
      <c r="G1972" s="82" t="s">
        <v>2189</v>
      </c>
      <c r="H1972" s="83" t="s">
        <v>148</v>
      </c>
      <c r="I1972" s="82" t="s">
        <v>177</v>
      </c>
      <c r="J1972" s="84" t="s">
        <v>151</v>
      </c>
      <c r="K1972" s="84" t="s">
        <v>5205</v>
      </c>
      <c r="L1972" s="84" t="s">
        <v>151</v>
      </c>
    </row>
    <row r="1973" spans="1:12" ht="45">
      <c r="A1973" s="81">
        <f t="shared" si="32"/>
        <v>2016</v>
      </c>
      <c r="B1973" s="82">
        <v>2016</v>
      </c>
      <c r="C1973" s="82" t="s">
        <v>5206</v>
      </c>
      <c r="D1973" s="82">
        <v>15402</v>
      </c>
      <c r="E1973" s="82" t="s">
        <v>518</v>
      </c>
      <c r="F1973" s="82" t="s">
        <v>96</v>
      </c>
      <c r="G1973" s="82" t="s">
        <v>5207</v>
      </c>
      <c r="H1973" s="83" t="s">
        <v>148</v>
      </c>
      <c r="I1973" s="82" t="s">
        <v>177</v>
      </c>
      <c r="J1973" s="84" t="s">
        <v>3403</v>
      </c>
      <c r="K1973" s="84" t="s">
        <v>5208</v>
      </c>
      <c r="L1973" s="84" t="s">
        <v>151</v>
      </c>
    </row>
    <row r="1974" spans="1:12" ht="15.75">
      <c r="A1974" s="81">
        <f t="shared" si="32"/>
        <v>2017</v>
      </c>
      <c r="B1974" s="82">
        <v>2017</v>
      </c>
      <c r="C1974" s="82" t="s">
        <v>5209</v>
      </c>
      <c r="D1974" s="82">
        <v>15413</v>
      </c>
      <c r="E1974" s="82" t="s">
        <v>198</v>
      </c>
      <c r="F1974" s="82" t="s">
        <v>96</v>
      </c>
      <c r="G1974" s="82" t="s">
        <v>5210</v>
      </c>
      <c r="H1974" s="83" t="s">
        <v>148</v>
      </c>
      <c r="I1974" s="82" t="s">
        <v>177</v>
      </c>
      <c r="J1974" s="84" t="s">
        <v>151</v>
      </c>
      <c r="K1974" s="84"/>
      <c r="L1974" s="84" t="s">
        <v>151</v>
      </c>
    </row>
    <row r="1975" spans="1:12" ht="15.75">
      <c r="A1975" s="81">
        <f t="shared" si="32"/>
        <v>2018</v>
      </c>
      <c r="B1975" s="82">
        <v>2018</v>
      </c>
      <c r="C1975" s="82" t="s">
        <v>5211</v>
      </c>
      <c r="D1975" s="82">
        <v>15430</v>
      </c>
      <c r="E1975" s="82" t="s">
        <v>5212</v>
      </c>
      <c r="F1975" s="82" t="s">
        <v>120</v>
      </c>
      <c r="G1975" s="82" t="s">
        <v>999</v>
      </c>
      <c r="H1975" s="83" t="s">
        <v>148</v>
      </c>
      <c r="I1975" s="82" t="s">
        <v>155</v>
      </c>
      <c r="J1975" s="84" t="s">
        <v>187</v>
      </c>
      <c r="K1975" s="84"/>
      <c r="L1975" s="84"/>
    </row>
    <row r="1976" spans="1:12" ht="30">
      <c r="A1976" s="81">
        <f t="shared" si="32"/>
        <v>2019</v>
      </c>
      <c r="B1976" s="82">
        <v>2019</v>
      </c>
      <c r="C1976" s="82" t="s">
        <v>5213</v>
      </c>
      <c r="D1976" s="82" t="s">
        <v>5214</v>
      </c>
      <c r="E1976" s="82" t="s">
        <v>5215</v>
      </c>
      <c r="F1976" s="82" t="s">
        <v>120</v>
      </c>
      <c r="G1976" s="82" t="s">
        <v>5216</v>
      </c>
      <c r="H1976" s="83" t="s">
        <v>148</v>
      </c>
      <c r="I1976" s="82" t="s">
        <v>153</v>
      </c>
      <c r="J1976" s="84" t="s">
        <v>5217</v>
      </c>
      <c r="K1976" s="84"/>
      <c r="L1976" s="84"/>
    </row>
    <row r="1977" spans="1:12" ht="15.75">
      <c r="A1977" s="81">
        <f t="shared" si="32"/>
        <v>2020</v>
      </c>
      <c r="B1977" s="82">
        <v>2020</v>
      </c>
      <c r="C1977" s="82" t="s">
        <v>5218</v>
      </c>
      <c r="D1977" s="82">
        <v>15439</v>
      </c>
      <c r="E1977" s="82" t="s">
        <v>5219</v>
      </c>
      <c r="F1977" s="82" t="s">
        <v>96</v>
      </c>
      <c r="G1977" s="82" t="s">
        <v>5220</v>
      </c>
      <c r="H1977" s="83" t="s">
        <v>148</v>
      </c>
      <c r="I1977" s="82" t="s">
        <v>149</v>
      </c>
      <c r="J1977" s="84" t="s">
        <v>151</v>
      </c>
      <c r="K1977" s="84"/>
      <c r="L1977" s="84" t="s">
        <v>151</v>
      </c>
    </row>
    <row r="1978" spans="1:12" ht="30">
      <c r="A1978" s="81">
        <f t="shared" si="32"/>
        <v>2021</v>
      </c>
      <c r="B1978" s="82">
        <v>2021</v>
      </c>
      <c r="C1978" s="82" t="s">
        <v>5221</v>
      </c>
      <c r="D1978" s="82" t="s">
        <v>5222</v>
      </c>
      <c r="E1978" s="82" t="s">
        <v>5223</v>
      </c>
      <c r="F1978" s="82" t="s">
        <v>96</v>
      </c>
      <c r="G1978" s="82" t="s">
        <v>161</v>
      </c>
      <c r="H1978" s="83" t="s">
        <v>148</v>
      </c>
      <c r="I1978" s="82" t="s">
        <v>164</v>
      </c>
      <c r="J1978" s="84" t="s">
        <v>151</v>
      </c>
      <c r="K1978" s="84" t="s">
        <v>151</v>
      </c>
      <c r="L1978" s="84" t="s">
        <v>5224</v>
      </c>
    </row>
    <row r="1979" spans="1:12" ht="60">
      <c r="A1979" s="81">
        <f t="shared" si="32"/>
        <v>2022</v>
      </c>
      <c r="B1979" s="82">
        <v>2022</v>
      </c>
      <c r="C1979" s="82" t="s">
        <v>5225</v>
      </c>
      <c r="D1979" s="82">
        <v>15448</v>
      </c>
      <c r="E1979" s="82" t="s">
        <v>5226</v>
      </c>
      <c r="F1979" s="82" t="s">
        <v>96</v>
      </c>
      <c r="G1979" s="82" t="s">
        <v>5227</v>
      </c>
      <c r="H1979" s="83" t="s">
        <v>148</v>
      </c>
      <c r="I1979" s="82" t="s">
        <v>177</v>
      </c>
      <c r="J1979" s="84" t="s">
        <v>151</v>
      </c>
      <c r="K1979" s="84" t="s">
        <v>5228</v>
      </c>
      <c r="L1979" s="84" t="s">
        <v>151</v>
      </c>
    </row>
    <row r="1980" spans="1:12" ht="15.75">
      <c r="A1980" s="81">
        <f t="shared" si="32"/>
        <v>2023</v>
      </c>
      <c r="B1980" s="82">
        <v>2023</v>
      </c>
      <c r="C1980" s="82" t="s">
        <v>5229</v>
      </c>
      <c r="D1980" s="82" t="s">
        <v>5230</v>
      </c>
      <c r="E1980" s="82" t="s">
        <v>247</v>
      </c>
      <c r="F1980" s="82" t="s">
        <v>96</v>
      </c>
      <c r="G1980" s="82" t="s">
        <v>1761</v>
      </c>
      <c r="H1980" s="83" t="s">
        <v>148</v>
      </c>
      <c r="I1980" s="82" t="s">
        <v>337</v>
      </c>
      <c r="J1980" s="84" t="s">
        <v>151</v>
      </c>
      <c r="K1980" s="84"/>
      <c r="L1980" s="84" t="s">
        <v>151</v>
      </c>
    </row>
    <row r="1981" spans="1:12" ht="15.75">
      <c r="A1981" s="81">
        <f t="shared" si="32"/>
        <v>2024</v>
      </c>
      <c r="B1981" s="82">
        <v>2024</v>
      </c>
      <c r="C1981" s="82" t="s">
        <v>5231</v>
      </c>
      <c r="D1981" s="82">
        <v>15456</v>
      </c>
      <c r="E1981" s="82" t="s">
        <v>488</v>
      </c>
      <c r="F1981" s="82" t="s">
        <v>96</v>
      </c>
      <c r="G1981" s="82" t="s">
        <v>4848</v>
      </c>
      <c r="H1981" s="83" t="s">
        <v>148</v>
      </c>
      <c r="I1981" s="82" t="s">
        <v>177</v>
      </c>
      <c r="J1981" s="84" t="s">
        <v>151</v>
      </c>
      <c r="K1981" s="84"/>
      <c r="L1981" s="84" t="s">
        <v>151</v>
      </c>
    </row>
    <row r="1982" spans="1:12" ht="45">
      <c r="A1982" s="81">
        <f t="shared" si="32"/>
        <v>2025</v>
      </c>
      <c r="B1982" s="82">
        <v>2025</v>
      </c>
      <c r="C1982" s="82" t="s">
        <v>5232</v>
      </c>
      <c r="D1982" s="82" t="s">
        <v>5233</v>
      </c>
      <c r="E1982" s="82" t="s">
        <v>5234</v>
      </c>
      <c r="F1982" s="82" t="s">
        <v>96</v>
      </c>
      <c r="G1982" s="82" t="s">
        <v>593</v>
      </c>
      <c r="H1982" s="83" t="s">
        <v>148</v>
      </c>
      <c r="I1982" s="82" t="s">
        <v>164</v>
      </c>
      <c r="J1982" s="84" t="s">
        <v>151</v>
      </c>
      <c r="K1982" s="84" t="s">
        <v>151</v>
      </c>
      <c r="L1982" s="84" t="s">
        <v>5235</v>
      </c>
    </row>
    <row r="1983" spans="1:12" ht="15.75">
      <c r="A1983" s="81">
        <f t="shared" si="32"/>
        <v>2026</v>
      </c>
      <c r="B1983" s="82">
        <v>2026</v>
      </c>
      <c r="C1983" s="82" t="s">
        <v>5236</v>
      </c>
      <c r="D1983" s="82">
        <v>15459</v>
      </c>
      <c r="E1983" s="82" t="s">
        <v>277</v>
      </c>
      <c r="F1983" s="82" t="s">
        <v>96</v>
      </c>
      <c r="G1983" s="82" t="s">
        <v>2462</v>
      </c>
      <c r="H1983" s="83" t="s">
        <v>148</v>
      </c>
      <c r="I1983" s="82" t="s">
        <v>177</v>
      </c>
      <c r="J1983" s="84" t="s">
        <v>151</v>
      </c>
      <c r="K1983" s="84" t="s">
        <v>151</v>
      </c>
      <c r="L1983" s="84" t="s">
        <v>151</v>
      </c>
    </row>
    <row r="1984" spans="1:12" ht="45">
      <c r="A1984" s="81">
        <f t="shared" si="32"/>
        <v>2027</v>
      </c>
      <c r="B1984" s="82">
        <v>2027</v>
      </c>
      <c r="C1984" s="82" t="s">
        <v>5237</v>
      </c>
      <c r="D1984" s="82">
        <v>15465</v>
      </c>
      <c r="E1984" s="82" t="s">
        <v>5238</v>
      </c>
      <c r="F1984" s="82" t="s">
        <v>96</v>
      </c>
      <c r="G1984" s="82" t="s">
        <v>5239</v>
      </c>
      <c r="H1984" s="83" t="s">
        <v>148</v>
      </c>
      <c r="I1984" s="82" t="s">
        <v>177</v>
      </c>
      <c r="J1984" s="84" t="s">
        <v>151</v>
      </c>
      <c r="K1984" s="84" t="s">
        <v>5240</v>
      </c>
      <c r="L1984" s="84" t="s">
        <v>151</v>
      </c>
    </row>
    <row r="1985" spans="1:12" ht="60">
      <c r="A1985" s="81">
        <f t="shared" si="32"/>
        <v>2028</v>
      </c>
      <c r="B1985" s="82">
        <v>2028</v>
      </c>
      <c r="C1985" s="82" t="s">
        <v>5241</v>
      </c>
      <c r="D1985" s="82">
        <v>15469</v>
      </c>
      <c r="E1985" s="82" t="s">
        <v>5242</v>
      </c>
      <c r="F1985" s="82" t="s">
        <v>96</v>
      </c>
      <c r="G1985" s="82" t="s">
        <v>5243</v>
      </c>
      <c r="H1985" s="83" t="s">
        <v>148</v>
      </c>
      <c r="I1985" s="82" t="s">
        <v>177</v>
      </c>
      <c r="J1985" s="84" t="s">
        <v>151</v>
      </c>
      <c r="K1985" s="84" t="s">
        <v>5244</v>
      </c>
      <c r="L1985" s="84" t="s">
        <v>151</v>
      </c>
    </row>
    <row r="1986" spans="1:12" ht="15.75">
      <c r="A1986" s="81">
        <f t="shared" si="32"/>
        <v>2029</v>
      </c>
      <c r="B1986" s="82">
        <v>2029</v>
      </c>
      <c r="C1986" s="82" t="s">
        <v>5245</v>
      </c>
      <c r="D1986" s="82">
        <v>15470</v>
      </c>
      <c r="E1986" s="82" t="s">
        <v>286</v>
      </c>
      <c r="F1986" s="82" t="s">
        <v>96</v>
      </c>
      <c r="G1986" s="82" t="s">
        <v>1317</v>
      </c>
      <c r="H1986" s="83" t="s">
        <v>148</v>
      </c>
      <c r="I1986" s="82" t="s">
        <v>149</v>
      </c>
      <c r="J1986" s="84" t="s">
        <v>5246</v>
      </c>
      <c r="K1986" s="84" t="s">
        <v>151</v>
      </c>
      <c r="L1986" s="84" t="s">
        <v>151</v>
      </c>
    </row>
    <row r="1987" spans="1:12" ht="60">
      <c r="A1987" s="81">
        <f t="shared" ref="A1987:A2050" si="33">IFERROR(VALUE(RIGHT(C1987,4)),"")</f>
        <v>2030</v>
      </c>
      <c r="B1987" s="82">
        <v>2030</v>
      </c>
      <c r="C1987" s="82" t="s">
        <v>5247</v>
      </c>
      <c r="D1987" s="82">
        <v>15471</v>
      </c>
      <c r="E1987" s="82" t="s">
        <v>5248</v>
      </c>
      <c r="F1987" s="82" t="s">
        <v>96</v>
      </c>
      <c r="G1987" s="82" t="s">
        <v>5249</v>
      </c>
      <c r="H1987" s="83" t="s">
        <v>148</v>
      </c>
      <c r="I1987" s="82" t="s">
        <v>153</v>
      </c>
      <c r="J1987" s="84" t="s">
        <v>151</v>
      </c>
      <c r="K1987" s="84" t="s">
        <v>151</v>
      </c>
      <c r="L1987" s="84" t="s">
        <v>5250</v>
      </c>
    </row>
    <row r="1988" spans="1:12" ht="75">
      <c r="A1988" s="81">
        <f t="shared" si="33"/>
        <v>2031</v>
      </c>
      <c r="B1988" s="82">
        <v>2031</v>
      </c>
      <c r="C1988" s="82" t="s">
        <v>5251</v>
      </c>
      <c r="D1988" s="82">
        <v>15473</v>
      </c>
      <c r="E1988" s="82" t="s">
        <v>5252</v>
      </c>
      <c r="F1988" s="82" t="s">
        <v>96</v>
      </c>
      <c r="G1988" s="82" t="s">
        <v>1005</v>
      </c>
      <c r="H1988" s="83" t="s">
        <v>148</v>
      </c>
      <c r="I1988" s="82" t="s">
        <v>153</v>
      </c>
      <c r="J1988" s="84" t="s">
        <v>474</v>
      </c>
      <c r="K1988" s="84" t="s">
        <v>5253</v>
      </c>
      <c r="L1988" s="84" t="s">
        <v>151</v>
      </c>
    </row>
    <row r="1989" spans="1:12" ht="15.75">
      <c r="A1989" s="81">
        <f t="shared" si="33"/>
        <v>2032</v>
      </c>
      <c r="B1989" s="82">
        <v>2032</v>
      </c>
      <c r="C1989" s="82" t="s">
        <v>5254</v>
      </c>
      <c r="D1989" s="82">
        <v>15474</v>
      </c>
      <c r="E1989" s="82" t="s">
        <v>5255</v>
      </c>
      <c r="F1989" s="82" t="s">
        <v>96</v>
      </c>
      <c r="G1989" s="82" t="s">
        <v>5256</v>
      </c>
      <c r="H1989" s="83" t="s">
        <v>148</v>
      </c>
      <c r="I1989" s="82" t="s">
        <v>149</v>
      </c>
      <c r="J1989" s="84" t="s">
        <v>254</v>
      </c>
      <c r="K1989" s="84"/>
      <c r="L1989" s="84" t="s">
        <v>151</v>
      </c>
    </row>
    <row r="1990" spans="1:12" ht="30">
      <c r="A1990" s="81">
        <f t="shared" si="33"/>
        <v>2033</v>
      </c>
      <c r="B1990" s="82">
        <v>2033</v>
      </c>
      <c r="C1990" s="82" t="s">
        <v>5257</v>
      </c>
      <c r="D1990" s="82">
        <v>15476</v>
      </c>
      <c r="E1990" s="82" t="s">
        <v>5258</v>
      </c>
      <c r="F1990" s="82" t="s">
        <v>96</v>
      </c>
      <c r="G1990" s="82" t="s">
        <v>5259</v>
      </c>
      <c r="H1990" s="83" t="s">
        <v>148</v>
      </c>
      <c r="I1990" s="82" t="s">
        <v>153</v>
      </c>
      <c r="J1990" s="84" t="s">
        <v>478</v>
      </c>
      <c r="K1990" s="84" t="s">
        <v>151</v>
      </c>
      <c r="L1990" s="84" t="s">
        <v>151</v>
      </c>
    </row>
    <row r="1991" spans="1:12" ht="15.75">
      <c r="A1991" s="81">
        <f t="shared" si="33"/>
        <v>2034</v>
      </c>
      <c r="B1991" s="82">
        <v>2034</v>
      </c>
      <c r="C1991" s="82" t="s">
        <v>5260</v>
      </c>
      <c r="D1991" s="82">
        <v>15499</v>
      </c>
      <c r="E1991" s="82" t="s">
        <v>5261</v>
      </c>
      <c r="F1991" s="82" t="s">
        <v>96</v>
      </c>
      <c r="G1991" s="82" t="s">
        <v>5262</v>
      </c>
      <c r="H1991" s="83" t="s">
        <v>148</v>
      </c>
      <c r="I1991" s="82" t="s">
        <v>153</v>
      </c>
      <c r="J1991" s="84" t="s">
        <v>151</v>
      </c>
      <c r="K1991" s="84" t="s">
        <v>151</v>
      </c>
      <c r="L1991" s="84" t="s">
        <v>151</v>
      </c>
    </row>
    <row r="1992" spans="1:12" ht="30">
      <c r="A1992" s="81">
        <f t="shared" si="33"/>
        <v>2035</v>
      </c>
      <c r="B1992" s="82">
        <v>2035</v>
      </c>
      <c r="C1992" s="82" t="s">
        <v>5263</v>
      </c>
      <c r="D1992" s="82">
        <v>15511</v>
      </c>
      <c r="E1992" s="82" t="s">
        <v>2413</v>
      </c>
      <c r="F1992" s="82" t="s">
        <v>96</v>
      </c>
      <c r="G1992" s="82" t="s">
        <v>715</v>
      </c>
      <c r="H1992" s="83" t="s">
        <v>148</v>
      </c>
      <c r="I1992" s="82" t="s">
        <v>153</v>
      </c>
      <c r="J1992" s="84" t="s">
        <v>1661</v>
      </c>
      <c r="K1992" s="84"/>
      <c r="L1992" s="84" t="s">
        <v>151</v>
      </c>
    </row>
    <row r="1993" spans="1:12" ht="15.75">
      <c r="A1993" s="81">
        <f t="shared" si="33"/>
        <v>2037</v>
      </c>
      <c r="B1993" s="82">
        <v>2037</v>
      </c>
      <c r="C1993" s="82" t="s">
        <v>5264</v>
      </c>
      <c r="D1993" s="82" t="s">
        <v>5265</v>
      </c>
      <c r="E1993" s="82" t="s">
        <v>5266</v>
      </c>
      <c r="F1993" s="82" t="s">
        <v>96</v>
      </c>
      <c r="G1993" s="82" t="s">
        <v>5267</v>
      </c>
      <c r="H1993" s="83" t="s">
        <v>148</v>
      </c>
      <c r="I1993" s="82" t="s">
        <v>153</v>
      </c>
      <c r="J1993" s="84" t="s">
        <v>151</v>
      </c>
      <c r="K1993" s="84"/>
      <c r="L1993" s="84" t="s">
        <v>151</v>
      </c>
    </row>
    <row r="1994" spans="1:12" ht="60">
      <c r="A1994" s="81">
        <f t="shared" si="33"/>
        <v>2038</v>
      </c>
      <c r="B1994" s="82">
        <v>2038</v>
      </c>
      <c r="C1994" s="82" t="s">
        <v>5268</v>
      </c>
      <c r="D1994" s="82" t="s">
        <v>5269</v>
      </c>
      <c r="E1994" s="82" t="s">
        <v>5270</v>
      </c>
      <c r="F1994" s="82" t="s">
        <v>120</v>
      </c>
      <c r="G1994" s="82" t="s">
        <v>5271</v>
      </c>
      <c r="H1994" s="83" t="s">
        <v>148</v>
      </c>
      <c r="I1994" s="82" t="s">
        <v>155</v>
      </c>
      <c r="J1994" s="84" t="s">
        <v>5272</v>
      </c>
      <c r="K1994" s="84" t="s">
        <v>151</v>
      </c>
      <c r="L1994" s="84"/>
    </row>
    <row r="1995" spans="1:12" ht="75">
      <c r="A1995" s="81">
        <f t="shared" si="33"/>
        <v>2039</v>
      </c>
      <c r="B1995" s="82">
        <v>2039</v>
      </c>
      <c r="C1995" s="82" t="s">
        <v>5273</v>
      </c>
      <c r="D1995" s="82" t="s">
        <v>5274</v>
      </c>
      <c r="E1995" s="82" t="s">
        <v>5275</v>
      </c>
      <c r="F1995" s="82" t="s">
        <v>120</v>
      </c>
      <c r="G1995" s="82" t="s">
        <v>5276</v>
      </c>
      <c r="H1995" s="83" t="s">
        <v>148</v>
      </c>
      <c r="I1995" s="82" t="s">
        <v>155</v>
      </c>
      <c r="J1995" s="84" t="s">
        <v>151</v>
      </c>
      <c r="K1995" s="84" t="s">
        <v>5277</v>
      </c>
      <c r="L1995" s="84"/>
    </row>
    <row r="1996" spans="1:12" ht="15.75">
      <c r="A1996" s="81">
        <f t="shared" si="33"/>
        <v>2040</v>
      </c>
      <c r="B1996" s="82">
        <v>2040</v>
      </c>
      <c r="C1996" s="82" t="s">
        <v>5278</v>
      </c>
      <c r="D1996" s="82">
        <v>15548</v>
      </c>
      <c r="E1996" s="82" t="s">
        <v>5279</v>
      </c>
      <c r="F1996" s="82" t="s">
        <v>120</v>
      </c>
      <c r="G1996" s="82" t="s">
        <v>448</v>
      </c>
      <c r="H1996" s="83" t="s">
        <v>148</v>
      </c>
      <c r="I1996" s="82" t="s">
        <v>194</v>
      </c>
      <c r="J1996" s="84" t="s">
        <v>151</v>
      </c>
      <c r="K1996" s="84"/>
      <c r="L1996" s="84"/>
    </row>
    <row r="1997" spans="1:12" ht="15.75">
      <c r="A1997" s="81">
        <f t="shared" si="33"/>
        <v>2041</v>
      </c>
      <c r="B1997" s="82">
        <v>2041</v>
      </c>
      <c r="C1997" s="82" t="s">
        <v>5280</v>
      </c>
      <c r="D1997" s="82" t="s">
        <v>5281</v>
      </c>
      <c r="E1997" s="82" t="s">
        <v>5282</v>
      </c>
      <c r="F1997" s="82" t="s">
        <v>120</v>
      </c>
      <c r="G1997" s="82" t="s">
        <v>5283</v>
      </c>
      <c r="H1997" s="83" t="s">
        <v>148</v>
      </c>
      <c r="I1997" s="82" t="s">
        <v>164</v>
      </c>
      <c r="J1997" s="84" t="s">
        <v>151</v>
      </c>
      <c r="K1997" s="84"/>
      <c r="L1997" s="84"/>
    </row>
    <row r="1998" spans="1:12" ht="15.75">
      <c r="A1998" s="81">
        <f t="shared" si="33"/>
        <v>2042</v>
      </c>
      <c r="B1998" s="82">
        <v>2042</v>
      </c>
      <c r="C1998" s="82" t="s">
        <v>5284</v>
      </c>
      <c r="D1998" s="82">
        <v>15558</v>
      </c>
      <c r="E1998" s="82" t="s">
        <v>5285</v>
      </c>
      <c r="F1998" s="82" t="s">
        <v>120</v>
      </c>
      <c r="G1998" s="82" t="s">
        <v>5286</v>
      </c>
      <c r="H1998" s="83" t="s">
        <v>148</v>
      </c>
      <c r="I1998" s="82" t="s">
        <v>169</v>
      </c>
      <c r="J1998" s="84" t="s">
        <v>187</v>
      </c>
      <c r="K1998" s="84"/>
      <c r="L1998" s="84"/>
    </row>
    <row r="1999" spans="1:12" ht="45">
      <c r="A1999" s="81">
        <f t="shared" si="33"/>
        <v>2043</v>
      </c>
      <c r="B1999" s="82">
        <v>2043</v>
      </c>
      <c r="C1999" s="82" t="s">
        <v>5287</v>
      </c>
      <c r="D1999" s="82">
        <v>15559</v>
      </c>
      <c r="E1999" s="82" t="s">
        <v>5288</v>
      </c>
      <c r="F1999" s="82" t="s">
        <v>120</v>
      </c>
      <c r="G1999" s="82" t="s">
        <v>5289</v>
      </c>
      <c r="H1999" s="83" t="s">
        <v>148</v>
      </c>
      <c r="I1999" s="82" t="s">
        <v>149</v>
      </c>
      <c r="J1999" s="84" t="s">
        <v>5290</v>
      </c>
      <c r="K1999" s="84" t="s">
        <v>151</v>
      </c>
      <c r="L1999" s="84"/>
    </row>
    <row r="2000" spans="1:12" ht="15.75">
      <c r="A2000" s="81">
        <f t="shared" si="33"/>
        <v>2044</v>
      </c>
      <c r="B2000" s="82">
        <v>2044</v>
      </c>
      <c r="C2000" s="82" t="s">
        <v>5291</v>
      </c>
      <c r="D2000" s="82" t="s">
        <v>5292</v>
      </c>
      <c r="E2000" s="82" t="s">
        <v>5293</v>
      </c>
      <c r="F2000" s="82" t="s">
        <v>96</v>
      </c>
      <c r="G2000" s="82" t="s">
        <v>5294</v>
      </c>
      <c r="H2000" s="83" t="s">
        <v>148</v>
      </c>
      <c r="I2000" s="82" t="s">
        <v>169</v>
      </c>
      <c r="J2000" s="84" t="s">
        <v>151</v>
      </c>
      <c r="K2000" s="84"/>
      <c r="L2000" s="84" t="s">
        <v>151</v>
      </c>
    </row>
    <row r="2001" spans="1:12" ht="45">
      <c r="A2001" s="81">
        <f t="shared" si="33"/>
        <v>2045</v>
      </c>
      <c r="B2001" s="82">
        <v>2045</v>
      </c>
      <c r="C2001" s="82" t="s">
        <v>5295</v>
      </c>
      <c r="D2001" s="82">
        <v>15563</v>
      </c>
      <c r="E2001" s="82" t="s">
        <v>624</v>
      </c>
      <c r="F2001" s="82" t="s">
        <v>96</v>
      </c>
      <c r="G2001" s="82" t="s">
        <v>5296</v>
      </c>
      <c r="H2001" s="83" t="s">
        <v>148</v>
      </c>
      <c r="I2001" s="82" t="s">
        <v>169</v>
      </c>
      <c r="J2001" s="84" t="s">
        <v>254</v>
      </c>
      <c r="K2001" s="84" t="s">
        <v>5297</v>
      </c>
      <c r="L2001" s="84" t="s">
        <v>151</v>
      </c>
    </row>
    <row r="2002" spans="1:12" ht="60">
      <c r="A2002" s="81">
        <f t="shared" si="33"/>
        <v>2046</v>
      </c>
      <c r="B2002" s="82">
        <v>2046</v>
      </c>
      <c r="C2002" s="82" t="s">
        <v>5298</v>
      </c>
      <c r="D2002" s="82" t="s">
        <v>5299</v>
      </c>
      <c r="E2002" s="82" t="s">
        <v>511</v>
      </c>
      <c r="F2002" s="82" t="s">
        <v>96</v>
      </c>
      <c r="G2002" s="82" t="s">
        <v>5300</v>
      </c>
      <c r="H2002" s="83" t="s">
        <v>148</v>
      </c>
      <c r="I2002" s="82" t="s">
        <v>337</v>
      </c>
      <c r="J2002" s="84" t="s">
        <v>151</v>
      </c>
      <c r="K2002" s="84" t="s">
        <v>5301</v>
      </c>
      <c r="L2002" s="84" t="s">
        <v>5302</v>
      </c>
    </row>
    <row r="2003" spans="1:12" ht="15.75">
      <c r="A2003" s="81">
        <f t="shared" si="33"/>
        <v>2047</v>
      </c>
      <c r="B2003" s="82">
        <v>2047</v>
      </c>
      <c r="C2003" s="82" t="s">
        <v>5303</v>
      </c>
      <c r="D2003" s="82">
        <v>15573</v>
      </c>
      <c r="E2003" s="82" t="s">
        <v>2923</v>
      </c>
      <c r="F2003" s="82" t="s">
        <v>96</v>
      </c>
      <c r="G2003" s="82" t="s">
        <v>213</v>
      </c>
      <c r="H2003" s="83" t="s">
        <v>148</v>
      </c>
      <c r="I2003" s="82" t="s">
        <v>177</v>
      </c>
      <c r="J2003" s="84" t="s">
        <v>151</v>
      </c>
      <c r="K2003" s="84" t="s">
        <v>151</v>
      </c>
      <c r="L2003" s="84" t="s">
        <v>151</v>
      </c>
    </row>
    <row r="2004" spans="1:12" ht="45">
      <c r="A2004" s="81">
        <f t="shared" si="33"/>
        <v>2048</v>
      </c>
      <c r="B2004" s="82">
        <v>2048</v>
      </c>
      <c r="C2004" s="82" t="s">
        <v>5304</v>
      </c>
      <c r="D2004" s="82">
        <v>15574</v>
      </c>
      <c r="E2004" s="82" t="s">
        <v>5305</v>
      </c>
      <c r="F2004" s="82" t="s">
        <v>96</v>
      </c>
      <c r="G2004" s="82" t="s">
        <v>5306</v>
      </c>
      <c r="H2004" s="83" t="s">
        <v>148</v>
      </c>
      <c r="I2004" s="82" t="s">
        <v>177</v>
      </c>
      <c r="J2004" s="84" t="s">
        <v>5307</v>
      </c>
      <c r="K2004" s="84" t="s">
        <v>151</v>
      </c>
      <c r="L2004" s="84" t="s">
        <v>151</v>
      </c>
    </row>
    <row r="2005" spans="1:12" ht="30">
      <c r="A2005" s="81">
        <f t="shared" si="33"/>
        <v>2049</v>
      </c>
      <c r="B2005" s="82">
        <v>2049</v>
      </c>
      <c r="C2005" s="82" t="s">
        <v>5308</v>
      </c>
      <c r="D2005" s="82">
        <v>15578</v>
      </c>
      <c r="E2005" s="82" t="s">
        <v>1071</v>
      </c>
      <c r="F2005" s="82" t="s">
        <v>96</v>
      </c>
      <c r="G2005" s="82" t="s">
        <v>603</v>
      </c>
      <c r="H2005" s="83" t="s">
        <v>148</v>
      </c>
      <c r="I2005" s="82" t="s">
        <v>149</v>
      </c>
      <c r="J2005" s="84" t="s">
        <v>5309</v>
      </c>
      <c r="K2005" s="84"/>
      <c r="L2005" s="84" t="s">
        <v>151</v>
      </c>
    </row>
    <row r="2006" spans="1:12" ht="15.75">
      <c r="A2006" s="81">
        <f t="shared" si="33"/>
        <v>2050</v>
      </c>
      <c r="B2006" s="82">
        <v>2050</v>
      </c>
      <c r="C2006" s="82" t="s">
        <v>5310</v>
      </c>
      <c r="D2006" s="82" t="s">
        <v>5311</v>
      </c>
      <c r="E2006" s="82" t="s">
        <v>5312</v>
      </c>
      <c r="F2006" s="82" t="s">
        <v>96</v>
      </c>
      <c r="G2006" s="82" t="s">
        <v>5313</v>
      </c>
      <c r="H2006" s="83" t="s">
        <v>148</v>
      </c>
      <c r="I2006" s="82" t="s">
        <v>337</v>
      </c>
      <c r="J2006" s="84" t="s">
        <v>160</v>
      </c>
      <c r="K2006" s="84"/>
      <c r="L2006" s="84" t="s">
        <v>151</v>
      </c>
    </row>
    <row r="2007" spans="1:12" ht="30">
      <c r="A2007" s="81">
        <f t="shared" si="33"/>
        <v>2051</v>
      </c>
      <c r="B2007" s="82">
        <v>2051</v>
      </c>
      <c r="C2007" s="82" t="s">
        <v>5314</v>
      </c>
      <c r="D2007" s="82" t="s">
        <v>5315</v>
      </c>
      <c r="E2007" s="82" t="s">
        <v>277</v>
      </c>
      <c r="F2007" s="82" t="s">
        <v>96</v>
      </c>
      <c r="G2007" s="82" t="s">
        <v>2904</v>
      </c>
      <c r="H2007" s="83" t="s">
        <v>148</v>
      </c>
      <c r="I2007" s="82" t="s">
        <v>164</v>
      </c>
      <c r="J2007" s="84" t="s">
        <v>5316</v>
      </c>
      <c r="K2007" s="84" t="s">
        <v>151</v>
      </c>
      <c r="L2007" s="84" t="s">
        <v>151</v>
      </c>
    </row>
    <row r="2008" spans="1:12" ht="45">
      <c r="A2008" s="81">
        <f t="shared" si="33"/>
        <v>2052</v>
      </c>
      <c r="B2008" s="82">
        <v>2052</v>
      </c>
      <c r="C2008" s="82" t="s">
        <v>5317</v>
      </c>
      <c r="D2008" s="82">
        <v>15592</v>
      </c>
      <c r="E2008" s="82" t="s">
        <v>5318</v>
      </c>
      <c r="F2008" s="82" t="s">
        <v>96</v>
      </c>
      <c r="G2008" s="82" t="s">
        <v>5319</v>
      </c>
      <c r="H2008" s="83" t="s">
        <v>148</v>
      </c>
      <c r="I2008" s="82" t="s">
        <v>153</v>
      </c>
      <c r="J2008" s="84" t="s">
        <v>5320</v>
      </c>
      <c r="K2008" s="84" t="s">
        <v>151</v>
      </c>
      <c r="L2008" s="84" t="s">
        <v>151</v>
      </c>
    </row>
    <row r="2009" spans="1:12" ht="75">
      <c r="A2009" s="81">
        <f t="shared" si="33"/>
        <v>2053</v>
      </c>
      <c r="B2009" s="82">
        <v>2053</v>
      </c>
      <c r="C2009" s="82" t="s">
        <v>5321</v>
      </c>
      <c r="D2009" s="82">
        <v>15596</v>
      </c>
      <c r="E2009" s="82" t="s">
        <v>3168</v>
      </c>
      <c r="F2009" s="82" t="s">
        <v>96</v>
      </c>
      <c r="G2009" s="82" t="s">
        <v>5322</v>
      </c>
      <c r="H2009" s="83" t="s">
        <v>148</v>
      </c>
      <c r="I2009" s="82" t="s">
        <v>149</v>
      </c>
      <c r="J2009" s="84" t="s">
        <v>151</v>
      </c>
      <c r="K2009" s="84" t="s">
        <v>5277</v>
      </c>
      <c r="L2009" s="84" t="s">
        <v>151</v>
      </c>
    </row>
    <row r="2010" spans="1:12" ht="15.75">
      <c r="A2010" s="81">
        <f t="shared" si="33"/>
        <v>2054</v>
      </c>
      <c r="B2010" s="82">
        <v>2054</v>
      </c>
      <c r="C2010" s="82" t="s">
        <v>5323</v>
      </c>
      <c r="D2010" s="82">
        <v>15606</v>
      </c>
      <c r="E2010" s="82" t="s">
        <v>5324</v>
      </c>
      <c r="F2010" s="82" t="s">
        <v>96</v>
      </c>
      <c r="G2010" s="82" t="s">
        <v>5325</v>
      </c>
      <c r="H2010" s="83" t="s">
        <v>148</v>
      </c>
      <c r="I2010" s="82" t="s">
        <v>153</v>
      </c>
      <c r="J2010" s="84" t="s">
        <v>151</v>
      </c>
      <c r="K2010" s="84"/>
      <c r="L2010" s="84" t="s">
        <v>151</v>
      </c>
    </row>
    <row r="2011" spans="1:12" ht="30">
      <c r="A2011" s="81">
        <f t="shared" si="33"/>
        <v>2055</v>
      </c>
      <c r="B2011" s="82">
        <v>2055</v>
      </c>
      <c r="C2011" s="82" t="s">
        <v>5326</v>
      </c>
      <c r="D2011" s="82">
        <v>15609</v>
      </c>
      <c r="E2011" s="82" t="s">
        <v>5327</v>
      </c>
      <c r="F2011" s="82" t="s">
        <v>96</v>
      </c>
      <c r="G2011" s="82" t="s">
        <v>3174</v>
      </c>
      <c r="H2011" s="83" t="s">
        <v>148</v>
      </c>
      <c r="I2011" s="82" t="s">
        <v>149</v>
      </c>
      <c r="J2011" s="84" t="s">
        <v>5328</v>
      </c>
      <c r="K2011" s="84"/>
      <c r="L2011" s="84" t="s">
        <v>151</v>
      </c>
    </row>
    <row r="2012" spans="1:12" ht="15.75">
      <c r="A2012" s="81">
        <f t="shared" si="33"/>
        <v>2056</v>
      </c>
      <c r="B2012" s="82">
        <v>2056</v>
      </c>
      <c r="C2012" s="82" t="s">
        <v>5329</v>
      </c>
      <c r="D2012" s="82">
        <v>15613</v>
      </c>
      <c r="E2012" s="82" t="s">
        <v>5330</v>
      </c>
      <c r="F2012" s="82" t="s">
        <v>96</v>
      </c>
      <c r="G2012" s="82" t="s">
        <v>391</v>
      </c>
      <c r="H2012" s="83" t="s">
        <v>148</v>
      </c>
      <c r="I2012" s="82" t="s">
        <v>153</v>
      </c>
      <c r="J2012" s="84" t="s">
        <v>151</v>
      </c>
      <c r="K2012" s="84"/>
      <c r="L2012" s="84" t="s">
        <v>151</v>
      </c>
    </row>
    <row r="2013" spans="1:12" ht="30">
      <c r="A2013" s="81">
        <f t="shared" si="33"/>
        <v>2057</v>
      </c>
      <c r="B2013" s="82">
        <v>2057</v>
      </c>
      <c r="C2013" s="82" t="s">
        <v>5331</v>
      </c>
      <c r="D2013" s="82">
        <v>15618</v>
      </c>
      <c r="E2013" s="82" t="s">
        <v>2425</v>
      </c>
      <c r="F2013" s="82" t="s">
        <v>96</v>
      </c>
      <c r="G2013" s="82" t="s">
        <v>5332</v>
      </c>
      <c r="H2013" s="83" t="s">
        <v>148</v>
      </c>
      <c r="I2013" s="82" t="s">
        <v>153</v>
      </c>
      <c r="J2013" s="84" t="s">
        <v>151</v>
      </c>
      <c r="K2013" s="84" t="s">
        <v>599</v>
      </c>
      <c r="L2013" s="84" t="s">
        <v>151</v>
      </c>
    </row>
    <row r="2014" spans="1:12" ht="105">
      <c r="A2014" s="81">
        <f t="shared" si="33"/>
        <v>2058</v>
      </c>
      <c r="B2014" s="82">
        <v>2058</v>
      </c>
      <c r="C2014" s="82" t="s">
        <v>5333</v>
      </c>
      <c r="D2014" s="82">
        <v>15619</v>
      </c>
      <c r="E2014" s="82" t="s">
        <v>483</v>
      </c>
      <c r="F2014" s="82" t="s">
        <v>96</v>
      </c>
      <c r="G2014" s="82" t="s">
        <v>5334</v>
      </c>
      <c r="H2014" s="83" t="s">
        <v>148</v>
      </c>
      <c r="I2014" s="82" t="s">
        <v>153</v>
      </c>
      <c r="J2014" s="84" t="s">
        <v>151</v>
      </c>
      <c r="K2014" s="84" t="s">
        <v>5335</v>
      </c>
      <c r="L2014" s="84" t="s">
        <v>151</v>
      </c>
    </row>
    <row r="2015" spans="1:12" ht="15.75">
      <c r="A2015" s="81">
        <f t="shared" si="33"/>
        <v>2059</v>
      </c>
      <c r="B2015" s="82">
        <v>2059</v>
      </c>
      <c r="C2015" s="82" t="s">
        <v>5336</v>
      </c>
      <c r="D2015" s="82" t="s">
        <v>5337</v>
      </c>
      <c r="E2015" s="82" t="s">
        <v>264</v>
      </c>
      <c r="F2015" s="82" t="s">
        <v>96</v>
      </c>
      <c r="G2015" s="82" t="s">
        <v>5338</v>
      </c>
      <c r="H2015" s="83" t="s">
        <v>148</v>
      </c>
      <c r="I2015" s="82" t="s">
        <v>337</v>
      </c>
      <c r="J2015" s="84" t="s">
        <v>151</v>
      </c>
      <c r="K2015" s="84" t="s">
        <v>151</v>
      </c>
      <c r="L2015" s="84" t="s">
        <v>151</v>
      </c>
    </row>
    <row r="2016" spans="1:12" ht="15.75">
      <c r="A2016" s="81">
        <f t="shared" si="33"/>
        <v>2060</v>
      </c>
      <c r="B2016" s="82">
        <v>2060</v>
      </c>
      <c r="C2016" s="82" t="s">
        <v>5339</v>
      </c>
      <c r="D2016" s="82">
        <v>15627</v>
      </c>
      <c r="E2016" s="82" t="s">
        <v>5340</v>
      </c>
      <c r="F2016" s="82" t="s">
        <v>96</v>
      </c>
      <c r="G2016" s="82" t="s">
        <v>1789</v>
      </c>
      <c r="H2016" s="83" t="s">
        <v>148</v>
      </c>
      <c r="I2016" s="82" t="s">
        <v>194</v>
      </c>
      <c r="J2016" s="84" t="s">
        <v>151</v>
      </c>
      <c r="K2016" s="84"/>
      <c r="L2016" s="84" t="s">
        <v>151</v>
      </c>
    </row>
    <row r="2017" spans="1:12" ht="15.75">
      <c r="A2017" s="81">
        <f t="shared" si="33"/>
        <v>2061</v>
      </c>
      <c r="B2017" s="82">
        <v>2061</v>
      </c>
      <c r="C2017" s="82" t="s">
        <v>5341</v>
      </c>
      <c r="D2017" s="82" t="s">
        <v>5342</v>
      </c>
      <c r="E2017" s="82" t="s">
        <v>5343</v>
      </c>
      <c r="F2017" s="82" t="s">
        <v>96</v>
      </c>
      <c r="G2017" s="82" t="s">
        <v>5344</v>
      </c>
      <c r="H2017" s="83" t="s">
        <v>148</v>
      </c>
      <c r="I2017" s="82" t="s">
        <v>164</v>
      </c>
      <c r="J2017" s="84" t="s">
        <v>151</v>
      </c>
      <c r="K2017" s="84"/>
      <c r="L2017" s="84" t="s">
        <v>151</v>
      </c>
    </row>
    <row r="2018" spans="1:12" ht="15.75">
      <c r="A2018" s="81">
        <f t="shared" si="33"/>
        <v>2062</v>
      </c>
      <c r="B2018" s="82">
        <v>2062</v>
      </c>
      <c r="C2018" s="82" t="s">
        <v>5345</v>
      </c>
      <c r="D2018" s="82">
        <v>15667</v>
      </c>
      <c r="E2018" s="82" t="s">
        <v>5346</v>
      </c>
      <c r="F2018" s="82" t="s">
        <v>120</v>
      </c>
      <c r="G2018" s="82" t="s">
        <v>5347</v>
      </c>
      <c r="H2018" s="83" t="s">
        <v>148</v>
      </c>
      <c r="I2018" s="82" t="s">
        <v>155</v>
      </c>
      <c r="J2018" s="84" t="s">
        <v>2142</v>
      </c>
      <c r="K2018" s="84"/>
      <c r="L2018" s="84"/>
    </row>
    <row r="2019" spans="1:12" ht="30">
      <c r="A2019" s="81">
        <f t="shared" si="33"/>
        <v>2063</v>
      </c>
      <c r="B2019" s="82">
        <v>2063</v>
      </c>
      <c r="C2019" s="82" t="s">
        <v>5348</v>
      </c>
      <c r="D2019" s="82">
        <v>15668</v>
      </c>
      <c r="E2019" s="82" t="s">
        <v>5349</v>
      </c>
      <c r="F2019" s="82" t="s">
        <v>120</v>
      </c>
      <c r="G2019" s="82" t="s">
        <v>5350</v>
      </c>
      <c r="H2019" s="83" t="s">
        <v>148</v>
      </c>
      <c r="I2019" s="82" t="s">
        <v>155</v>
      </c>
      <c r="J2019" s="84" t="s">
        <v>5351</v>
      </c>
      <c r="K2019" s="84"/>
      <c r="L2019" s="84"/>
    </row>
    <row r="2020" spans="1:12" ht="60">
      <c r="A2020" s="81">
        <f t="shared" si="33"/>
        <v>2064</v>
      </c>
      <c r="B2020" s="82">
        <v>2064</v>
      </c>
      <c r="C2020" s="82" t="s">
        <v>5352</v>
      </c>
      <c r="D2020" s="82">
        <v>15669</v>
      </c>
      <c r="E2020" s="82" t="s">
        <v>5353</v>
      </c>
      <c r="F2020" s="82" t="s">
        <v>120</v>
      </c>
      <c r="G2020" s="82" t="s">
        <v>5354</v>
      </c>
      <c r="H2020" s="83" t="s">
        <v>148</v>
      </c>
      <c r="I2020" s="82" t="s">
        <v>155</v>
      </c>
      <c r="J2020" s="84" t="s">
        <v>151</v>
      </c>
      <c r="K2020" s="84" t="s">
        <v>5355</v>
      </c>
      <c r="L2020" s="84"/>
    </row>
    <row r="2021" spans="1:12" ht="45">
      <c r="A2021" s="81">
        <f t="shared" si="33"/>
        <v>2065</v>
      </c>
      <c r="B2021" s="82">
        <v>2065</v>
      </c>
      <c r="C2021" s="82" t="s">
        <v>5356</v>
      </c>
      <c r="D2021" s="82" t="s">
        <v>5357</v>
      </c>
      <c r="E2021" s="82" t="s">
        <v>5358</v>
      </c>
      <c r="F2021" s="82" t="s">
        <v>120</v>
      </c>
      <c r="G2021" s="82" t="s">
        <v>5359</v>
      </c>
      <c r="H2021" s="83" t="s">
        <v>148</v>
      </c>
      <c r="I2021" s="82" t="s">
        <v>155</v>
      </c>
      <c r="J2021" s="84" t="s">
        <v>5360</v>
      </c>
      <c r="K2021" s="84" t="s">
        <v>151</v>
      </c>
      <c r="L2021" s="84"/>
    </row>
    <row r="2022" spans="1:12" ht="15.75">
      <c r="A2022" s="81">
        <f t="shared" si="33"/>
        <v>2066</v>
      </c>
      <c r="B2022" s="82">
        <v>2066</v>
      </c>
      <c r="C2022" s="82" t="s">
        <v>5361</v>
      </c>
      <c r="D2022" s="82" t="s">
        <v>5362</v>
      </c>
      <c r="E2022" s="82" t="s">
        <v>5212</v>
      </c>
      <c r="F2022" s="82" t="s">
        <v>120</v>
      </c>
      <c r="G2022" s="82" t="s">
        <v>5363</v>
      </c>
      <c r="H2022" s="83" t="s">
        <v>148</v>
      </c>
      <c r="I2022" s="82" t="s">
        <v>155</v>
      </c>
      <c r="J2022" s="84" t="s">
        <v>151</v>
      </c>
      <c r="K2022" s="84"/>
      <c r="L2022" s="84"/>
    </row>
    <row r="2023" spans="1:12" ht="45">
      <c r="A2023" s="81">
        <f t="shared" si="33"/>
        <v>2067</v>
      </c>
      <c r="B2023" s="82">
        <v>2067</v>
      </c>
      <c r="C2023" s="82" t="s">
        <v>5364</v>
      </c>
      <c r="D2023" s="82" t="s">
        <v>5365</v>
      </c>
      <c r="E2023" s="82" t="s">
        <v>232</v>
      </c>
      <c r="F2023" s="82" t="s">
        <v>96</v>
      </c>
      <c r="G2023" s="82" t="s">
        <v>5366</v>
      </c>
      <c r="H2023" s="83" t="s">
        <v>148</v>
      </c>
      <c r="I2023" s="82" t="s">
        <v>164</v>
      </c>
      <c r="J2023" s="84" t="s">
        <v>5367</v>
      </c>
      <c r="K2023" s="84" t="s">
        <v>151</v>
      </c>
      <c r="L2023" s="84" t="s">
        <v>5368</v>
      </c>
    </row>
    <row r="2024" spans="1:12" ht="15.75">
      <c r="A2024" s="81">
        <f t="shared" si="33"/>
        <v>2068</v>
      </c>
      <c r="B2024" s="82">
        <v>2068</v>
      </c>
      <c r="C2024" s="82" t="s">
        <v>5369</v>
      </c>
      <c r="D2024" s="82">
        <v>15676</v>
      </c>
      <c r="E2024" s="82" t="s">
        <v>608</v>
      </c>
      <c r="F2024" s="82" t="s">
        <v>96</v>
      </c>
      <c r="G2024" s="82" t="s">
        <v>5370</v>
      </c>
      <c r="H2024" s="83" t="s">
        <v>148</v>
      </c>
      <c r="I2024" s="82" t="s">
        <v>230</v>
      </c>
      <c r="J2024" s="84" t="s">
        <v>151</v>
      </c>
      <c r="K2024" s="84"/>
      <c r="L2024" s="84" t="s">
        <v>151</v>
      </c>
    </row>
    <row r="2025" spans="1:12" ht="30">
      <c r="A2025" s="81">
        <f t="shared" si="33"/>
        <v>2069</v>
      </c>
      <c r="B2025" s="82">
        <v>2069</v>
      </c>
      <c r="C2025" s="82" t="s">
        <v>5371</v>
      </c>
      <c r="D2025" s="82" t="s">
        <v>5372</v>
      </c>
      <c r="E2025" s="82" t="s">
        <v>5373</v>
      </c>
      <c r="F2025" s="82" t="s">
        <v>96</v>
      </c>
      <c r="G2025" s="82" t="s">
        <v>773</v>
      </c>
      <c r="H2025" s="83" t="s">
        <v>148</v>
      </c>
      <c r="I2025" s="82" t="s">
        <v>230</v>
      </c>
      <c r="J2025" s="84" t="s">
        <v>151</v>
      </c>
      <c r="K2025" s="84" t="s">
        <v>151</v>
      </c>
      <c r="L2025" s="84" t="s">
        <v>5374</v>
      </c>
    </row>
    <row r="2026" spans="1:12" ht="15.75">
      <c r="A2026" s="81">
        <f t="shared" si="33"/>
        <v>2070</v>
      </c>
      <c r="B2026" s="82">
        <v>2070</v>
      </c>
      <c r="C2026" s="82" t="s">
        <v>5375</v>
      </c>
      <c r="D2026" s="82">
        <v>15688</v>
      </c>
      <c r="E2026" s="82" t="s">
        <v>639</v>
      </c>
      <c r="F2026" s="82" t="s">
        <v>96</v>
      </c>
      <c r="G2026" s="82" t="s">
        <v>5376</v>
      </c>
      <c r="H2026" s="83" t="s">
        <v>148</v>
      </c>
      <c r="I2026" s="82" t="s">
        <v>169</v>
      </c>
      <c r="J2026" s="84" t="s">
        <v>151</v>
      </c>
      <c r="K2026" s="84" t="s">
        <v>151</v>
      </c>
      <c r="L2026" s="84" t="s">
        <v>151</v>
      </c>
    </row>
    <row r="2027" spans="1:12" ht="15.75">
      <c r="A2027" s="81">
        <f t="shared" si="33"/>
        <v>2071</v>
      </c>
      <c r="B2027" s="82">
        <v>2071</v>
      </c>
      <c r="C2027" s="82" t="s">
        <v>5377</v>
      </c>
      <c r="D2027" s="82">
        <v>15691</v>
      </c>
      <c r="E2027" s="82" t="s">
        <v>367</v>
      </c>
      <c r="F2027" s="82" t="s">
        <v>96</v>
      </c>
      <c r="G2027" s="82" t="s">
        <v>5378</v>
      </c>
      <c r="H2027" s="83" t="s">
        <v>148</v>
      </c>
      <c r="I2027" s="82" t="s">
        <v>169</v>
      </c>
      <c r="J2027" s="84" t="s">
        <v>151</v>
      </c>
      <c r="K2027" s="84" t="s">
        <v>151</v>
      </c>
      <c r="L2027" s="84" t="s">
        <v>151</v>
      </c>
    </row>
    <row r="2028" spans="1:12" ht="75">
      <c r="A2028" s="81">
        <f t="shared" si="33"/>
        <v>2072</v>
      </c>
      <c r="B2028" s="82">
        <v>2072</v>
      </c>
      <c r="C2028" s="82" t="s">
        <v>5379</v>
      </c>
      <c r="D2028" s="82" t="s">
        <v>5380</v>
      </c>
      <c r="E2028" s="82" t="s">
        <v>392</v>
      </c>
      <c r="F2028" s="82" t="s">
        <v>96</v>
      </c>
      <c r="G2028" s="82" t="s">
        <v>5381</v>
      </c>
      <c r="H2028" s="83" t="s">
        <v>148</v>
      </c>
      <c r="I2028" s="82" t="s">
        <v>153</v>
      </c>
      <c r="J2028" s="84" t="s">
        <v>151</v>
      </c>
      <c r="K2028" s="84"/>
      <c r="L2028" s="84" t="s">
        <v>5382</v>
      </c>
    </row>
    <row r="2029" spans="1:12" ht="15.75">
      <c r="A2029" s="81">
        <f t="shared" si="33"/>
        <v>2073</v>
      </c>
      <c r="B2029" s="82">
        <v>2073</v>
      </c>
      <c r="C2029" s="82" t="s">
        <v>5383</v>
      </c>
      <c r="D2029" s="82">
        <v>15714</v>
      </c>
      <c r="E2029" s="82" t="s">
        <v>382</v>
      </c>
      <c r="F2029" s="82" t="s">
        <v>96</v>
      </c>
      <c r="G2029" s="82" t="s">
        <v>5384</v>
      </c>
      <c r="H2029" s="83" t="s">
        <v>148</v>
      </c>
      <c r="I2029" s="82" t="s">
        <v>169</v>
      </c>
      <c r="J2029" s="84" t="s">
        <v>151</v>
      </c>
      <c r="K2029" s="84"/>
      <c r="L2029" s="84" t="s">
        <v>151</v>
      </c>
    </row>
    <row r="2030" spans="1:12" ht="45">
      <c r="A2030" s="81">
        <f t="shared" si="33"/>
        <v>2074</v>
      </c>
      <c r="B2030" s="82">
        <v>2074</v>
      </c>
      <c r="C2030" s="82" t="s">
        <v>5385</v>
      </c>
      <c r="D2030" s="82">
        <v>15723</v>
      </c>
      <c r="E2030" s="82" t="s">
        <v>1594</v>
      </c>
      <c r="F2030" s="82" t="s">
        <v>96</v>
      </c>
      <c r="G2030" s="82" t="s">
        <v>5386</v>
      </c>
      <c r="H2030" s="83" t="s">
        <v>148</v>
      </c>
      <c r="I2030" s="82" t="s">
        <v>169</v>
      </c>
      <c r="J2030" s="84" t="s">
        <v>151</v>
      </c>
      <c r="K2030" s="84" t="s">
        <v>5387</v>
      </c>
      <c r="L2030" s="84" t="s">
        <v>5388</v>
      </c>
    </row>
    <row r="2031" spans="1:12" ht="135">
      <c r="A2031" s="81">
        <f t="shared" si="33"/>
        <v>2075</v>
      </c>
      <c r="B2031" s="82">
        <v>2075</v>
      </c>
      <c r="C2031" s="82" t="s">
        <v>5389</v>
      </c>
      <c r="D2031" s="82">
        <v>15726</v>
      </c>
      <c r="E2031" s="82" t="s">
        <v>5390</v>
      </c>
      <c r="F2031" s="82" t="s">
        <v>96</v>
      </c>
      <c r="G2031" s="82" t="s">
        <v>5391</v>
      </c>
      <c r="H2031" s="83" t="s">
        <v>148</v>
      </c>
      <c r="I2031" s="82" t="s">
        <v>169</v>
      </c>
      <c r="J2031" s="84" t="s">
        <v>151</v>
      </c>
      <c r="K2031" s="84" t="s">
        <v>5392</v>
      </c>
      <c r="L2031" s="84" t="s">
        <v>151</v>
      </c>
    </row>
    <row r="2032" spans="1:12" ht="15.75">
      <c r="A2032" s="81">
        <f t="shared" si="33"/>
        <v>2076</v>
      </c>
      <c r="B2032" s="82">
        <v>2076</v>
      </c>
      <c r="C2032" s="82" t="s">
        <v>5393</v>
      </c>
      <c r="D2032" s="82">
        <v>15732</v>
      </c>
      <c r="E2032" s="82" t="s">
        <v>5394</v>
      </c>
      <c r="F2032" s="82" t="s">
        <v>96</v>
      </c>
      <c r="G2032" s="82" t="s">
        <v>5395</v>
      </c>
      <c r="H2032" s="83" t="s">
        <v>148</v>
      </c>
      <c r="I2032" s="82" t="s">
        <v>149</v>
      </c>
      <c r="J2032" s="84" t="s">
        <v>151</v>
      </c>
      <c r="K2032" s="84"/>
      <c r="L2032" s="84" t="s">
        <v>151</v>
      </c>
    </row>
    <row r="2033" spans="1:12" ht="30">
      <c r="A2033" s="81">
        <f t="shared" si="33"/>
        <v>2077</v>
      </c>
      <c r="B2033" s="82">
        <v>2077</v>
      </c>
      <c r="C2033" s="82" t="s">
        <v>5396</v>
      </c>
      <c r="D2033" s="82">
        <v>15733</v>
      </c>
      <c r="E2033" s="82" t="s">
        <v>1286</v>
      </c>
      <c r="F2033" s="82" t="s">
        <v>96</v>
      </c>
      <c r="G2033" s="82" t="s">
        <v>5397</v>
      </c>
      <c r="H2033" s="83" t="s">
        <v>148</v>
      </c>
      <c r="I2033" s="82" t="s">
        <v>149</v>
      </c>
      <c r="J2033" s="84" t="s">
        <v>151</v>
      </c>
      <c r="K2033" s="84"/>
      <c r="L2033" s="84" t="s">
        <v>5398</v>
      </c>
    </row>
    <row r="2034" spans="1:12" ht="60">
      <c r="A2034" s="81">
        <f t="shared" si="33"/>
        <v>2078</v>
      </c>
      <c r="B2034" s="82">
        <v>2078</v>
      </c>
      <c r="C2034" s="82" t="s">
        <v>5399</v>
      </c>
      <c r="D2034" s="82" t="s">
        <v>5400</v>
      </c>
      <c r="E2034" s="82" t="s">
        <v>466</v>
      </c>
      <c r="F2034" s="82" t="s">
        <v>96</v>
      </c>
      <c r="G2034" s="82" t="s">
        <v>5401</v>
      </c>
      <c r="H2034" s="83" t="s">
        <v>148</v>
      </c>
      <c r="I2034" s="82" t="s">
        <v>337</v>
      </c>
      <c r="J2034" s="84" t="s">
        <v>151</v>
      </c>
      <c r="K2034" s="84" t="s">
        <v>5402</v>
      </c>
      <c r="L2034" s="84" t="s">
        <v>151</v>
      </c>
    </row>
    <row r="2035" spans="1:12" ht="60">
      <c r="A2035" s="81">
        <f t="shared" si="33"/>
        <v>2079</v>
      </c>
      <c r="B2035" s="82">
        <v>2079</v>
      </c>
      <c r="C2035" s="82" t="s">
        <v>5403</v>
      </c>
      <c r="D2035" s="82">
        <v>15752</v>
      </c>
      <c r="E2035" s="82" t="s">
        <v>5404</v>
      </c>
      <c r="F2035" s="82" t="s">
        <v>96</v>
      </c>
      <c r="G2035" s="82" t="s">
        <v>5405</v>
      </c>
      <c r="H2035" s="83" t="s">
        <v>148</v>
      </c>
      <c r="I2035" s="82" t="s">
        <v>177</v>
      </c>
      <c r="J2035" s="84" t="s">
        <v>5406</v>
      </c>
      <c r="K2035" s="84" t="s">
        <v>5407</v>
      </c>
      <c r="L2035" s="84" t="s">
        <v>151</v>
      </c>
    </row>
    <row r="2036" spans="1:12" ht="15.75">
      <c r="A2036" s="81">
        <f t="shared" si="33"/>
        <v>2080</v>
      </c>
      <c r="B2036" s="82">
        <v>2080</v>
      </c>
      <c r="C2036" s="82" t="s">
        <v>5408</v>
      </c>
      <c r="D2036" s="82">
        <v>15764</v>
      </c>
      <c r="E2036" s="82" t="s">
        <v>5409</v>
      </c>
      <c r="F2036" s="82" t="s">
        <v>96</v>
      </c>
      <c r="G2036" s="82" t="s">
        <v>5410</v>
      </c>
      <c r="H2036" s="83" t="s">
        <v>148</v>
      </c>
      <c r="I2036" s="82" t="s">
        <v>194</v>
      </c>
      <c r="J2036" s="84" t="s">
        <v>160</v>
      </c>
      <c r="K2036" s="84" t="s">
        <v>151</v>
      </c>
      <c r="L2036" s="84" t="s">
        <v>151</v>
      </c>
    </row>
    <row r="2037" spans="1:12" ht="30">
      <c r="A2037" s="81">
        <f t="shared" si="33"/>
        <v>2081</v>
      </c>
      <c r="B2037" s="82">
        <v>2081</v>
      </c>
      <c r="C2037" s="82" t="s">
        <v>5411</v>
      </c>
      <c r="D2037" s="82" t="s">
        <v>5412</v>
      </c>
      <c r="E2037" s="82" t="s">
        <v>5413</v>
      </c>
      <c r="F2037" s="82" t="s">
        <v>96</v>
      </c>
      <c r="G2037" s="82" t="s">
        <v>5414</v>
      </c>
      <c r="H2037" s="83" t="s">
        <v>148</v>
      </c>
      <c r="I2037" s="82" t="s">
        <v>214</v>
      </c>
      <c r="J2037" s="84" t="s">
        <v>217</v>
      </c>
      <c r="K2037" s="84"/>
      <c r="L2037" s="84" t="s">
        <v>151</v>
      </c>
    </row>
    <row r="2038" spans="1:12" ht="60">
      <c r="A2038" s="81">
        <f t="shared" si="33"/>
        <v>2082</v>
      </c>
      <c r="B2038" s="82">
        <v>2082</v>
      </c>
      <c r="C2038" s="82" t="s">
        <v>5415</v>
      </c>
      <c r="D2038" s="82">
        <v>15774</v>
      </c>
      <c r="E2038" s="82" t="s">
        <v>441</v>
      </c>
      <c r="F2038" s="82" t="s">
        <v>96</v>
      </c>
      <c r="G2038" s="82" t="s">
        <v>5416</v>
      </c>
      <c r="H2038" s="83" t="s">
        <v>148</v>
      </c>
      <c r="I2038" s="82" t="s">
        <v>177</v>
      </c>
      <c r="J2038" s="84" t="s">
        <v>5417</v>
      </c>
      <c r="K2038" s="84"/>
      <c r="L2038" s="84" t="s">
        <v>151</v>
      </c>
    </row>
    <row r="2039" spans="1:12" ht="45">
      <c r="A2039" s="81">
        <f t="shared" si="33"/>
        <v>2083</v>
      </c>
      <c r="B2039" s="82">
        <v>2083</v>
      </c>
      <c r="C2039" s="82" t="s">
        <v>5418</v>
      </c>
      <c r="D2039" s="82" t="s">
        <v>5419</v>
      </c>
      <c r="E2039" s="82" t="s">
        <v>302</v>
      </c>
      <c r="F2039" s="82" t="s">
        <v>96</v>
      </c>
      <c r="G2039" s="82" t="s">
        <v>5420</v>
      </c>
      <c r="H2039" s="83" t="s">
        <v>148</v>
      </c>
      <c r="I2039" s="82" t="s">
        <v>337</v>
      </c>
      <c r="J2039" s="84" t="s">
        <v>151</v>
      </c>
      <c r="K2039" s="84" t="s">
        <v>5421</v>
      </c>
      <c r="L2039" s="84" t="s">
        <v>151</v>
      </c>
    </row>
    <row r="2040" spans="1:12" ht="15.75">
      <c r="A2040" s="81">
        <f t="shared" si="33"/>
        <v>2084</v>
      </c>
      <c r="B2040" s="82">
        <v>2084</v>
      </c>
      <c r="C2040" s="82" t="s">
        <v>5422</v>
      </c>
      <c r="D2040" s="82">
        <v>15799</v>
      </c>
      <c r="E2040" s="82" t="s">
        <v>5423</v>
      </c>
      <c r="F2040" s="82" t="s">
        <v>96</v>
      </c>
      <c r="G2040" s="82" t="s">
        <v>5424</v>
      </c>
      <c r="H2040" s="83" t="s">
        <v>148</v>
      </c>
      <c r="I2040" s="82" t="s">
        <v>177</v>
      </c>
      <c r="J2040" s="84" t="s">
        <v>151</v>
      </c>
      <c r="K2040" s="84" t="s">
        <v>151</v>
      </c>
      <c r="L2040" s="84" t="s">
        <v>151</v>
      </c>
    </row>
    <row r="2041" spans="1:12" ht="15.75">
      <c r="A2041" s="81">
        <f t="shared" si="33"/>
        <v>2085</v>
      </c>
      <c r="B2041" s="82">
        <v>2085</v>
      </c>
      <c r="C2041" s="82" t="s">
        <v>5425</v>
      </c>
      <c r="D2041" s="82">
        <v>15804</v>
      </c>
      <c r="E2041" s="82" t="s">
        <v>5426</v>
      </c>
      <c r="F2041" s="82" t="s">
        <v>96</v>
      </c>
      <c r="G2041" s="82" t="s">
        <v>5427</v>
      </c>
      <c r="H2041" s="83" t="s">
        <v>148</v>
      </c>
      <c r="I2041" s="82" t="s">
        <v>149</v>
      </c>
      <c r="J2041" s="84" t="s">
        <v>151</v>
      </c>
      <c r="K2041" s="84" t="s">
        <v>151</v>
      </c>
      <c r="L2041" s="84" t="s">
        <v>151</v>
      </c>
    </row>
    <row r="2042" spans="1:12" ht="30">
      <c r="A2042" s="81">
        <f t="shared" si="33"/>
        <v>2086</v>
      </c>
      <c r="B2042" s="82">
        <v>2086</v>
      </c>
      <c r="C2042" s="82" t="s">
        <v>5428</v>
      </c>
      <c r="D2042" s="82">
        <v>15807</v>
      </c>
      <c r="E2042" s="82" t="s">
        <v>5429</v>
      </c>
      <c r="F2042" s="82" t="s">
        <v>96</v>
      </c>
      <c r="G2042" s="82" t="s">
        <v>5430</v>
      </c>
      <c r="H2042" s="83" t="s">
        <v>148</v>
      </c>
      <c r="I2042" s="82" t="s">
        <v>149</v>
      </c>
      <c r="J2042" s="84" t="s">
        <v>151</v>
      </c>
      <c r="K2042" s="84"/>
      <c r="L2042" s="84" t="s">
        <v>192</v>
      </c>
    </row>
    <row r="2043" spans="1:12" ht="15.75">
      <c r="A2043" s="81">
        <f t="shared" si="33"/>
        <v>2087</v>
      </c>
      <c r="B2043" s="82">
        <v>2087</v>
      </c>
      <c r="C2043" s="82" t="s">
        <v>5431</v>
      </c>
      <c r="D2043" s="82">
        <v>15810</v>
      </c>
      <c r="E2043" s="82" t="s">
        <v>1159</v>
      </c>
      <c r="F2043" s="82" t="s">
        <v>96</v>
      </c>
      <c r="G2043" s="82" t="s">
        <v>5432</v>
      </c>
      <c r="H2043" s="83" t="s">
        <v>148</v>
      </c>
      <c r="I2043" s="82" t="s">
        <v>177</v>
      </c>
      <c r="J2043" s="84" t="s">
        <v>151</v>
      </c>
      <c r="K2043" s="84"/>
      <c r="L2043" s="84" t="s">
        <v>151</v>
      </c>
    </row>
    <row r="2044" spans="1:12" ht="60">
      <c r="A2044" s="81">
        <f t="shared" si="33"/>
        <v>2088</v>
      </c>
      <c r="B2044" s="82">
        <v>2088</v>
      </c>
      <c r="C2044" s="82" t="s">
        <v>5433</v>
      </c>
      <c r="D2044" s="82">
        <v>15815</v>
      </c>
      <c r="E2044" s="82" t="s">
        <v>5434</v>
      </c>
      <c r="F2044" s="82" t="s">
        <v>96</v>
      </c>
      <c r="G2044" s="82" t="s">
        <v>5435</v>
      </c>
      <c r="H2044" s="83" t="s">
        <v>148</v>
      </c>
      <c r="I2044" s="82" t="s">
        <v>177</v>
      </c>
      <c r="J2044" s="84" t="s">
        <v>5436</v>
      </c>
      <c r="K2044" s="84"/>
      <c r="L2044" s="84" t="s">
        <v>5437</v>
      </c>
    </row>
    <row r="2045" spans="1:12" ht="15.75">
      <c r="A2045" s="81">
        <f t="shared" si="33"/>
        <v>2089</v>
      </c>
      <c r="B2045" s="82">
        <v>2089</v>
      </c>
      <c r="C2045" s="82" t="s">
        <v>5438</v>
      </c>
      <c r="D2045" s="82">
        <v>15816</v>
      </c>
      <c r="E2045" s="82" t="s">
        <v>462</v>
      </c>
      <c r="F2045" s="82" t="s">
        <v>96</v>
      </c>
      <c r="G2045" s="82" t="s">
        <v>5439</v>
      </c>
      <c r="H2045" s="83" t="s">
        <v>148</v>
      </c>
      <c r="I2045" s="82" t="s">
        <v>149</v>
      </c>
      <c r="J2045" s="84" t="s">
        <v>151</v>
      </c>
      <c r="K2045" s="84" t="s">
        <v>151</v>
      </c>
      <c r="L2045" s="84" t="s">
        <v>151</v>
      </c>
    </row>
    <row r="2046" spans="1:12" ht="15.75">
      <c r="A2046" s="81">
        <f t="shared" si="33"/>
        <v>2090</v>
      </c>
      <c r="B2046" s="82">
        <v>2090</v>
      </c>
      <c r="C2046" s="82" t="s">
        <v>5440</v>
      </c>
      <c r="D2046" s="82">
        <v>15817</v>
      </c>
      <c r="E2046" s="82" t="s">
        <v>311</v>
      </c>
      <c r="F2046" s="82" t="s">
        <v>96</v>
      </c>
      <c r="G2046" s="82" t="s">
        <v>4893</v>
      </c>
      <c r="H2046" s="83" t="s">
        <v>148</v>
      </c>
      <c r="I2046" s="82" t="s">
        <v>149</v>
      </c>
      <c r="J2046" s="84" t="s">
        <v>151</v>
      </c>
      <c r="K2046" s="84" t="s">
        <v>5441</v>
      </c>
      <c r="L2046" s="84" t="s">
        <v>151</v>
      </c>
    </row>
    <row r="2047" spans="1:12" ht="15.75">
      <c r="A2047" s="81">
        <f t="shared" si="33"/>
        <v>2091</v>
      </c>
      <c r="B2047" s="82">
        <v>2091</v>
      </c>
      <c r="C2047" s="82" t="s">
        <v>5442</v>
      </c>
      <c r="D2047" s="82">
        <v>15818</v>
      </c>
      <c r="E2047" s="82" t="s">
        <v>247</v>
      </c>
      <c r="F2047" s="82" t="s">
        <v>96</v>
      </c>
      <c r="G2047" s="82" t="s">
        <v>5443</v>
      </c>
      <c r="H2047" s="83" t="s">
        <v>148</v>
      </c>
      <c r="I2047" s="82" t="s">
        <v>149</v>
      </c>
      <c r="J2047" s="84" t="s">
        <v>151</v>
      </c>
      <c r="K2047" s="84"/>
      <c r="L2047" s="84" t="s">
        <v>151</v>
      </c>
    </row>
    <row r="2048" spans="1:12" ht="15.75">
      <c r="A2048" s="81">
        <f t="shared" si="33"/>
        <v>2092</v>
      </c>
      <c r="B2048" s="82">
        <v>2092</v>
      </c>
      <c r="C2048" s="82" t="s">
        <v>5444</v>
      </c>
      <c r="D2048" s="82">
        <v>15825</v>
      </c>
      <c r="E2048" s="82" t="s">
        <v>5445</v>
      </c>
      <c r="F2048" s="82" t="s">
        <v>96</v>
      </c>
      <c r="G2048" s="82" t="s">
        <v>5446</v>
      </c>
      <c r="H2048" s="83" t="s">
        <v>148</v>
      </c>
      <c r="I2048" s="82" t="s">
        <v>153</v>
      </c>
      <c r="J2048" s="84" t="s">
        <v>151</v>
      </c>
      <c r="K2048" s="84"/>
      <c r="L2048" s="84" t="s">
        <v>151</v>
      </c>
    </row>
    <row r="2049" spans="1:12" ht="30">
      <c r="A2049" s="81">
        <f t="shared" si="33"/>
        <v>2093</v>
      </c>
      <c r="B2049" s="82">
        <v>2093</v>
      </c>
      <c r="C2049" s="82" t="s">
        <v>5447</v>
      </c>
      <c r="D2049" s="82">
        <v>15826</v>
      </c>
      <c r="E2049" s="82" t="s">
        <v>410</v>
      </c>
      <c r="F2049" s="82" t="s">
        <v>96</v>
      </c>
      <c r="G2049" s="82" t="s">
        <v>5448</v>
      </c>
      <c r="H2049" s="83" t="s">
        <v>148</v>
      </c>
      <c r="I2049" s="82" t="s">
        <v>153</v>
      </c>
      <c r="J2049" s="84" t="s">
        <v>200</v>
      </c>
      <c r="K2049" s="84" t="s">
        <v>151</v>
      </c>
      <c r="L2049" s="84" t="s">
        <v>151</v>
      </c>
    </row>
    <row r="2050" spans="1:12" ht="60">
      <c r="A2050" s="81">
        <f t="shared" si="33"/>
        <v>2094</v>
      </c>
      <c r="B2050" s="82">
        <v>2094</v>
      </c>
      <c r="C2050" s="82" t="s">
        <v>5449</v>
      </c>
      <c r="D2050" s="82">
        <v>15828</v>
      </c>
      <c r="E2050" s="82" t="s">
        <v>605</v>
      </c>
      <c r="F2050" s="82" t="s">
        <v>96</v>
      </c>
      <c r="G2050" s="82" t="s">
        <v>5450</v>
      </c>
      <c r="H2050" s="83" t="s">
        <v>148</v>
      </c>
      <c r="I2050" s="82" t="s">
        <v>153</v>
      </c>
      <c r="J2050" s="84" t="s">
        <v>151</v>
      </c>
      <c r="K2050" s="84" t="s">
        <v>5451</v>
      </c>
      <c r="L2050" s="84" t="s">
        <v>151</v>
      </c>
    </row>
    <row r="2051" spans="1:12" ht="30">
      <c r="A2051" s="81">
        <f t="shared" ref="A2051:A2114" si="34">IFERROR(VALUE(RIGHT(C2051,4)),"")</f>
        <v>2095</v>
      </c>
      <c r="B2051" s="82">
        <v>2095</v>
      </c>
      <c r="C2051" s="82" t="s">
        <v>5452</v>
      </c>
      <c r="D2051" s="82" t="s">
        <v>5453</v>
      </c>
      <c r="E2051" s="82" t="s">
        <v>5454</v>
      </c>
      <c r="F2051" s="82" t="s">
        <v>96</v>
      </c>
      <c r="G2051" s="82" t="s">
        <v>5455</v>
      </c>
      <c r="H2051" s="83" t="s">
        <v>148</v>
      </c>
      <c r="I2051" s="82" t="s">
        <v>164</v>
      </c>
      <c r="J2051" s="84" t="s">
        <v>151</v>
      </c>
      <c r="K2051" s="84"/>
      <c r="L2051" s="84" t="s">
        <v>5456</v>
      </c>
    </row>
    <row r="2052" spans="1:12" ht="15.75">
      <c r="A2052" s="81">
        <f t="shared" si="34"/>
        <v>2096</v>
      </c>
      <c r="B2052" s="82">
        <v>2096</v>
      </c>
      <c r="C2052" s="82" t="s">
        <v>5457</v>
      </c>
      <c r="D2052" s="82">
        <v>15844</v>
      </c>
      <c r="E2052" s="82" t="s">
        <v>5458</v>
      </c>
      <c r="F2052" s="82" t="s">
        <v>96</v>
      </c>
      <c r="G2052" s="82" t="s">
        <v>5459</v>
      </c>
      <c r="H2052" s="83" t="s">
        <v>148</v>
      </c>
      <c r="I2052" s="82" t="s">
        <v>149</v>
      </c>
      <c r="J2052" s="84" t="s">
        <v>151</v>
      </c>
      <c r="K2052" s="84"/>
      <c r="L2052" s="84" t="s">
        <v>151</v>
      </c>
    </row>
    <row r="2053" spans="1:12" ht="15.75">
      <c r="A2053" s="81">
        <f t="shared" si="34"/>
        <v>2097</v>
      </c>
      <c r="B2053" s="82">
        <v>2097</v>
      </c>
      <c r="C2053" s="82" t="s">
        <v>5460</v>
      </c>
      <c r="D2053" s="82">
        <v>15848</v>
      </c>
      <c r="E2053" s="82" t="s">
        <v>5461</v>
      </c>
      <c r="F2053" s="82" t="s">
        <v>96</v>
      </c>
      <c r="G2053" s="82" t="s">
        <v>5462</v>
      </c>
      <c r="H2053" s="83" t="s">
        <v>148</v>
      </c>
      <c r="I2053" s="82" t="s">
        <v>177</v>
      </c>
      <c r="J2053" s="84" t="s">
        <v>151</v>
      </c>
      <c r="K2053" s="84"/>
      <c r="L2053" s="84" t="s">
        <v>151</v>
      </c>
    </row>
    <row r="2054" spans="1:12" ht="30">
      <c r="A2054" s="81">
        <f t="shared" si="34"/>
        <v>2098</v>
      </c>
      <c r="B2054" s="82">
        <v>2098</v>
      </c>
      <c r="C2054" s="82" t="s">
        <v>5463</v>
      </c>
      <c r="D2054" s="82" t="s">
        <v>5464</v>
      </c>
      <c r="E2054" s="82" t="s">
        <v>5465</v>
      </c>
      <c r="F2054" s="82" t="s">
        <v>96</v>
      </c>
      <c r="G2054" s="82" t="s">
        <v>5466</v>
      </c>
      <c r="H2054" s="83" t="s">
        <v>148</v>
      </c>
      <c r="I2054" s="82" t="s">
        <v>164</v>
      </c>
      <c r="J2054" s="84" t="s">
        <v>5467</v>
      </c>
      <c r="K2054" s="84"/>
      <c r="L2054" s="84" t="s">
        <v>151</v>
      </c>
    </row>
    <row r="2055" spans="1:12" ht="60">
      <c r="A2055" s="81">
        <f t="shared" si="34"/>
        <v>2099</v>
      </c>
      <c r="B2055" s="82">
        <v>2099</v>
      </c>
      <c r="C2055" s="82" t="s">
        <v>5468</v>
      </c>
      <c r="D2055" s="82">
        <v>15858</v>
      </c>
      <c r="E2055" s="82" t="s">
        <v>1951</v>
      </c>
      <c r="F2055" s="82" t="s">
        <v>96</v>
      </c>
      <c r="G2055" s="82" t="s">
        <v>5469</v>
      </c>
      <c r="H2055" s="83" t="s">
        <v>148</v>
      </c>
      <c r="I2055" s="82" t="s">
        <v>177</v>
      </c>
      <c r="J2055" s="84" t="s">
        <v>151</v>
      </c>
      <c r="K2055" s="84" t="s">
        <v>5470</v>
      </c>
      <c r="L2055" s="84" t="s">
        <v>151</v>
      </c>
    </row>
    <row r="2056" spans="1:12" ht="15.75">
      <c r="A2056" s="81">
        <f t="shared" si="34"/>
        <v>2100</v>
      </c>
      <c r="B2056" s="82">
        <v>2100</v>
      </c>
      <c r="C2056" s="82" t="s">
        <v>5471</v>
      </c>
      <c r="D2056" s="82">
        <v>15864</v>
      </c>
      <c r="E2056" s="82" t="s">
        <v>5472</v>
      </c>
      <c r="F2056" s="82" t="s">
        <v>96</v>
      </c>
      <c r="G2056" s="82" t="s">
        <v>5473</v>
      </c>
      <c r="H2056" s="83" t="s">
        <v>148</v>
      </c>
      <c r="I2056" s="82" t="s">
        <v>149</v>
      </c>
      <c r="J2056" s="84" t="s">
        <v>151</v>
      </c>
      <c r="K2056" s="84" t="s">
        <v>151</v>
      </c>
      <c r="L2056" s="84" t="s">
        <v>151</v>
      </c>
    </row>
    <row r="2057" spans="1:12" ht="30">
      <c r="A2057" s="81">
        <f t="shared" si="34"/>
        <v>2101</v>
      </c>
      <c r="B2057" s="82">
        <v>2101</v>
      </c>
      <c r="C2057" s="82" t="s">
        <v>5474</v>
      </c>
      <c r="D2057" s="82">
        <v>15869</v>
      </c>
      <c r="E2057" s="82" t="s">
        <v>5475</v>
      </c>
      <c r="F2057" s="82" t="s">
        <v>96</v>
      </c>
      <c r="G2057" s="82" t="s">
        <v>5476</v>
      </c>
      <c r="H2057" s="83" t="s">
        <v>148</v>
      </c>
      <c r="I2057" s="82" t="s">
        <v>177</v>
      </c>
      <c r="J2057" s="84" t="s">
        <v>5477</v>
      </c>
      <c r="K2057" s="84" t="s">
        <v>151</v>
      </c>
      <c r="L2057" s="84" t="s">
        <v>151</v>
      </c>
    </row>
    <row r="2058" spans="1:12" ht="15.75">
      <c r="A2058" s="81">
        <f t="shared" si="34"/>
        <v>2102</v>
      </c>
      <c r="B2058" s="82">
        <v>2102</v>
      </c>
      <c r="C2058" s="82" t="s">
        <v>5478</v>
      </c>
      <c r="D2058" s="82" t="s">
        <v>5479</v>
      </c>
      <c r="E2058" s="82" t="s">
        <v>5480</v>
      </c>
      <c r="F2058" s="82" t="s">
        <v>96</v>
      </c>
      <c r="G2058" s="82" t="s">
        <v>5481</v>
      </c>
      <c r="H2058" s="83" t="s">
        <v>148</v>
      </c>
      <c r="I2058" s="82" t="s">
        <v>337</v>
      </c>
      <c r="J2058" s="84" t="s">
        <v>151</v>
      </c>
      <c r="K2058" s="84" t="s">
        <v>151</v>
      </c>
      <c r="L2058" s="84" t="s">
        <v>151</v>
      </c>
    </row>
    <row r="2059" spans="1:12" ht="15.75">
      <c r="A2059" s="81">
        <f t="shared" si="34"/>
        <v>2103</v>
      </c>
      <c r="B2059" s="82">
        <v>2103</v>
      </c>
      <c r="C2059" s="82" t="s">
        <v>5482</v>
      </c>
      <c r="D2059" s="82" t="s">
        <v>5483</v>
      </c>
      <c r="E2059" s="82" t="s">
        <v>247</v>
      </c>
      <c r="F2059" s="82" t="s">
        <v>96</v>
      </c>
      <c r="G2059" s="82" t="s">
        <v>5484</v>
      </c>
      <c r="H2059" s="83" t="s">
        <v>148</v>
      </c>
      <c r="I2059" s="82" t="s">
        <v>337</v>
      </c>
      <c r="J2059" s="84" t="s">
        <v>151</v>
      </c>
      <c r="K2059" s="84"/>
      <c r="L2059" s="84" t="s">
        <v>151</v>
      </c>
    </row>
    <row r="2060" spans="1:12" ht="60">
      <c r="A2060" s="81">
        <f t="shared" si="34"/>
        <v>2104</v>
      </c>
      <c r="B2060" s="82">
        <v>2104</v>
      </c>
      <c r="C2060" s="82" t="s">
        <v>5485</v>
      </c>
      <c r="D2060" s="82">
        <v>15875</v>
      </c>
      <c r="E2060" s="82" t="s">
        <v>5486</v>
      </c>
      <c r="F2060" s="82" t="s">
        <v>96</v>
      </c>
      <c r="G2060" s="82" t="s">
        <v>5487</v>
      </c>
      <c r="H2060" s="83" t="s">
        <v>148</v>
      </c>
      <c r="I2060" s="82" t="s">
        <v>194</v>
      </c>
      <c r="J2060" s="84" t="s">
        <v>5488</v>
      </c>
      <c r="K2060" s="84"/>
      <c r="L2060" s="84" t="s">
        <v>151</v>
      </c>
    </row>
    <row r="2061" spans="1:12" ht="15.75">
      <c r="A2061" s="81">
        <f t="shared" si="34"/>
        <v>2105</v>
      </c>
      <c r="B2061" s="82">
        <v>2105</v>
      </c>
      <c r="C2061" s="82" t="s">
        <v>5489</v>
      </c>
      <c r="D2061" s="82">
        <v>15876</v>
      </c>
      <c r="E2061" s="82" t="s">
        <v>349</v>
      </c>
      <c r="F2061" s="82" t="s">
        <v>96</v>
      </c>
      <c r="G2061" s="82" t="s">
        <v>5490</v>
      </c>
      <c r="H2061" s="83" t="s">
        <v>148</v>
      </c>
      <c r="I2061" s="82" t="s">
        <v>177</v>
      </c>
      <c r="J2061" s="84" t="s">
        <v>5491</v>
      </c>
      <c r="K2061" s="84"/>
      <c r="L2061" s="84" t="s">
        <v>151</v>
      </c>
    </row>
    <row r="2062" spans="1:12" ht="45">
      <c r="A2062" s="81">
        <f t="shared" si="34"/>
        <v>2106</v>
      </c>
      <c r="B2062" s="82">
        <v>2106</v>
      </c>
      <c r="C2062" s="82" t="s">
        <v>5492</v>
      </c>
      <c r="D2062" s="82" t="s">
        <v>5493</v>
      </c>
      <c r="E2062" s="82" t="s">
        <v>5494</v>
      </c>
      <c r="F2062" s="82" t="s">
        <v>96</v>
      </c>
      <c r="G2062" s="82" t="s">
        <v>5495</v>
      </c>
      <c r="H2062" s="83" t="s">
        <v>148</v>
      </c>
      <c r="I2062" s="82" t="s">
        <v>169</v>
      </c>
      <c r="J2062" s="84" t="s">
        <v>5496</v>
      </c>
      <c r="K2062" s="84"/>
      <c r="L2062" s="84" t="s">
        <v>151</v>
      </c>
    </row>
    <row r="2063" spans="1:12" ht="30">
      <c r="A2063" s="81">
        <f t="shared" si="34"/>
        <v>2107</v>
      </c>
      <c r="B2063" s="82">
        <v>2107</v>
      </c>
      <c r="C2063" s="82" t="s">
        <v>5497</v>
      </c>
      <c r="D2063" s="82" t="s">
        <v>5498</v>
      </c>
      <c r="E2063" s="82" t="s">
        <v>305</v>
      </c>
      <c r="F2063" s="82" t="s">
        <v>96</v>
      </c>
      <c r="G2063" s="82" t="s">
        <v>400</v>
      </c>
      <c r="H2063" s="83" t="s">
        <v>148</v>
      </c>
      <c r="I2063" s="82" t="s">
        <v>337</v>
      </c>
      <c r="J2063" s="84" t="s">
        <v>5499</v>
      </c>
      <c r="K2063" s="84" t="s">
        <v>151</v>
      </c>
      <c r="L2063" s="84" t="s">
        <v>151</v>
      </c>
    </row>
    <row r="2064" spans="1:12" ht="30">
      <c r="A2064" s="81">
        <f t="shared" si="34"/>
        <v>2108</v>
      </c>
      <c r="B2064" s="82">
        <v>2108</v>
      </c>
      <c r="C2064" s="82" t="s">
        <v>5500</v>
      </c>
      <c r="D2064" s="82" t="s">
        <v>5501</v>
      </c>
      <c r="E2064" s="82" t="s">
        <v>5502</v>
      </c>
      <c r="F2064" s="82" t="s">
        <v>96</v>
      </c>
      <c r="G2064" s="82" t="s">
        <v>5503</v>
      </c>
      <c r="H2064" s="83" t="s">
        <v>148</v>
      </c>
      <c r="I2064" s="82" t="s">
        <v>337</v>
      </c>
      <c r="J2064" s="84" t="s">
        <v>151</v>
      </c>
      <c r="K2064" s="84"/>
      <c r="L2064" s="84" t="s">
        <v>5504</v>
      </c>
    </row>
    <row r="2065" spans="1:12" ht="30">
      <c r="A2065" s="81">
        <f t="shared" si="34"/>
        <v>2109</v>
      </c>
      <c r="B2065" s="82">
        <v>2109</v>
      </c>
      <c r="C2065" s="82" t="s">
        <v>5505</v>
      </c>
      <c r="D2065" s="82">
        <v>15887</v>
      </c>
      <c r="E2065" s="82" t="s">
        <v>5506</v>
      </c>
      <c r="F2065" s="82" t="s">
        <v>96</v>
      </c>
      <c r="G2065" s="82" t="s">
        <v>5507</v>
      </c>
      <c r="H2065" s="83" t="s">
        <v>148</v>
      </c>
      <c r="I2065" s="82" t="s">
        <v>153</v>
      </c>
      <c r="J2065" s="84" t="s">
        <v>387</v>
      </c>
      <c r="K2065" s="84" t="s">
        <v>151</v>
      </c>
      <c r="L2065" s="84" t="s">
        <v>5508</v>
      </c>
    </row>
    <row r="2066" spans="1:12" ht="75">
      <c r="A2066" s="81">
        <f t="shared" si="34"/>
        <v>2110</v>
      </c>
      <c r="B2066" s="82">
        <v>2110</v>
      </c>
      <c r="C2066" s="82" t="s">
        <v>5509</v>
      </c>
      <c r="D2066" s="82">
        <v>15890</v>
      </c>
      <c r="E2066" s="82" t="s">
        <v>4159</v>
      </c>
      <c r="F2066" s="82" t="s">
        <v>96</v>
      </c>
      <c r="G2066" s="82" t="s">
        <v>5510</v>
      </c>
      <c r="H2066" s="83" t="s">
        <v>148</v>
      </c>
      <c r="I2066" s="82" t="s">
        <v>177</v>
      </c>
      <c r="J2066" s="84" t="s">
        <v>151</v>
      </c>
      <c r="K2066" s="84"/>
      <c r="L2066" s="84" t="s">
        <v>5511</v>
      </c>
    </row>
    <row r="2067" spans="1:12" ht="45">
      <c r="A2067" s="81">
        <f t="shared" si="34"/>
        <v>2111</v>
      </c>
      <c r="B2067" s="82">
        <v>2111</v>
      </c>
      <c r="C2067" s="82" t="s">
        <v>5512</v>
      </c>
      <c r="D2067" s="82" t="s">
        <v>5513</v>
      </c>
      <c r="E2067" s="82" t="s">
        <v>5514</v>
      </c>
      <c r="F2067" s="82" t="s">
        <v>96</v>
      </c>
      <c r="G2067" s="82" t="s">
        <v>5515</v>
      </c>
      <c r="H2067" s="83" t="s">
        <v>148</v>
      </c>
      <c r="I2067" s="82" t="s">
        <v>164</v>
      </c>
      <c r="J2067" s="84" t="s">
        <v>160</v>
      </c>
      <c r="K2067" s="84" t="s">
        <v>5075</v>
      </c>
      <c r="L2067" s="84" t="s">
        <v>151</v>
      </c>
    </row>
    <row r="2068" spans="1:12" ht="30">
      <c r="A2068" s="81">
        <f t="shared" si="34"/>
        <v>2112</v>
      </c>
      <c r="B2068" s="82">
        <v>2112</v>
      </c>
      <c r="C2068" s="82" t="s">
        <v>5516</v>
      </c>
      <c r="D2068" s="82">
        <v>15908</v>
      </c>
      <c r="E2068" s="82" t="s">
        <v>868</v>
      </c>
      <c r="F2068" s="82" t="s">
        <v>96</v>
      </c>
      <c r="G2068" s="82" t="s">
        <v>4625</v>
      </c>
      <c r="H2068" s="83" t="s">
        <v>148</v>
      </c>
      <c r="I2068" s="82" t="s">
        <v>149</v>
      </c>
      <c r="J2068" s="84" t="s">
        <v>1076</v>
      </c>
      <c r="K2068" s="84"/>
      <c r="L2068" s="84" t="s">
        <v>151</v>
      </c>
    </row>
    <row r="2069" spans="1:12" ht="15.75">
      <c r="A2069" s="81">
        <f t="shared" si="34"/>
        <v>2113</v>
      </c>
      <c r="B2069" s="82">
        <v>2113</v>
      </c>
      <c r="C2069" s="82" t="s">
        <v>5517</v>
      </c>
      <c r="D2069" s="82" t="s">
        <v>5518</v>
      </c>
      <c r="E2069" s="82" t="s">
        <v>5519</v>
      </c>
      <c r="F2069" s="82" t="s">
        <v>96</v>
      </c>
      <c r="G2069" s="82" t="s">
        <v>5520</v>
      </c>
      <c r="H2069" s="83" t="s">
        <v>148</v>
      </c>
      <c r="I2069" s="82" t="s">
        <v>337</v>
      </c>
      <c r="J2069" s="84" t="s">
        <v>151</v>
      </c>
      <c r="K2069" s="84"/>
      <c r="L2069" s="84" t="s">
        <v>151</v>
      </c>
    </row>
    <row r="2070" spans="1:12" ht="45">
      <c r="A2070" s="81">
        <f t="shared" si="34"/>
        <v>2114</v>
      </c>
      <c r="B2070" s="82">
        <v>2114</v>
      </c>
      <c r="C2070" s="82" t="s">
        <v>5521</v>
      </c>
      <c r="D2070" s="82" t="s">
        <v>5522</v>
      </c>
      <c r="E2070" s="82" t="s">
        <v>5523</v>
      </c>
      <c r="F2070" s="82" t="s">
        <v>96</v>
      </c>
      <c r="G2070" s="82" t="s">
        <v>5524</v>
      </c>
      <c r="H2070" s="83" t="s">
        <v>148</v>
      </c>
      <c r="I2070" s="82" t="s">
        <v>164</v>
      </c>
      <c r="J2070" s="84" t="s">
        <v>5525</v>
      </c>
      <c r="K2070" s="84"/>
      <c r="L2070" s="84" t="s">
        <v>151</v>
      </c>
    </row>
    <row r="2071" spans="1:12" ht="30">
      <c r="A2071" s="81">
        <f t="shared" si="34"/>
        <v>2115</v>
      </c>
      <c r="B2071" s="82">
        <v>2115</v>
      </c>
      <c r="C2071" s="82" t="s">
        <v>5526</v>
      </c>
      <c r="D2071" s="82" t="s">
        <v>5527</v>
      </c>
      <c r="E2071" s="82" t="s">
        <v>742</v>
      </c>
      <c r="F2071" s="82" t="s">
        <v>96</v>
      </c>
      <c r="G2071" s="82" t="s">
        <v>5528</v>
      </c>
      <c r="H2071" s="83" t="s">
        <v>148</v>
      </c>
      <c r="I2071" s="82" t="s">
        <v>337</v>
      </c>
      <c r="J2071" s="84" t="s">
        <v>200</v>
      </c>
      <c r="K2071" s="84" t="s">
        <v>151</v>
      </c>
      <c r="L2071" s="84" t="s">
        <v>151</v>
      </c>
    </row>
    <row r="2072" spans="1:12" ht="30">
      <c r="A2072" s="81">
        <f t="shared" si="34"/>
        <v>2116</v>
      </c>
      <c r="B2072" s="82">
        <v>2116</v>
      </c>
      <c r="C2072" s="82" t="s">
        <v>5529</v>
      </c>
      <c r="D2072" s="82">
        <v>15941</v>
      </c>
      <c r="E2072" s="82" t="s">
        <v>5530</v>
      </c>
      <c r="F2072" s="82" t="s">
        <v>96</v>
      </c>
      <c r="G2072" s="82" t="s">
        <v>5531</v>
      </c>
      <c r="H2072" s="83" t="s">
        <v>148</v>
      </c>
      <c r="I2072" s="82" t="s">
        <v>177</v>
      </c>
      <c r="J2072" s="84" t="s">
        <v>5532</v>
      </c>
      <c r="K2072" s="84"/>
      <c r="L2072" s="84" t="s">
        <v>151</v>
      </c>
    </row>
    <row r="2073" spans="1:12" ht="15.75">
      <c r="A2073" s="81">
        <f t="shared" si="34"/>
        <v>2117</v>
      </c>
      <c r="B2073" s="82">
        <v>2117</v>
      </c>
      <c r="C2073" s="82" t="s">
        <v>5533</v>
      </c>
      <c r="D2073" s="82">
        <v>15950</v>
      </c>
      <c r="E2073" s="82" t="s">
        <v>334</v>
      </c>
      <c r="F2073" s="82" t="s">
        <v>96</v>
      </c>
      <c r="G2073" s="82" t="s">
        <v>5534</v>
      </c>
      <c r="H2073" s="83" t="s">
        <v>148</v>
      </c>
      <c r="I2073" s="82" t="s">
        <v>149</v>
      </c>
      <c r="J2073" s="84" t="s">
        <v>151</v>
      </c>
      <c r="K2073" s="84"/>
      <c r="L2073" s="84" t="s">
        <v>151</v>
      </c>
    </row>
    <row r="2074" spans="1:12" ht="15.75">
      <c r="A2074" s="81">
        <f t="shared" si="34"/>
        <v>2118</v>
      </c>
      <c r="B2074" s="82">
        <v>2118</v>
      </c>
      <c r="C2074" s="82" t="s">
        <v>5535</v>
      </c>
      <c r="D2074" s="82">
        <v>15969</v>
      </c>
      <c r="E2074" s="82" t="s">
        <v>5536</v>
      </c>
      <c r="F2074" s="82" t="s">
        <v>96</v>
      </c>
      <c r="G2074" s="82" t="s">
        <v>5537</v>
      </c>
      <c r="H2074" s="83" t="s">
        <v>148</v>
      </c>
      <c r="I2074" s="82" t="s">
        <v>153</v>
      </c>
      <c r="J2074" s="84" t="s">
        <v>151</v>
      </c>
      <c r="K2074" s="84"/>
      <c r="L2074" s="84" t="s">
        <v>151</v>
      </c>
    </row>
    <row r="2075" spans="1:12" ht="15.75">
      <c r="A2075" s="81">
        <f t="shared" si="34"/>
        <v>2119</v>
      </c>
      <c r="B2075" s="82">
        <v>2119</v>
      </c>
      <c r="C2075" s="82" t="s">
        <v>5538</v>
      </c>
      <c r="D2075" s="82" t="s">
        <v>5539</v>
      </c>
      <c r="E2075" s="82" t="s">
        <v>688</v>
      </c>
      <c r="F2075" s="82" t="s">
        <v>96</v>
      </c>
      <c r="G2075" s="82" t="s">
        <v>5540</v>
      </c>
      <c r="H2075" s="83" t="s">
        <v>148</v>
      </c>
      <c r="I2075" s="82" t="s">
        <v>164</v>
      </c>
      <c r="J2075" s="84" t="s">
        <v>151</v>
      </c>
      <c r="K2075" s="84" t="s">
        <v>151</v>
      </c>
      <c r="L2075" s="84" t="s">
        <v>151</v>
      </c>
    </row>
    <row r="2076" spans="1:12" ht="45">
      <c r="A2076" s="81">
        <f t="shared" si="34"/>
        <v>2120</v>
      </c>
      <c r="B2076" s="82">
        <v>2120</v>
      </c>
      <c r="C2076" s="82" t="s">
        <v>5541</v>
      </c>
      <c r="D2076" s="82">
        <v>15988</v>
      </c>
      <c r="E2076" s="82" t="s">
        <v>627</v>
      </c>
      <c r="F2076" s="82" t="s">
        <v>96</v>
      </c>
      <c r="G2076" s="82" t="s">
        <v>5542</v>
      </c>
      <c r="H2076" s="83" t="s">
        <v>148</v>
      </c>
      <c r="I2076" s="82" t="s">
        <v>177</v>
      </c>
      <c r="J2076" s="84" t="s">
        <v>151</v>
      </c>
      <c r="K2076" s="84" t="s">
        <v>151</v>
      </c>
      <c r="L2076" s="84" t="s">
        <v>5543</v>
      </c>
    </row>
    <row r="2077" spans="1:12" ht="75">
      <c r="A2077" s="81">
        <f t="shared" si="34"/>
        <v>2121</v>
      </c>
      <c r="B2077" s="82">
        <v>2121</v>
      </c>
      <c r="C2077" s="82" t="s">
        <v>5544</v>
      </c>
      <c r="D2077" s="82">
        <v>15994</v>
      </c>
      <c r="E2077" s="82" t="s">
        <v>334</v>
      </c>
      <c r="F2077" s="82" t="s">
        <v>96</v>
      </c>
      <c r="G2077" s="82" t="s">
        <v>679</v>
      </c>
      <c r="H2077" s="83" t="s">
        <v>148</v>
      </c>
      <c r="I2077" s="82" t="s">
        <v>149</v>
      </c>
      <c r="J2077" s="84" t="s">
        <v>5545</v>
      </c>
      <c r="K2077" s="84"/>
      <c r="L2077" s="84" t="s">
        <v>5546</v>
      </c>
    </row>
    <row r="2078" spans="1:12" ht="60">
      <c r="A2078" s="81">
        <f t="shared" si="34"/>
        <v>2122</v>
      </c>
      <c r="B2078" s="82">
        <v>2122</v>
      </c>
      <c r="C2078" s="82" t="s">
        <v>5547</v>
      </c>
      <c r="D2078" s="82">
        <v>15997</v>
      </c>
      <c r="E2078" s="82" t="s">
        <v>5548</v>
      </c>
      <c r="F2078" s="82" t="s">
        <v>96</v>
      </c>
      <c r="G2078" s="82" t="s">
        <v>256</v>
      </c>
      <c r="H2078" s="83" t="s">
        <v>148</v>
      </c>
      <c r="I2078" s="82" t="s">
        <v>169</v>
      </c>
      <c r="J2078" s="84" t="s">
        <v>5549</v>
      </c>
      <c r="K2078" s="84" t="s">
        <v>5550</v>
      </c>
      <c r="L2078" s="84" t="s">
        <v>151</v>
      </c>
    </row>
    <row r="2079" spans="1:12" ht="30">
      <c r="A2079" s="81">
        <f t="shared" si="34"/>
        <v>2123</v>
      </c>
      <c r="B2079" s="82">
        <v>2123</v>
      </c>
      <c r="C2079" s="82" t="s">
        <v>5551</v>
      </c>
      <c r="D2079" s="82">
        <v>16012</v>
      </c>
      <c r="E2079" s="82" t="s">
        <v>5552</v>
      </c>
      <c r="F2079" s="82" t="s">
        <v>96</v>
      </c>
      <c r="G2079" s="82" t="s">
        <v>1256</v>
      </c>
      <c r="H2079" s="83" t="s">
        <v>148</v>
      </c>
      <c r="I2079" s="82" t="s">
        <v>149</v>
      </c>
      <c r="J2079" s="84" t="s">
        <v>4989</v>
      </c>
      <c r="K2079" s="84" t="s">
        <v>151</v>
      </c>
      <c r="L2079" s="84" t="s">
        <v>151</v>
      </c>
    </row>
    <row r="2080" spans="1:12" ht="30">
      <c r="A2080" s="81">
        <f t="shared" si="34"/>
        <v>2124</v>
      </c>
      <c r="B2080" s="82">
        <v>2124</v>
      </c>
      <c r="C2080" s="82" t="s">
        <v>5553</v>
      </c>
      <c r="D2080" s="82" t="s">
        <v>5554</v>
      </c>
      <c r="E2080" s="82" t="s">
        <v>5555</v>
      </c>
      <c r="F2080" s="82" t="s">
        <v>96</v>
      </c>
      <c r="G2080" s="82" t="s">
        <v>5556</v>
      </c>
      <c r="H2080" s="83" t="s">
        <v>148</v>
      </c>
      <c r="I2080" s="82" t="s">
        <v>164</v>
      </c>
      <c r="J2080" s="84" t="s">
        <v>151</v>
      </c>
      <c r="K2080" s="84"/>
      <c r="L2080" s="84" t="s">
        <v>5557</v>
      </c>
    </row>
    <row r="2081" spans="1:12" ht="15.75">
      <c r="A2081" s="81">
        <f t="shared" si="34"/>
        <v>2125</v>
      </c>
      <c r="B2081" s="82">
        <v>2125</v>
      </c>
      <c r="C2081" s="82" t="s">
        <v>5558</v>
      </c>
      <c r="D2081" s="82">
        <v>16031</v>
      </c>
      <c r="E2081" s="82" t="s">
        <v>277</v>
      </c>
      <c r="F2081" s="82" t="s">
        <v>96</v>
      </c>
      <c r="G2081" s="82" t="s">
        <v>5559</v>
      </c>
      <c r="H2081" s="83" t="s">
        <v>148</v>
      </c>
      <c r="I2081" s="82" t="s">
        <v>169</v>
      </c>
      <c r="J2081" s="84" t="s">
        <v>254</v>
      </c>
      <c r="K2081" s="84"/>
      <c r="L2081" s="84" t="s">
        <v>151</v>
      </c>
    </row>
    <row r="2082" spans="1:12" ht="15.75">
      <c r="A2082" s="81">
        <f t="shared" si="34"/>
        <v>2126</v>
      </c>
      <c r="B2082" s="82">
        <v>2126</v>
      </c>
      <c r="C2082" s="82" t="s">
        <v>5560</v>
      </c>
      <c r="D2082" s="82" t="s">
        <v>5561</v>
      </c>
      <c r="E2082" s="82" t="s">
        <v>5562</v>
      </c>
      <c r="F2082" s="82" t="s">
        <v>120</v>
      </c>
      <c r="G2082" s="82" t="s">
        <v>744</v>
      </c>
      <c r="H2082" s="83" t="s">
        <v>148</v>
      </c>
      <c r="I2082" s="82" t="s">
        <v>153</v>
      </c>
      <c r="J2082" s="84" t="s">
        <v>151</v>
      </c>
      <c r="K2082" s="84"/>
      <c r="L2082" s="84"/>
    </row>
    <row r="2083" spans="1:12" ht="15.75">
      <c r="A2083" s="81">
        <f t="shared" si="34"/>
        <v>2127</v>
      </c>
      <c r="B2083" s="82">
        <v>2127</v>
      </c>
      <c r="C2083" s="82" t="s">
        <v>5563</v>
      </c>
      <c r="D2083" s="82">
        <v>16043</v>
      </c>
      <c r="E2083" s="82" t="s">
        <v>5564</v>
      </c>
      <c r="F2083" s="82" t="s">
        <v>120</v>
      </c>
      <c r="G2083" s="82" t="s">
        <v>5565</v>
      </c>
      <c r="H2083" s="83" t="s">
        <v>148</v>
      </c>
      <c r="I2083" s="82" t="s">
        <v>155</v>
      </c>
      <c r="J2083" s="84" t="s">
        <v>160</v>
      </c>
      <c r="K2083" s="84" t="s">
        <v>151</v>
      </c>
      <c r="L2083" s="84"/>
    </row>
    <row r="2084" spans="1:12" ht="15.75">
      <c r="A2084" s="81">
        <f t="shared" si="34"/>
        <v>2129</v>
      </c>
      <c r="B2084" s="82">
        <v>2129</v>
      </c>
      <c r="C2084" s="82" t="s">
        <v>5566</v>
      </c>
      <c r="D2084" s="82">
        <v>16100</v>
      </c>
      <c r="E2084" s="82" t="s">
        <v>671</v>
      </c>
      <c r="F2084" s="82" t="s">
        <v>96</v>
      </c>
      <c r="G2084" s="82" t="s">
        <v>2630</v>
      </c>
      <c r="H2084" s="83" t="s">
        <v>148</v>
      </c>
      <c r="I2084" s="82" t="s">
        <v>5567</v>
      </c>
      <c r="J2084" s="84" t="s">
        <v>151</v>
      </c>
      <c r="K2084" s="84"/>
      <c r="L2084" s="84" t="s">
        <v>151</v>
      </c>
    </row>
    <row r="2085" spans="1:12" ht="30">
      <c r="A2085" s="81">
        <f t="shared" si="34"/>
        <v>2130</v>
      </c>
      <c r="B2085" s="82">
        <v>2130</v>
      </c>
      <c r="C2085" s="82" t="s">
        <v>5568</v>
      </c>
      <c r="D2085" s="82">
        <v>16101</v>
      </c>
      <c r="E2085" s="82" t="s">
        <v>534</v>
      </c>
      <c r="F2085" s="82" t="s">
        <v>96</v>
      </c>
      <c r="G2085" s="82" t="s">
        <v>5569</v>
      </c>
      <c r="H2085" s="83" t="s">
        <v>148</v>
      </c>
      <c r="I2085" s="82" t="s">
        <v>5567</v>
      </c>
      <c r="J2085" s="84" t="s">
        <v>5570</v>
      </c>
      <c r="K2085" s="84"/>
      <c r="L2085" s="84" t="s">
        <v>151</v>
      </c>
    </row>
    <row r="2086" spans="1:12" ht="75">
      <c r="A2086" s="81">
        <f t="shared" si="34"/>
        <v>2131</v>
      </c>
      <c r="B2086" s="82">
        <v>2131</v>
      </c>
      <c r="C2086" s="82" t="s">
        <v>5571</v>
      </c>
      <c r="D2086" s="82">
        <v>16114</v>
      </c>
      <c r="E2086" s="82" t="s">
        <v>5572</v>
      </c>
      <c r="F2086" s="82" t="s">
        <v>96</v>
      </c>
      <c r="G2086" s="82" t="s">
        <v>5573</v>
      </c>
      <c r="H2086" s="83" t="s">
        <v>148</v>
      </c>
      <c r="I2086" s="82" t="s">
        <v>153</v>
      </c>
      <c r="J2086" s="84" t="s">
        <v>574</v>
      </c>
      <c r="K2086" s="84"/>
      <c r="L2086" s="84" t="s">
        <v>5574</v>
      </c>
    </row>
    <row r="2087" spans="1:12" ht="45">
      <c r="A2087" s="81">
        <f t="shared" si="34"/>
        <v>2132</v>
      </c>
      <c r="B2087" s="82">
        <v>2132</v>
      </c>
      <c r="C2087" s="82" t="s">
        <v>5575</v>
      </c>
      <c r="D2087" s="82">
        <v>16136</v>
      </c>
      <c r="E2087" s="82" t="s">
        <v>5576</v>
      </c>
      <c r="F2087" s="82" t="s">
        <v>96</v>
      </c>
      <c r="G2087" s="82" t="s">
        <v>5577</v>
      </c>
      <c r="H2087" s="83" t="s">
        <v>148</v>
      </c>
      <c r="I2087" s="82" t="s">
        <v>153</v>
      </c>
      <c r="J2087" s="84" t="s">
        <v>151</v>
      </c>
      <c r="K2087" s="84" t="s">
        <v>5578</v>
      </c>
      <c r="L2087" s="84" t="s">
        <v>151</v>
      </c>
    </row>
    <row r="2088" spans="1:12" ht="15.75">
      <c r="A2088" s="81">
        <f t="shared" si="34"/>
        <v>2133</v>
      </c>
      <c r="B2088" s="82">
        <v>2133</v>
      </c>
      <c r="C2088" s="82" t="s">
        <v>5579</v>
      </c>
      <c r="D2088" s="82" t="s">
        <v>5580</v>
      </c>
      <c r="E2088" s="82" t="s">
        <v>613</v>
      </c>
      <c r="F2088" s="82" t="s">
        <v>96</v>
      </c>
      <c r="G2088" s="82" t="s">
        <v>5581</v>
      </c>
      <c r="H2088" s="83" t="s">
        <v>148</v>
      </c>
      <c r="I2088" s="82" t="s">
        <v>337</v>
      </c>
      <c r="J2088" s="84" t="s">
        <v>151</v>
      </c>
      <c r="K2088" s="84" t="s">
        <v>151</v>
      </c>
      <c r="L2088" s="84" t="s">
        <v>151</v>
      </c>
    </row>
    <row r="2089" spans="1:12" ht="15.75">
      <c r="A2089" s="81">
        <f t="shared" si="34"/>
        <v>2134</v>
      </c>
      <c r="B2089" s="82">
        <v>2134</v>
      </c>
      <c r="C2089" s="82" t="s">
        <v>5582</v>
      </c>
      <c r="D2089" s="82" t="s">
        <v>5583</v>
      </c>
      <c r="E2089" s="82" t="s">
        <v>3801</v>
      </c>
      <c r="F2089" s="82" t="s">
        <v>96</v>
      </c>
      <c r="G2089" s="82" t="s">
        <v>4473</v>
      </c>
      <c r="H2089" s="83" t="s">
        <v>148</v>
      </c>
      <c r="I2089" s="82" t="s">
        <v>337</v>
      </c>
      <c r="J2089" s="84" t="s">
        <v>151</v>
      </c>
      <c r="K2089" s="84" t="s">
        <v>151</v>
      </c>
      <c r="L2089" s="84" t="s">
        <v>151</v>
      </c>
    </row>
    <row r="2090" spans="1:12" ht="15.75">
      <c r="A2090" s="81">
        <f t="shared" si="34"/>
        <v>2135</v>
      </c>
      <c r="B2090" s="82">
        <v>2135</v>
      </c>
      <c r="C2090" s="82" t="s">
        <v>5584</v>
      </c>
      <c r="D2090" s="82" t="s">
        <v>5585</v>
      </c>
      <c r="E2090" s="82" t="s">
        <v>5586</v>
      </c>
      <c r="F2090" s="82" t="s">
        <v>96</v>
      </c>
      <c r="G2090" s="82" t="s">
        <v>5587</v>
      </c>
      <c r="H2090" s="83" t="s">
        <v>148</v>
      </c>
      <c r="I2090" s="82" t="s">
        <v>337</v>
      </c>
      <c r="J2090" s="84" t="s">
        <v>151</v>
      </c>
      <c r="K2090" s="84" t="s">
        <v>151</v>
      </c>
      <c r="L2090" s="84" t="s">
        <v>151</v>
      </c>
    </row>
    <row r="2091" spans="1:12" ht="15.75">
      <c r="A2091" s="81">
        <f t="shared" si="34"/>
        <v>2136</v>
      </c>
      <c r="B2091" s="82">
        <v>2136</v>
      </c>
      <c r="C2091" s="82" t="s">
        <v>5588</v>
      </c>
      <c r="D2091" s="82" t="s">
        <v>5589</v>
      </c>
      <c r="E2091" s="82" t="s">
        <v>201</v>
      </c>
      <c r="F2091" s="82" t="s">
        <v>96</v>
      </c>
      <c r="G2091" s="82" t="s">
        <v>5590</v>
      </c>
      <c r="H2091" s="83" t="s">
        <v>148</v>
      </c>
      <c r="I2091" s="82" t="s">
        <v>337</v>
      </c>
      <c r="J2091" s="84" t="s">
        <v>151</v>
      </c>
      <c r="K2091" s="84" t="s">
        <v>151</v>
      </c>
      <c r="L2091" s="84" t="s">
        <v>151</v>
      </c>
    </row>
    <row r="2092" spans="1:12" ht="15.75">
      <c r="A2092" s="81">
        <f t="shared" si="34"/>
        <v>2137</v>
      </c>
      <c r="B2092" s="82">
        <v>2137</v>
      </c>
      <c r="C2092" s="82" t="s">
        <v>5591</v>
      </c>
      <c r="D2092" s="82" t="s">
        <v>5592</v>
      </c>
      <c r="E2092" s="82" t="s">
        <v>5593</v>
      </c>
      <c r="F2092" s="82" t="s">
        <v>96</v>
      </c>
      <c r="G2092" s="82" t="s">
        <v>5594</v>
      </c>
      <c r="H2092" s="83" t="s">
        <v>148</v>
      </c>
      <c r="I2092" s="82" t="s">
        <v>337</v>
      </c>
      <c r="J2092" s="84" t="s">
        <v>160</v>
      </c>
      <c r="K2092" s="84" t="s">
        <v>151</v>
      </c>
      <c r="L2092" s="84" t="s">
        <v>151</v>
      </c>
    </row>
    <row r="2093" spans="1:12" ht="15.75">
      <c r="A2093" s="81">
        <f t="shared" si="34"/>
        <v>2138</v>
      </c>
      <c r="B2093" s="82">
        <v>2138</v>
      </c>
      <c r="C2093" s="82" t="s">
        <v>5595</v>
      </c>
      <c r="D2093" s="82">
        <v>16177</v>
      </c>
      <c r="E2093" s="82" t="s">
        <v>198</v>
      </c>
      <c r="F2093" s="82" t="s">
        <v>96</v>
      </c>
      <c r="G2093" s="82" t="s">
        <v>5596</v>
      </c>
      <c r="H2093" s="83" t="s">
        <v>148</v>
      </c>
      <c r="I2093" s="82" t="s">
        <v>177</v>
      </c>
      <c r="J2093" s="84" t="s">
        <v>151</v>
      </c>
      <c r="K2093" s="84"/>
      <c r="L2093" s="84" t="s">
        <v>151</v>
      </c>
    </row>
    <row r="2094" spans="1:12" ht="15.75">
      <c r="A2094" s="81">
        <f t="shared" si="34"/>
        <v>2139</v>
      </c>
      <c r="B2094" s="82">
        <v>2139</v>
      </c>
      <c r="C2094" s="82" t="s">
        <v>5597</v>
      </c>
      <c r="D2094" s="82">
        <v>16178</v>
      </c>
      <c r="E2094" s="82" t="s">
        <v>5598</v>
      </c>
      <c r="F2094" s="82" t="s">
        <v>96</v>
      </c>
      <c r="G2094" s="82" t="s">
        <v>5599</v>
      </c>
      <c r="H2094" s="83" t="s">
        <v>148</v>
      </c>
      <c r="I2094" s="82" t="s">
        <v>169</v>
      </c>
      <c r="J2094" s="84" t="s">
        <v>151</v>
      </c>
      <c r="K2094" s="84"/>
      <c r="L2094" s="84" t="s">
        <v>151</v>
      </c>
    </row>
    <row r="2095" spans="1:12" ht="45">
      <c r="A2095" s="81">
        <f t="shared" si="34"/>
        <v>2140</v>
      </c>
      <c r="B2095" s="82">
        <v>2140</v>
      </c>
      <c r="C2095" s="82" t="s">
        <v>5600</v>
      </c>
      <c r="D2095" s="82">
        <v>16179</v>
      </c>
      <c r="E2095" s="82" t="s">
        <v>5601</v>
      </c>
      <c r="F2095" s="82" t="s">
        <v>96</v>
      </c>
      <c r="G2095" s="82" t="s">
        <v>5602</v>
      </c>
      <c r="H2095" s="83" t="s">
        <v>148</v>
      </c>
      <c r="I2095" s="82" t="s">
        <v>153</v>
      </c>
      <c r="J2095" s="84" t="s">
        <v>151</v>
      </c>
      <c r="K2095" s="84" t="s">
        <v>5603</v>
      </c>
      <c r="L2095" s="84" t="s">
        <v>151</v>
      </c>
    </row>
    <row r="2096" spans="1:12" ht="15.75">
      <c r="A2096" s="81">
        <f t="shared" si="34"/>
        <v>2141</v>
      </c>
      <c r="B2096" s="82">
        <v>2141</v>
      </c>
      <c r="C2096" s="82" t="s">
        <v>5604</v>
      </c>
      <c r="D2096" s="82">
        <v>16182</v>
      </c>
      <c r="E2096" s="82" t="s">
        <v>5605</v>
      </c>
      <c r="F2096" s="82" t="s">
        <v>96</v>
      </c>
      <c r="G2096" s="82" t="s">
        <v>5606</v>
      </c>
      <c r="H2096" s="83" t="s">
        <v>148</v>
      </c>
      <c r="I2096" s="82" t="s">
        <v>177</v>
      </c>
      <c r="J2096" s="84" t="s">
        <v>151</v>
      </c>
      <c r="K2096" s="84"/>
      <c r="L2096" s="84" t="s">
        <v>151</v>
      </c>
    </row>
    <row r="2097" spans="1:12" ht="15.75">
      <c r="A2097" s="81">
        <f t="shared" si="34"/>
        <v>2142</v>
      </c>
      <c r="B2097" s="82">
        <v>2142</v>
      </c>
      <c r="C2097" s="82" t="s">
        <v>5607</v>
      </c>
      <c r="D2097" s="82" t="s">
        <v>5608</v>
      </c>
      <c r="E2097" s="82" t="s">
        <v>5609</v>
      </c>
      <c r="F2097" s="82" t="s">
        <v>96</v>
      </c>
      <c r="G2097" s="82" t="s">
        <v>5610</v>
      </c>
      <c r="H2097" s="83" t="s">
        <v>148</v>
      </c>
      <c r="I2097" s="82" t="s">
        <v>337</v>
      </c>
      <c r="J2097" s="84" t="s">
        <v>187</v>
      </c>
      <c r="K2097" s="84"/>
      <c r="L2097" s="84" t="s">
        <v>151</v>
      </c>
    </row>
    <row r="2098" spans="1:12" ht="15.75">
      <c r="A2098" s="81">
        <f t="shared" si="34"/>
        <v>2143</v>
      </c>
      <c r="B2098" s="82">
        <v>2143</v>
      </c>
      <c r="C2098" s="82" t="s">
        <v>5611</v>
      </c>
      <c r="D2098" s="82" t="s">
        <v>5612</v>
      </c>
      <c r="E2098" s="82" t="s">
        <v>2860</v>
      </c>
      <c r="F2098" s="82" t="s">
        <v>96</v>
      </c>
      <c r="G2098" s="82" t="s">
        <v>5613</v>
      </c>
      <c r="H2098" s="83" t="s">
        <v>148</v>
      </c>
      <c r="I2098" s="82" t="s">
        <v>230</v>
      </c>
      <c r="J2098" s="84" t="s">
        <v>151</v>
      </c>
      <c r="K2098" s="84" t="s">
        <v>151</v>
      </c>
      <c r="L2098" s="84" t="s">
        <v>151</v>
      </c>
    </row>
    <row r="2099" spans="1:12" ht="60">
      <c r="A2099" s="81">
        <f t="shared" si="34"/>
        <v>2144</v>
      </c>
      <c r="B2099" s="82">
        <v>2144</v>
      </c>
      <c r="C2099" s="82" t="s">
        <v>5614</v>
      </c>
      <c r="D2099" s="82" t="s">
        <v>5615</v>
      </c>
      <c r="E2099" s="82" t="s">
        <v>259</v>
      </c>
      <c r="F2099" s="82" t="s">
        <v>96</v>
      </c>
      <c r="G2099" s="82" t="s">
        <v>3298</v>
      </c>
      <c r="H2099" s="83" t="s">
        <v>148</v>
      </c>
      <c r="I2099" s="82" t="s">
        <v>337</v>
      </c>
      <c r="J2099" s="84" t="s">
        <v>187</v>
      </c>
      <c r="K2099" s="84" t="s">
        <v>5616</v>
      </c>
      <c r="L2099" s="84" t="s">
        <v>151</v>
      </c>
    </row>
    <row r="2100" spans="1:12" ht="15.75">
      <c r="A2100" s="81">
        <f t="shared" si="34"/>
        <v>2145</v>
      </c>
      <c r="B2100" s="82">
        <v>2145</v>
      </c>
      <c r="C2100" s="82" t="s">
        <v>5617</v>
      </c>
      <c r="D2100" s="82" t="s">
        <v>5618</v>
      </c>
      <c r="E2100" s="82" t="s">
        <v>5619</v>
      </c>
      <c r="F2100" s="82" t="s">
        <v>96</v>
      </c>
      <c r="G2100" s="82" t="s">
        <v>5620</v>
      </c>
      <c r="H2100" s="83" t="s">
        <v>148</v>
      </c>
      <c r="I2100" s="82" t="s">
        <v>337</v>
      </c>
      <c r="J2100" s="84" t="s">
        <v>151</v>
      </c>
      <c r="K2100" s="84"/>
      <c r="L2100" s="84" t="s">
        <v>151</v>
      </c>
    </row>
    <row r="2101" spans="1:12" ht="15.75">
      <c r="A2101" s="81">
        <f t="shared" si="34"/>
        <v>2146</v>
      </c>
      <c r="B2101" s="82">
        <v>2146</v>
      </c>
      <c r="C2101" s="82" t="s">
        <v>5621</v>
      </c>
      <c r="D2101" s="82" t="s">
        <v>5622</v>
      </c>
      <c r="E2101" s="82" t="s">
        <v>5623</v>
      </c>
      <c r="F2101" s="82" t="s">
        <v>96</v>
      </c>
      <c r="G2101" s="82" t="s">
        <v>5624</v>
      </c>
      <c r="H2101" s="83" t="s">
        <v>148</v>
      </c>
      <c r="I2101" s="82" t="s">
        <v>337</v>
      </c>
      <c r="J2101" s="84" t="s">
        <v>151</v>
      </c>
      <c r="K2101" s="84"/>
      <c r="L2101" s="84" t="s">
        <v>151</v>
      </c>
    </row>
    <row r="2102" spans="1:12" ht="15.75">
      <c r="A2102" s="81">
        <f t="shared" si="34"/>
        <v>2147</v>
      </c>
      <c r="B2102" s="82">
        <v>2147</v>
      </c>
      <c r="C2102" s="82" t="s">
        <v>5625</v>
      </c>
      <c r="D2102" s="82">
        <v>16232</v>
      </c>
      <c r="E2102" s="82" t="s">
        <v>5626</v>
      </c>
      <c r="F2102" s="82" t="s">
        <v>96</v>
      </c>
      <c r="G2102" s="82" t="s">
        <v>5627</v>
      </c>
      <c r="H2102" s="83" t="s">
        <v>148</v>
      </c>
      <c r="I2102" s="82" t="s">
        <v>177</v>
      </c>
      <c r="J2102" s="84" t="s">
        <v>160</v>
      </c>
      <c r="K2102" s="84"/>
      <c r="L2102" s="84" t="s">
        <v>151</v>
      </c>
    </row>
    <row r="2103" spans="1:12" ht="30">
      <c r="A2103" s="81">
        <f t="shared" si="34"/>
        <v>2148</v>
      </c>
      <c r="B2103" s="82">
        <v>2148</v>
      </c>
      <c r="C2103" s="82" t="s">
        <v>5628</v>
      </c>
      <c r="D2103" s="82" t="s">
        <v>5629</v>
      </c>
      <c r="E2103" s="82" t="s">
        <v>382</v>
      </c>
      <c r="F2103" s="82" t="s">
        <v>96</v>
      </c>
      <c r="G2103" s="82" t="s">
        <v>5630</v>
      </c>
      <c r="H2103" s="83" t="s">
        <v>148</v>
      </c>
      <c r="I2103" s="82" t="s">
        <v>337</v>
      </c>
      <c r="J2103" s="84" t="s">
        <v>151</v>
      </c>
      <c r="K2103" s="84" t="s">
        <v>5631</v>
      </c>
      <c r="L2103" s="84" t="s">
        <v>151</v>
      </c>
    </row>
    <row r="2104" spans="1:12" ht="15.75">
      <c r="A2104" s="81">
        <f t="shared" si="34"/>
        <v>2149</v>
      </c>
      <c r="B2104" s="82">
        <v>2149</v>
      </c>
      <c r="C2104" s="82" t="s">
        <v>5632</v>
      </c>
      <c r="D2104" s="82">
        <v>16251</v>
      </c>
      <c r="E2104" s="82" t="s">
        <v>264</v>
      </c>
      <c r="F2104" s="82" t="s">
        <v>96</v>
      </c>
      <c r="G2104" s="82" t="s">
        <v>5633</v>
      </c>
      <c r="H2104" s="83" t="s">
        <v>148</v>
      </c>
      <c r="I2104" s="82" t="s">
        <v>149</v>
      </c>
      <c r="J2104" s="84" t="s">
        <v>151</v>
      </c>
      <c r="K2104" s="84"/>
      <c r="L2104" s="84" t="s">
        <v>151</v>
      </c>
    </row>
    <row r="2105" spans="1:12" ht="30">
      <c r="A2105" s="81">
        <f t="shared" si="34"/>
        <v>2150</v>
      </c>
      <c r="B2105" s="82">
        <v>2150</v>
      </c>
      <c r="C2105" s="82" t="s">
        <v>5634</v>
      </c>
      <c r="D2105" s="82" t="s">
        <v>5635</v>
      </c>
      <c r="E2105" s="82" t="s">
        <v>2873</v>
      </c>
      <c r="F2105" s="82" t="s">
        <v>96</v>
      </c>
      <c r="G2105" s="82" t="s">
        <v>5636</v>
      </c>
      <c r="H2105" s="83" t="s">
        <v>148</v>
      </c>
      <c r="I2105" s="82" t="s">
        <v>4904</v>
      </c>
      <c r="J2105" s="84" t="s">
        <v>151</v>
      </c>
      <c r="K2105" s="84"/>
      <c r="L2105" s="84" t="s">
        <v>4753</v>
      </c>
    </row>
    <row r="2106" spans="1:12" ht="15.75">
      <c r="A2106" s="81">
        <f t="shared" si="34"/>
        <v>2151</v>
      </c>
      <c r="B2106" s="82">
        <v>2151</v>
      </c>
      <c r="C2106" s="82" t="s">
        <v>5637</v>
      </c>
      <c r="D2106" s="82">
        <v>16256</v>
      </c>
      <c r="E2106" s="82" t="s">
        <v>5638</v>
      </c>
      <c r="F2106" s="82" t="s">
        <v>96</v>
      </c>
      <c r="G2106" s="82" t="s">
        <v>5639</v>
      </c>
      <c r="H2106" s="83" t="s">
        <v>148</v>
      </c>
      <c r="I2106" s="82" t="s">
        <v>230</v>
      </c>
      <c r="J2106" s="84" t="s">
        <v>151</v>
      </c>
      <c r="K2106" s="84"/>
      <c r="L2106" s="84" t="s">
        <v>151</v>
      </c>
    </row>
    <row r="2107" spans="1:12" ht="30">
      <c r="A2107" s="81">
        <f t="shared" si="34"/>
        <v>2152</v>
      </c>
      <c r="B2107" s="82">
        <v>2152</v>
      </c>
      <c r="C2107" s="82" t="s">
        <v>5640</v>
      </c>
      <c r="D2107" s="82" t="s">
        <v>5641</v>
      </c>
      <c r="E2107" s="82" t="s">
        <v>5642</v>
      </c>
      <c r="F2107" s="82" t="s">
        <v>96</v>
      </c>
      <c r="G2107" s="82" t="s">
        <v>4824</v>
      </c>
      <c r="H2107" s="83" t="s">
        <v>148</v>
      </c>
      <c r="I2107" s="82" t="s">
        <v>337</v>
      </c>
      <c r="J2107" s="84" t="s">
        <v>5643</v>
      </c>
      <c r="K2107" s="84" t="s">
        <v>151</v>
      </c>
      <c r="L2107" s="84" t="s">
        <v>192</v>
      </c>
    </row>
    <row r="2108" spans="1:12" ht="75">
      <c r="A2108" s="81">
        <f t="shared" si="34"/>
        <v>2153</v>
      </c>
      <c r="B2108" s="82">
        <v>2153</v>
      </c>
      <c r="C2108" s="82" t="s">
        <v>5644</v>
      </c>
      <c r="D2108" s="82">
        <v>16274</v>
      </c>
      <c r="E2108" s="82" t="s">
        <v>483</v>
      </c>
      <c r="F2108" s="82" t="s">
        <v>96</v>
      </c>
      <c r="G2108" s="82" t="s">
        <v>3808</v>
      </c>
      <c r="H2108" s="83" t="s">
        <v>148</v>
      </c>
      <c r="I2108" s="82" t="s">
        <v>149</v>
      </c>
      <c r="J2108" s="84" t="s">
        <v>151</v>
      </c>
      <c r="K2108" s="84" t="s">
        <v>5645</v>
      </c>
      <c r="L2108" s="84" t="s">
        <v>151</v>
      </c>
    </row>
    <row r="2109" spans="1:12" ht="90">
      <c r="A2109" s="81">
        <f t="shared" si="34"/>
        <v>2154</v>
      </c>
      <c r="B2109" s="82">
        <v>2154</v>
      </c>
      <c r="C2109" s="82" t="s">
        <v>5646</v>
      </c>
      <c r="D2109" s="82" t="s">
        <v>5647</v>
      </c>
      <c r="E2109" s="82" t="s">
        <v>5648</v>
      </c>
      <c r="F2109" s="82" t="s">
        <v>96</v>
      </c>
      <c r="G2109" s="82" t="s">
        <v>5649</v>
      </c>
      <c r="H2109" s="83" t="s">
        <v>148</v>
      </c>
      <c r="I2109" s="82" t="s">
        <v>337</v>
      </c>
      <c r="J2109" s="84" t="s">
        <v>151</v>
      </c>
      <c r="K2109" s="84" t="s">
        <v>5650</v>
      </c>
      <c r="L2109" s="84" t="s">
        <v>151</v>
      </c>
    </row>
    <row r="2110" spans="1:12" ht="30">
      <c r="A2110" s="81">
        <f t="shared" si="34"/>
        <v>2155</v>
      </c>
      <c r="B2110" s="82">
        <v>2155</v>
      </c>
      <c r="C2110" s="82" t="s">
        <v>5651</v>
      </c>
      <c r="D2110" s="82" t="s">
        <v>5652</v>
      </c>
      <c r="E2110" s="82" t="s">
        <v>5653</v>
      </c>
      <c r="F2110" s="82" t="s">
        <v>96</v>
      </c>
      <c r="G2110" s="82" t="s">
        <v>5654</v>
      </c>
      <c r="H2110" s="83" t="s">
        <v>148</v>
      </c>
      <c r="I2110" s="82" t="s">
        <v>337</v>
      </c>
      <c r="J2110" s="84" t="s">
        <v>151</v>
      </c>
      <c r="K2110" s="84" t="s">
        <v>5655</v>
      </c>
      <c r="L2110" s="84" t="s">
        <v>151</v>
      </c>
    </row>
    <row r="2111" spans="1:12" ht="45">
      <c r="A2111" s="81">
        <f t="shared" si="34"/>
        <v>2156</v>
      </c>
      <c r="B2111" s="82">
        <v>2156</v>
      </c>
      <c r="C2111" s="82" t="s">
        <v>5656</v>
      </c>
      <c r="D2111" s="82">
        <v>16288</v>
      </c>
      <c r="E2111" s="82" t="s">
        <v>5657</v>
      </c>
      <c r="F2111" s="82" t="s">
        <v>96</v>
      </c>
      <c r="G2111" s="82" t="s">
        <v>5658</v>
      </c>
      <c r="H2111" s="83" t="s">
        <v>148</v>
      </c>
      <c r="I2111" s="82" t="s">
        <v>177</v>
      </c>
      <c r="J2111" s="84" t="s">
        <v>5659</v>
      </c>
      <c r="K2111" s="84" t="s">
        <v>5660</v>
      </c>
      <c r="L2111" s="84" t="s">
        <v>151</v>
      </c>
    </row>
    <row r="2112" spans="1:12" ht="30">
      <c r="A2112" s="81">
        <f t="shared" si="34"/>
        <v>2157</v>
      </c>
      <c r="B2112" s="82">
        <v>2157</v>
      </c>
      <c r="C2112" s="82" t="s">
        <v>5661</v>
      </c>
      <c r="D2112" s="82">
        <v>16306</v>
      </c>
      <c r="E2112" s="82" t="s">
        <v>5662</v>
      </c>
      <c r="F2112" s="82" t="s">
        <v>96</v>
      </c>
      <c r="G2112" s="82" t="s">
        <v>161</v>
      </c>
      <c r="H2112" s="83" t="s">
        <v>148</v>
      </c>
      <c r="I2112" s="82" t="s">
        <v>177</v>
      </c>
      <c r="J2112" s="84" t="s">
        <v>151</v>
      </c>
      <c r="K2112" s="84"/>
      <c r="L2112" s="84" t="s">
        <v>5663</v>
      </c>
    </row>
    <row r="2113" spans="1:12" ht="15.75">
      <c r="A2113" s="81">
        <f t="shared" si="34"/>
        <v>2158</v>
      </c>
      <c r="B2113" s="82">
        <v>2158</v>
      </c>
      <c r="C2113" s="82" t="s">
        <v>5664</v>
      </c>
      <c r="D2113" s="82">
        <v>16313</v>
      </c>
      <c r="E2113" s="82" t="s">
        <v>605</v>
      </c>
      <c r="F2113" s="82" t="s">
        <v>96</v>
      </c>
      <c r="G2113" s="82" t="s">
        <v>248</v>
      </c>
      <c r="H2113" s="83" t="s">
        <v>148</v>
      </c>
      <c r="I2113" s="82" t="s">
        <v>177</v>
      </c>
      <c r="J2113" s="84" t="s">
        <v>151</v>
      </c>
      <c r="K2113" s="84" t="s">
        <v>151</v>
      </c>
      <c r="L2113" s="84" t="s">
        <v>151</v>
      </c>
    </row>
    <row r="2114" spans="1:12" ht="30">
      <c r="A2114" s="81">
        <f t="shared" si="34"/>
        <v>2159</v>
      </c>
      <c r="B2114" s="82">
        <v>2159</v>
      </c>
      <c r="C2114" s="82" t="s">
        <v>5665</v>
      </c>
      <c r="D2114" s="82">
        <v>16316</v>
      </c>
      <c r="E2114" s="82" t="s">
        <v>1343</v>
      </c>
      <c r="F2114" s="82" t="s">
        <v>96</v>
      </c>
      <c r="G2114" s="82" t="s">
        <v>5666</v>
      </c>
      <c r="H2114" s="83" t="s">
        <v>148</v>
      </c>
      <c r="I2114" s="82" t="s">
        <v>153</v>
      </c>
      <c r="J2114" s="84" t="s">
        <v>5667</v>
      </c>
      <c r="K2114" s="84" t="s">
        <v>151</v>
      </c>
      <c r="L2114" s="84" t="s">
        <v>151</v>
      </c>
    </row>
    <row r="2115" spans="1:12" ht="15.75">
      <c r="A2115" s="81">
        <f t="shared" ref="A2115:A2178" si="35">IFERROR(VALUE(RIGHT(C2115,4)),"")</f>
        <v>2160</v>
      </c>
      <c r="B2115" s="82">
        <v>2160</v>
      </c>
      <c r="C2115" s="82" t="s">
        <v>5668</v>
      </c>
      <c r="D2115" s="82">
        <v>16328</v>
      </c>
      <c r="E2115" s="82" t="s">
        <v>705</v>
      </c>
      <c r="F2115" s="82" t="s">
        <v>96</v>
      </c>
      <c r="G2115" s="82" t="s">
        <v>5669</v>
      </c>
      <c r="H2115" s="83" t="s">
        <v>148</v>
      </c>
      <c r="I2115" s="82" t="s">
        <v>177</v>
      </c>
      <c r="J2115" s="84" t="s">
        <v>151</v>
      </c>
      <c r="K2115" s="84"/>
      <c r="L2115" s="84" t="s">
        <v>151</v>
      </c>
    </row>
    <row r="2116" spans="1:12" ht="15.75">
      <c r="A2116" s="81">
        <f t="shared" si="35"/>
        <v>2161</v>
      </c>
      <c r="B2116" s="82">
        <v>2161</v>
      </c>
      <c r="C2116" s="82" t="s">
        <v>5670</v>
      </c>
      <c r="D2116" s="82" t="s">
        <v>5671</v>
      </c>
      <c r="E2116" s="82" t="s">
        <v>422</v>
      </c>
      <c r="F2116" s="82" t="s">
        <v>96</v>
      </c>
      <c r="G2116" s="82" t="s">
        <v>5672</v>
      </c>
      <c r="H2116" s="83" t="s">
        <v>148</v>
      </c>
      <c r="I2116" s="82" t="s">
        <v>337</v>
      </c>
      <c r="J2116" s="84" t="s">
        <v>151</v>
      </c>
      <c r="K2116" s="84" t="s">
        <v>151</v>
      </c>
      <c r="L2116" s="84" t="s">
        <v>151</v>
      </c>
    </row>
    <row r="2117" spans="1:12" ht="15.75">
      <c r="A2117" s="81">
        <f t="shared" si="35"/>
        <v>2162</v>
      </c>
      <c r="B2117" s="82">
        <v>2162</v>
      </c>
      <c r="C2117" s="82" t="s">
        <v>5673</v>
      </c>
      <c r="D2117" s="82">
        <v>16347</v>
      </c>
      <c r="E2117" s="82" t="s">
        <v>5674</v>
      </c>
      <c r="F2117" s="82" t="s">
        <v>120</v>
      </c>
      <c r="G2117" s="82" t="s">
        <v>5675</v>
      </c>
      <c r="H2117" s="83" t="s">
        <v>148</v>
      </c>
      <c r="I2117" s="82" t="s">
        <v>155</v>
      </c>
      <c r="J2117" s="84" t="s">
        <v>151</v>
      </c>
      <c r="K2117" s="84"/>
      <c r="L2117" s="84"/>
    </row>
    <row r="2118" spans="1:12" ht="15.75">
      <c r="A2118" s="81">
        <f t="shared" si="35"/>
        <v>2163</v>
      </c>
      <c r="B2118" s="82">
        <v>2163</v>
      </c>
      <c r="C2118" s="82" t="s">
        <v>5676</v>
      </c>
      <c r="D2118" s="82">
        <v>16350</v>
      </c>
      <c r="E2118" s="82" t="s">
        <v>5677</v>
      </c>
      <c r="F2118" s="82" t="s">
        <v>120</v>
      </c>
      <c r="G2118" s="82" t="s">
        <v>324</v>
      </c>
      <c r="H2118" s="83" t="s">
        <v>148</v>
      </c>
      <c r="I2118" s="82" t="s">
        <v>155</v>
      </c>
      <c r="J2118" s="84" t="s">
        <v>160</v>
      </c>
      <c r="K2118" s="84"/>
      <c r="L2118" s="84"/>
    </row>
    <row r="2119" spans="1:12" ht="60">
      <c r="A2119" s="81">
        <f t="shared" si="35"/>
        <v>2164</v>
      </c>
      <c r="B2119" s="82">
        <v>2164</v>
      </c>
      <c r="C2119" s="82" t="s">
        <v>5678</v>
      </c>
      <c r="D2119" s="82" t="s">
        <v>5679</v>
      </c>
      <c r="E2119" s="82" t="s">
        <v>5680</v>
      </c>
      <c r="F2119" s="82" t="s">
        <v>96</v>
      </c>
      <c r="G2119" s="82" t="s">
        <v>249</v>
      </c>
      <c r="H2119" s="83" t="s">
        <v>148</v>
      </c>
      <c r="I2119" s="82" t="s">
        <v>337</v>
      </c>
      <c r="J2119" s="84" t="s">
        <v>5681</v>
      </c>
      <c r="K2119" s="84" t="s">
        <v>5682</v>
      </c>
      <c r="L2119" s="84" t="s">
        <v>151</v>
      </c>
    </row>
    <row r="2120" spans="1:12" ht="15.75">
      <c r="A2120" s="81">
        <f t="shared" si="35"/>
        <v>2165</v>
      </c>
      <c r="B2120" s="82">
        <v>2165</v>
      </c>
      <c r="C2120" s="82" t="s">
        <v>5683</v>
      </c>
      <c r="D2120" s="82">
        <v>16357</v>
      </c>
      <c r="E2120" s="82" t="s">
        <v>5684</v>
      </c>
      <c r="F2120" s="82" t="s">
        <v>96</v>
      </c>
      <c r="G2120" s="82" t="s">
        <v>670</v>
      </c>
      <c r="H2120" s="83" t="s">
        <v>148</v>
      </c>
      <c r="I2120" s="82" t="s">
        <v>177</v>
      </c>
      <c r="J2120" s="84" t="s">
        <v>151</v>
      </c>
      <c r="K2120" s="84" t="s">
        <v>151</v>
      </c>
      <c r="L2120" s="84" t="s">
        <v>151</v>
      </c>
    </row>
    <row r="2121" spans="1:12" ht="45">
      <c r="A2121" s="81">
        <f t="shared" si="35"/>
        <v>2166</v>
      </c>
      <c r="B2121" s="82">
        <v>2166</v>
      </c>
      <c r="C2121" s="82" t="s">
        <v>5685</v>
      </c>
      <c r="D2121" s="82">
        <v>16358</v>
      </c>
      <c r="E2121" s="82" t="s">
        <v>5686</v>
      </c>
      <c r="F2121" s="82" t="s">
        <v>96</v>
      </c>
      <c r="G2121" s="82" t="s">
        <v>686</v>
      </c>
      <c r="H2121" s="83" t="s">
        <v>148</v>
      </c>
      <c r="I2121" s="82" t="s">
        <v>177</v>
      </c>
      <c r="J2121" s="84" t="s">
        <v>5687</v>
      </c>
      <c r="K2121" s="84"/>
      <c r="L2121" s="84" t="s">
        <v>5688</v>
      </c>
    </row>
    <row r="2122" spans="1:12" ht="15.75">
      <c r="A2122" s="81">
        <f t="shared" si="35"/>
        <v>2167</v>
      </c>
      <c r="B2122" s="82">
        <v>2167</v>
      </c>
      <c r="C2122" s="82" t="s">
        <v>5689</v>
      </c>
      <c r="D2122" s="82">
        <v>16366</v>
      </c>
      <c r="E2122" s="82" t="s">
        <v>5690</v>
      </c>
      <c r="F2122" s="82" t="s">
        <v>96</v>
      </c>
      <c r="G2122" s="82" t="s">
        <v>5691</v>
      </c>
      <c r="H2122" s="83" t="s">
        <v>148</v>
      </c>
      <c r="I2122" s="82" t="s">
        <v>149</v>
      </c>
      <c r="J2122" s="84" t="s">
        <v>151</v>
      </c>
      <c r="K2122" s="84"/>
      <c r="L2122" s="84" t="s">
        <v>151</v>
      </c>
    </row>
    <row r="2123" spans="1:12" ht="15.75">
      <c r="A2123" s="81">
        <f t="shared" si="35"/>
        <v>2168</v>
      </c>
      <c r="B2123" s="82">
        <v>2168</v>
      </c>
      <c r="C2123" s="82" t="s">
        <v>5692</v>
      </c>
      <c r="D2123" s="82" t="s">
        <v>5693</v>
      </c>
      <c r="E2123" s="82" t="s">
        <v>5694</v>
      </c>
      <c r="F2123" s="82" t="s">
        <v>120</v>
      </c>
      <c r="G2123" s="82" t="s">
        <v>5695</v>
      </c>
      <c r="H2123" s="83" t="s">
        <v>148</v>
      </c>
      <c r="I2123" s="82" t="s">
        <v>155</v>
      </c>
      <c r="J2123" s="84" t="s">
        <v>187</v>
      </c>
      <c r="K2123" s="84"/>
      <c r="L2123" s="84"/>
    </row>
    <row r="2124" spans="1:12" ht="30">
      <c r="A2124" s="81">
        <f t="shared" si="35"/>
        <v>2169</v>
      </c>
      <c r="B2124" s="82">
        <v>2169</v>
      </c>
      <c r="C2124" s="82" t="s">
        <v>5696</v>
      </c>
      <c r="D2124" s="82">
        <v>16396</v>
      </c>
      <c r="E2124" s="82" t="s">
        <v>2124</v>
      </c>
      <c r="F2124" s="82" t="s">
        <v>96</v>
      </c>
      <c r="G2124" s="82" t="s">
        <v>5697</v>
      </c>
      <c r="H2124" s="83" t="s">
        <v>148</v>
      </c>
      <c r="I2124" s="82" t="s">
        <v>149</v>
      </c>
      <c r="J2124" s="84" t="s">
        <v>151</v>
      </c>
      <c r="K2124" s="84" t="s">
        <v>1397</v>
      </c>
      <c r="L2124" s="84" t="s">
        <v>151</v>
      </c>
    </row>
    <row r="2125" spans="1:12" ht="15.75">
      <c r="A2125" s="81">
        <f t="shared" si="35"/>
        <v>2170</v>
      </c>
      <c r="B2125" s="82">
        <v>2170</v>
      </c>
      <c r="C2125" s="82" t="s">
        <v>5698</v>
      </c>
      <c r="D2125" s="82" t="s">
        <v>5699</v>
      </c>
      <c r="E2125" s="82" t="s">
        <v>5700</v>
      </c>
      <c r="F2125" s="82" t="s">
        <v>96</v>
      </c>
      <c r="G2125" s="82" t="s">
        <v>5701</v>
      </c>
      <c r="H2125" s="83" t="s">
        <v>148</v>
      </c>
      <c r="I2125" s="82" t="s">
        <v>164</v>
      </c>
      <c r="J2125" s="84" t="s">
        <v>151</v>
      </c>
      <c r="K2125" s="84" t="s">
        <v>151</v>
      </c>
      <c r="L2125" s="84" t="s">
        <v>151</v>
      </c>
    </row>
    <row r="2126" spans="1:12" ht="30">
      <c r="A2126" s="81">
        <f t="shared" si="35"/>
        <v>2171</v>
      </c>
      <c r="B2126" s="82">
        <v>2171</v>
      </c>
      <c r="C2126" s="82" t="s">
        <v>5702</v>
      </c>
      <c r="D2126" s="82" t="s">
        <v>5703</v>
      </c>
      <c r="E2126" s="82" t="s">
        <v>441</v>
      </c>
      <c r="F2126" s="82" t="s">
        <v>96</v>
      </c>
      <c r="G2126" s="82" t="s">
        <v>5704</v>
      </c>
      <c r="H2126" s="83" t="s">
        <v>148</v>
      </c>
      <c r="I2126" s="82" t="s">
        <v>164</v>
      </c>
      <c r="J2126" s="84" t="s">
        <v>151</v>
      </c>
      <c r="K2126" s="84"/>
      <c r="L2126" s="84" t="s">
        <v>5705</v>
      </c>
    </row>
    <row r="2127" spans="1:12" ht="15.75">
      <c r="A2127" s="81">
        <f t="shared" si="35"/>
        <v>2172</v>
      </c>
      <c r="B2127" s="82">
        <v>2172</v>
      </c>
      <c r="C2127" s="82" t="s">
        <v>5706</v>
      </c>
      <c r="D2127" s="82" t="s">
        <v>5707</v>
      </c>
      <c r="E2127" s="82" t="s">
        <v>5708</v>
      </c>
      <c r="F2127" s="82" t="s">
        <v>96</v>
      </c>
      <c r="G2127" s="82" t="s">
        <v>5709</v>
      </c>
      <c r="H2127" s="83" t="s">
        <v>148</v>
      </c>
      <c r="I2127" s="82" t="s">
        <v>164</v>
      </c>
      <c r="J2127" s="84" t="s">
        <v>151</v>
      </c>
      <c r="K2127" s="84"/>
      <c r="L2127" s="84" t="s">
        <v>151</v>
      </c>
    </row>
    <row r="2128" spans="1:12" ht="45">
      <c r="A2128" s="81">
        <f t="shared" si="35"/>
        <v>2173</v>
      </c>
      <c r="B2128" s="82">
        <v>2173</v>
      </c>
      <c r="C2128" s="82" t="s">
        <v>5710</v>
      </c>
      <c r="D2128" s="82" t="s">
        <v>5711</v>
      </c>
      <c r="E2128" s="82" t="s">
        <v>5712</v>
      </c>
      <c r="F2128" s="82" t="s">
        <v>96</v>
      </c>
      <c r="G2128" s="82" t="s">
        <v>5430</v>
      </c>
      <c r="H2128" s="83" t="s">
        <v>148</v>
      </c>
      <c r="I2128" s="82" t="s">
        <v>337</v>
      </c>
      <c r="J2128" s="84" t="s">
        <v>5713</v>
      </c>
      <c r="K2128" s="84" t="s">
        <v>5714</v>
      </c>
      <c r="L2128" s="84" t="s">
        <v>151</v>
      </c>
    </row>
    <row r="2129" spans="1:12" ht="45">
      <c r="A2129" s="81">
        <f t="shared" si="35"/>
        <v>2174</v>
      </c>
      <c r="B2129" s="82">
        <v>2174</v>
      </c>
      <c r="C2129" s="82" t="s">
        <v>5715</v>
      </c>
      <c r="D2129" s="82" t="s">
        <v>5716</v>
      </c>
      <c r="E2129" s="82" t="s">
        <v>2677</v>
      </c>
      <c r="F2129" s="82" t="s">
        <v>96</v>
      </c>
      <c r="G2129" s="82" t="s">
        <v>5717</v>
      </c>
      <c r="H2129" s="83" t="s">
        <v>148</v>
      </c>
      <c r="I2129" s="82" t="s">
        <v>164</v>
      </c>
      <c r="J2129" s="84" t="s">
        <v>151</v>
      </c>
      <c r="K2129" s="84" t="s">
        <v>5718</v>
      </c>
      <c r="L2129" s="84" t="s">
        <v>370</v>
      </c>
    </row>
    <row r="2130" spans="1:12" ht="30">
      <c r="A2130" s="81">
        <f t="shared" si="35"/>
        <v>2175</v>
      </c>
      <c r="B2130" s="82">
        <v>2175</v>
      </c>
      <c r="C2130" s="82" t="s">
        <v>5719</v>
      </c>
      <c r="D2130" s="82" t="s">
        <v>5720</v>
      </c>
      <c r="E2130" s="82" t="s">
        <v>5721</v>
      </c>
      <c r="F2130" s="82" t="s">
        <v>96</v>
      </c>
      <c r="G2130" s="82" t="s">
        <v>5722</v>
      </c>
      <c r="H2130" s="83" t="s">
        <v>148</v>
      </c>
      <c r="I2130" s="82" t="s">
        <v>164</v>
      </c>
      <c r="J2130" s="84" t="s">
        <v>5723</v>
      </c>
      <c r="K2130" s="84"/>
      <c r="L2130" s="84" t="s">
        <v>151</v>
      </c>
    </row>
    <row r="2131" spans="1:12" ht="15.75">
      <c r="A2131" s="81">
        <f t="shared" si="35"/>
        <v>2176</v>
      </c>
      <c r="B2131" s="82">
        <v>2176</v>
      </c>
      <c r="C2131" s="82" t="s">
        <v>5724</v>
      </c>
      <c r="D2131" s="82">
        <v>16431</v>
      </c>
      <c r="E2131" s="82" t="s">
        <v>5725</v>
      </c>
      <c r="F2131" s="82" t="s">
        <v>96</v>
      </c>
      <c r="G2131" s="82" t="s">
        <v>5726</v>
      </c>
      <c r="H2131" s="83" t="s">
        <v>148</v>
      </c>
      <c r="I2131" s="82" t="s">
        <v>149</v>
      </c>
      <c r="J2131" s="84" t="s">
        <v>151</v>
      </c>
      <c r="K2131" s="84" t="s">
        <v>151</v>
      </c>
      <c r="L2131" s="84" t="s">
        <v>151</v>
      </c>
    </row>
    <row r="2132" spans="1:12" ht="45">
      <c r="A2132" s="81">
        <f t="shared" si="35"/>
        <v>2177</v>
      </c>
      <c r="B2132" s="82">
        <v>2177</v>
      </c>
      <c r="C2132" s="82" t="s">
        <v>5727</v>
      </c>
      <c r="D2132" s="82">
        <v>16432</v>
      </c>
      <c r="E2132" s="82" t="s">
        <v>232</v>
      </c>
      <c r="F2132" s="82" t="s">
        <v>96</v>
      </c>
      <c r="G2132" s="82" t="s">
        <v>5728</v>
      </c>
      <c r="H2132" s="83" t="s">
        <v>148</v>
      </c>
      <c r="I2132" s="82" t="s">
        <v>153</v>
      </c>
      <c r="J2132" s="84" t="s">
        <v>5729</v>
      </c>
      <c r="K2132" s="84"/>
      <c r="L2132" s="84" t="s">
        <v>5730</v>
      </c>
    </row>
    <row r="2133" spans="1:12" ht="75">
      <c r="A2133" s="81">
        <f t="shared" si="35"/>
        <v>2178</v>
      </c>
      <c r="B2133" s="82">
        <v>2178</v>
      </c>
      <c r="C2133" s="82" t="s">
        <v>5731</v>
      </c>
      <c r="D2133" s="82" t="s">
        <v>5732</v>
      </c>
      <c r="E2133" s="82" t="s">
        <v>571</v>
      </c>
      <c r="F2133" s="82" t="s">
        <v>96</v>
      </c>
      <c r="G2133" s="82" t="s">
        <v>5733</v>
      </c>
      <c r="H2133" s="83" t="s">
        <v>148</v>
      </c>
      <c r="I2133" s="82" t="s">
        <v>164</v>
      </c>
      <c r="J2133" s="84" t="s">
        <v>5734</v>
      </c>
      <c r="K2133" s="84" t="s">
        <v>151</v>
      </c>
      <c r="L2133" s="84" t="s">
        <v>5735</v>
      </c>
    </row>
    <row r="2134" spans="1:12" ht="30">
      <c r="A2134" s="81">
        <f t="shared" si="35"/>
        <v>2179</v>
      </c>
      <c r="B2134" s="82">
        <v>2179</v>
      </c>
      <c r="C2134" s="82" t="s">
        <v>5736</v>
      </c>
      <c r="D2134" s="82" t="s">
        <v>5737</v>
      </c>
      <c r="E2134" s="82" t="s">
        <v>5738</v>
      </c>
      <c r="F2134" s="82" t="s">
        <v>96</v>
      </c>
      <c r="G2134" s="82" t="s">
        <v>5739</v>
      </c>
      <c r="H2134" s="83" t="s">
        <v>148</v>
      </c>
      <c r="I2134" s="82" t="s">
        <v>164</v>
      </c>
      <c r="J2134" s="84" t="s">
        <v>5740</v>
      </c>
      <c r="K2134" s="84" t="s">
        <v>5741</v>
      </c>
      <c r="L2134" s="84" t="s">
        <v>151</v>
      </c>
    </row>
    <row r="2135" spans="1:12" ht="15.75">
      <c r="A2135" s="81">
        <f t="shared" si="35"/>
        <v>2180</v>
      </c>
      <c r="B2135" s="82">
        <v>2180</v>
      </c>
      <c r="C2135" s="82" t="s">
        <v>5742</v>
      </c>
      <c r="D2135" s="82" t="s">
        <v>5743</v>
      </c>
      <c r="E2135" s="82" t="s">
        <v>351</v>
      </c>
      <c r="F2135" s="82" t="s">
        <v>96</v>
      </c>
      <c r="G2135" s="82" t="s">
        <v>5528</v>
      </c>
      <c r="H2135" s="83" t="s">
        <v>148</v>
      </c>
      <c r="I2135" s="82" t="s">
        <v>164</v>
      </c>
      <c r="J2135" s="84" t="s">
        <v>151</v>
      </c>
      <c r="K2135" s="84" t="s">
        <v>151</v>
      </c>
      <c r="L2135" s="84" t="s">
        <v>151</v>
      </c>
    </row>
    <row r="2136" spans="1:12" ht="60">
      <c r="A2136" s="81">
        <f t="shared" si="35"/>
        <v>2181</v>
      </c>
      <c r="B2136" s="82">
        <v>2181</v>
      </c>
      <c r="C2136" s="82" t="s">
        <v>5744</v>
      </c>
      <c r="D2136" s="82">
        <v>16439</v>
      </c>
      <c r="E2136" s="82" t="s">
        <v>5745</v>
      </c>
      <c r="F2136" s="82" t="s">
        <v>96</v>
      </c>
      <c r="G2136" s="82" t="s">
        <v>5746</v>
      </c>
      <c r="H2136" s="83" t="s">
        <v>148</v>
      </c>
      <c r="I2136" s="82" t="s">
        <v>149</v>
      </c>
      <c r="J2136" s="84" t="s">
        <v>151</v>
      </c>
      <c r="K2136" s="84" t="s">
        <v>5747</v>
      </c>
      <c r="L2136" s="84" t="s">
        <v>5748</v>
      </c>
    </row>
    <row r="2137" spans="1:12" ht="60">
      <c r="A2137" s="81">
        <f t="shared" si="35"/>
        <v>2182</v>
      </c>
      <c r="B2137" s="82">
        <v>2182</v>
      </c>
      <c r="C2137" s="82" t="s">
        <v>5749</v>
      </c>
      <c r="D2137" s="82">
        <v>16440</v>
      </c>
      <c r="E2137" s="82" t="s">
        <v>735</v>
      </c>
      <c r="F2137" s="82" t="s">
        <v>96</v>
      </c>
      <c r="G2137" s="82" t="s">
        <v>5750</v>
      </c>
      <c r="H2137" s="83" t="s">
        <v>148</v>
      </c>
      <c r="I2137" s="82" t="s">
        <v>153</v>
      </c>
      <c r="J2137" s="84" t="s">
        <v>5751</v>
      </c>
      <c r="K2137" s="84" t="s">
        <v>2962</v>
      </c>
      <c r="L2137" s="84" t="s">
        <v>5752</v>
      </c>
    </row>
    <row r="2138" spans="1:12" ht="30">
      <c r="A2138" s="81">
        <f t="shared" si="35"/>
        <v>2183</v>
      </c>
      <c r="B2138" s="82">
        <v>2183</v>
      </c>
      <c r="C2138" s="82" t="s">
        <v>5753</v>
      </c>
      <c r="D2138" s="82">
        <v>16446</v>
      </c>
      <c r="E2138" s="82" t="s">
        <v>298</v>
      </c>
      <c r="F2138" s="82" t="s">
        <v>96</v>
      </c>
      <c r="G2138" s="82" t="s">
        <v>5754</v>
      </c>
      <c r="H2138" s="83" t="s">
        <v>148</v>
      </c>
      <c r="I2138" s="82" t="s">
        <v>153</v>
      </c>
      <c r="J2138" s="84" t="s">
        <v>151</v>
      </c>
      <c r="K2138" s="84" t="s">
        <v>151</v>
      </c>
      <c r="L2138" s="84" t="s">
        <v>5755</v>
      </c>
    </row>
    <row r="2139" spans="1:12" ht="45">
      <c r="A2139" s="81">
        <f t="shared" si="35"/>
        <v>2184</v>
      </c>
      <c r="B2139" s="82">
        <v>2184</v>
      </c>
      <c r="C2139" s="82" t="s">
        <v>5756</v>
      </c>
      <c r="D2139" s="82">
        <v>16447</v>
      </c>
      <c r="E2139" s="82" t="s">
        <v>413</v>
      </c>
      <c r="F2139" s="82" t="s">
        <v>96</v>
      </c>
      <c r="G2139" s="82" t="s">
        <v>5757</v>
      </c>
      <c r="H2139" s="83" t="s">
        <v>148</v>
      </c>
      <c r="I2139" s="82" t="s">
        <v>177</v>
      </c>
      <c r="J2139" s="84" t="s">
        <v>5758</v>
      </c>
      <c r="K2139" s="84"/>
      <c r="L2139" s="84" t="s">
        <v>151</v>
      </c>
    </row>
    <row r="2140" spans="1:12" ht="15.75">
      <c r="A2140" s="81">
        <f t="shared" si="35"/>
        <v>2185</v>
      </c>
      <c r="B2140" s="82">
        <v>2185</v>
      </c>
      <c r="C2140" s="82" t="s">
        <v>5759</v>
      </c>
      <c r="D2140" s="82">
        <v>16452</v>
      </c>
      <c r="E2140" s="82" t="s">
        <v>170</v>
      </c>
      <c r="F2140" s="82" t="s">
        <v>96</v>
      </c>
      <c r="G2140" s="82" t="s">
        <v>5760</v>
      </c>
      <c r="H2140" s="83" t="s">
        <v>148</v>
      </c>
      <c r="I2140" s="82" t="s">
        <v>153</v>
      </c>
      <c r="J2140" s="84" t="s">
        <v>151</v>
      </c>
      <c r="K2140" s="84"/>
      <c r="L2140" s="84" t="s">
        <v>151</v>
      </c>
    </row>
    <row r="2141" spans="1:12" ht="15.75">
      <c r="A2141" s="81">
        <f t="shared" si="35"/>
        <v>2186</v>
      </c>
      <c r="B2141" s="82">
        <v>2186</v>
      </c>
      <c r="C2141" s="82" t="s">
        <v>5761</v>
      </c>
      <c r="D2141" s="82" t="s">
        <v>5762</v>
      </c>
      <c r="E2141" s="82" t="s">
        <v>5763</v>
      </c>
      <c r="F2141" s="82" t="s">
        <v>96</v>
      </c>
      <c r="G2141" s="82" t="s">
        <v>5764</v>
      </c>
      <c r="H2141" s="83" t="s">
        <v>148</v>
      </c>
      <c r="I2141" s="82" t="s">
        <v>337</v>
      </c>
      <c r="J2141" s="84" t="s">
        <v>254</v>
      </c>
      <c r="K2141" s="84" t="s">
        <v>151</v>
      </c>
      <c r="L2141" s="84" t="s">
        <v>151</v>
      </c>
    </row>
    <row r="2142" spans="1:12" ht="15.75">
      <c r="A2142" s="81">
        <f t="shared" si="35"/>
        <v>2187</v>
      </c>
      <c r="B2142" s="82">
        <v>2187</v>
      </c>
      <c r="C2142" s="82" t="s">
        <v>5765</v>
      </c>
      <c r="D2142" s="82" t="s">
        <v>5766</v>
      </c>
      <c r="E2142" s="82" t="s">
        <v>5767</v>
      </c>
      <c r="F2142" s="82" t="s">
        <v>96</v>
      </c>
      <c r="G2142" s="82" t="s">
        <v>1315</v>
      </c>
      <c r="H2142" s="83" t="s">
        <v>148</v>
      </c>
      <c r="I2142" s="82" t="s">
        <v>230</v>
      </c>
      <c r="J2142" s="84" t="s">
        <v>151</v>
      </c>
      <c r="K2142" s="84" t="s">
        <v>151</v>
      </c>
      <c r="L2142" s="84" t="s">
        <v>151</v>
      </c>
    </row>
    <row r="2143" spans="1:12" ht="45">
      <c r="A2143" s="81">
        <f t="shared" si="35"/>
        <v>2188</v>
      </c>
      <c r="B2143" s="82">
        <v>2188</v>
      </c>
      <c r="C2143" s="82" t="s">
        <v>5768</v>
      </c>
      <c r="D2143" s="82" t="s">
        <v>5769</v>
      </c>
      <c r="E2143" s="82" t="s">
        <v>3168</v>
      </c>
      <c r="F2143" s="82" t="s">
        <v>96</v>
      </c>
      <c r="G2143" s="82" t="s">
        <v>2205</v>
      </c>
      <c r="H2143" s="83" t="s">
        <v>148</v>
      </c>
      <c r="I2143" s="82" t="s">
        <v>230</v>
      </c>
      <c r="J2143" s="84" t="s">
        <v>151</v>
      </c>
      <c r="K2143" s="84" t="s">
        <v>5770</v>
      </c>
      <c r="L2143" s="84" t="s">
        <v>151</v>
      </c>
    </row>
    <row r="2144" spans="1:12" ht="45">
      <c r="A2144" s="81">
        <f t="shared" si="35"/>
        <v>2189</v>
      </c>
      <c r="B2144" s="82">
        <v>2189</v>
      </c>
      <c r="C2144" s="82" t="s">
        <v>5771</v>
      </c>
      <c r="D2144" s="82">
        <v>16471</v>
      </c>
      <c r="E2144" s="82" t="s">
        <v>412</v>
      </c>
      <c r="F2144" s="82" t="s">
        <v>96</v>
      </c>
      <c r="G2144" s="82" t="s">
        <v>5772</v>
      </c>
      <c r="H2144" s="83" t="s">
        <v>148</v>
      </c>
      <c r="I2144" s="82" t="s">
        <v>169</v>
      </c>
      <c r="J2144" s="84" t="s">
        <v>5773</v>
      </c>
      <c r="K2144" s="84"/>
      <c r="L2144" s="84" t="s">
        <v>5774</v>
      </c>
    </row>
    <row r="2145" spans="1:12" ht="45">
      <c r="A2145" s="81">
        <f t="shared" si="35"/>
        <v>2190</v>
      </c>
      <c r="B2145" s="82">
        <v>2190</v>
      </c>
      <c r="C2145" s="82" t="s">
        <v>5775</v>
      </c>
      <c r="D2145" s="82">
        <v>16472</v>
      </c>
      <c r="E2145" s="82" t="s">
        <v>5776</v>
      </c>
      <c r="F2145" s="82" t="s">
        <v>96</v>
      </c>
      <c r="G2145" s="82" t="s">
        <v>5777</v>
      </c>
      <c r="H2145" s="83" t="s">
        <v>148</v>
      </c>
      <c r="I2145" s="82" t="s">
        <v>153</v>
      </c>
      <c r="J2145" s="84" t="s">
        <v>5778</v>
      </c>
      <c r="K2145" s="84"/>
      <c r="L2145" s="84" t="s">
        <v>5779</v>
      </c>
    </row>
    <row r="2146" spans="1:12" ht="15.75">
      <c r="A2146" s="81">
        <f t="shared" si="35"/>
        <v>2191</v>
      </c>
      <c r="B2146" s="82">
        <v>2191</v>
      </c>
      <c r="C2146" s="82" t="s">
        <v>5780</v>
      </c>
      <c r="D2146" s="82">
        <v>16477</v>
      </c>
      <c r="E2146" s="82" t="s">
        <v>3870</v>
      </c>
      <c r="F2146" s="82" t="s">
        <v>96</v>
      </c>
      <c r="G2146" s="82" t="s">
        <v>5216</v>
      </c>
      <c r="H2146" s="83" t="s">
        <v>148</v>
      </c>
      <c r="I2146" s="82" t="s">
        <v>194</v>
      </c>
      <c r="J2146" s="84" t="s">
        <v>151</v>
      </c>
      <c r="K2146" s="84"/>
      <c r="L2146" s="84" t="s">
        <v>151</v>
      </c>
    </row>
    <row r="2147" spans="1:12" ht="60">
      <c r="A2147" s="81">
        <f t="shared" si="35"/>
        <v>2192</v>
      </c>
      <c r="B2147" s="82">
        <v>2192</v>
      </c>
      <c r="C2147" s="82" t="s">
        <v>5781</v>
      </c>
      <c r="D2147" s="82" t="s">
        <v>5782</v>
      </c>
      <c r="E2147" s="82" t="s">
        <v>1929</v>
      </c>
      <c r="F2147" s="82" t="s">
        <v>96</v>
      </c>
      <c r="G2147" s="82" t="s">
        <v>5783</v>
      </c>
      <c r="H2147" s="83" t="s">
        <v>148</v>
      </c>
      <c r="I2147" s="82" t="s">
        <v>169</v>
      </c>
      <c r="J2147" s="84" t="s">
        <v>5784</v>
      </c>
      <c r="K2147" s="84" t="s">
        <v>5785</v>
      </c>
      <c r="L2147" s="84" t="s">
        <v>151</v>
      </c>
    </row>
    <row r="2148" spans="1:12" ht="60">
      <c r="A2148" s="81">
        <f t="shared" si="35"/>
        <v>2194</v>
      </c>
      <c r="B2148" s="82">
        <v>2194</v>
      </c>
      <c r="C2148" s="82" t="s">
        <v>5786</v>
      </c>
      <c r="D2148" s="82" t="s">
        <v>5787</v>
      </c>
      <c r="E2148" s="82" t="s">
        <v>349</v>
      </c>
      <c r="F2148" s="82" t="s">
        <v>96</v>
      </c>
      <c r="G2148" s="82" t="s">
        <v>5788</v>
      </c>
      <c r="H2148" s="83" t="s">
        <v>148</v>
      </c>
      <c r="I2148" s="82" t="s">
        <v>337</v>
      </c>
      <c r="J2148" s="84" t="s">
        <v>5789</v>
      </c>
      <c r="K2148" s="84" t="s">
        <v>5790</v>
      </c>
      <c r="L2148" s="84" t="s">
        <v>5791</v>
      </c>
    </row>
    <row r="2149" spans="1:12" ht="45">
      <c r="A2149" s="81">
        <f t="shared" si="35"/>
        <v>2195</v>
      </c>
      <c r="B2149" s="82">
        <v>2195</v>
      </c>
      <c r="C2149" s="82" t="s">
        <v>5792</v>
      </c>
      <c r="D2149" s="82" t="s">
        <v>5793</v>
      </c>
      <c r="E2149" s="82" t="s">
        <v>2366</v>
      </c>
      <c r="F2149" s="82" t="s">
        <v>96</v>
      </c>
      <c r="G2149" s="82" t="s">
        <v>5794</v>
      </c>
      <c r="H2149" s="83" t="s">
        <v>148</v>
      </c>
      <c r="I2149" s="82" t="s">
        <v>337</v>
      </c>
      <c r="J2149" s="84" t="s">
        <v>151</v>
      </c>
      <c r="K2149" s="84" t="s">
        <v>5795</v>
      </c>
      <c r="L2149" s="84" t="s">
        <v>151</v>
      </c>
    </row>
    <row r="2150" spans="1:12" ht="15.75">
      <c r="A2150" s="81">
        <f t="shared" si="35"/>
        <v>2196</v>
      </c>
      <c r="B2150" s="82">
        <v>2196</v>
      </c>
      <c r="C2150" s="82" t="s">
        <v>5796</v>
      </c>
      <c r="D2150" s="82" t="s">
        <v>5797</v>
      </c>
      <c r="E2150" s="82" t="s">
        <v>5798</v>
      </c>
      <c r="F2150" s="82" t="s">
        <v>96</v>
      </c>
      <c r="G2150" s="82" t="s">
        <v>5799</v>
      </c>
      <c r="H2150" s="83" t="s">
        <v>148</v>
      </c>
      <c r="I2150" s="82" t="s">
        <v>337</v>
      </c>
      <c r="J2150" s="84" t="s">
        <v>151</v>
      </c>
      <c r="K2150" s="84" t="s">
        <v>151</v>
      </c>
      <c r="L2150" s="84" t="s">
        <v>151</v>
      </c>
    </row>
    <row r="2151" spans="1:12" ht="45">
      <c r="A2151" s="81">
        <f t="shared" si="35"/>
        <v>2197</v>
      </c>
      <c r="B2151" s="82">
        <v>2197</v>
      </c>
      <c r="C2151" s="82" t="s">
        <v>5800</v>
      </c>
      <c r="D2151" s="82" t="s">
        <v>5801</v>
      </c>
      <c r="E2151" s="82" t="s">
        <v>5802</v>
      </c>
      <c r="F2151" s="82" t="s">
        <v>96</v>
      </c>
      <c r="G2151" s="82" t="s">
        <v>5803</v>
      </c>
      <c r="H2151" s="83" t="s">
        <v>148</v>
      </c>
      <c r="I2151" s="82" t="s">
        <v>337</v>
      </c>
      <c r="J2151" s="84" t="s">
        <v>5804</v>
      </c>
      <c r="K2151" s="84" t="s">
        <v>151</v>
      </c>
      <c r="L2151" s="84" t="s">
        <v>5805</v>
      </c>
    </row>
    <row r="2152" spans="1:12" ht="15.75">
      <c r="A2152" s="81">
        <f t="shared" si="35"/>
        <v>2198</v>
      </c>
      <c r="B2152" s="82">
        <v>2198</v>
      </c>
      <c r="C2152" s="82" t="s">
        <v>5806</v>
      </c>
      <c r="D2152" s="82" t="s">
        <v>5807</v>
      </c>
      <c r="E2152" s="82" t="s">
        <v>305</v>
      </c>
      <c r="F2152" s="82" t="s">
        <v>96</v>
      </c>
      <c r="G2152" s="82" t="s">
        <v>5484</v>
      </c>
      <c r="H2152" s="83" t="s">
        <v>148</v>
      </c>
      <c r="I2152" s="82" t="s">
        <v>164</v>
      </c>
      <c r="J2152" s="84" t="s">
        <v>151</v>
      </c>
      <c r="K2152" s="84"/>
      <c r="L2152" s="84" t="s">
        <v>151</v>
      </c>
    </row>
    <row r="2153" spans="1:12" ht="30">
      <c r="A2153" s="81">
        <f t="shared" si="35"/>
        <v>2199</v>
      </c>
      <c r="B2153" s="82">
        <v>2199</v>
      </c>
      <c r="C2153" s="82" t="s">
        <v>5808</v>
      </c>
      <c r="D2153" s="82">
        <v>16504</v>
      </c>
      <c r="E2153" s="82" t="s">
        <v>250</v>
      </c>
      <c r="F2153" s="82" t="s">
        <v>96</v>
      </c>
      <c r="G2153" s="82" t="s">
        <v>5809</v>
      </c>
      <c r="H2153" s="83" t="s">
        <v>148</v>
      </c>
      <c r="I2153" s="82" t="s">
        <v>169</v>
      </c>
      <c r="J2153" s="84" t="s">
        <v>151</v>
      </c>
      <c r="K2153" s="84" t="s">
        <v>151</v>
      </c>
      <c r="L2153" s="84" t="s">
        <v>5810</v>
      </c>
    </row>
    <row r="2154" spans="1:12" ht="30">
      <c r="A2154" s="81">
        <f t="shared" si="35"/>
        <v>2200</v>
      </c>
      <c r="B2154" s="82">
        <v>2200</v>
      </c>
      <c r="C2154" s="82" t="s">
        <v>5811</v>
      </c>
      <c r="D2154" s="82">
        <v>16506</v>
      </c>
      <c r="E2154" s="82" t="s">
        <v>5812</v>
      </c>
      <c r="F2154" s="82" t="s">
        <v>120</v>
      </c>
      <c r="G2154" s="82" t="s">
        <v>5813</v>
      </c>
      <c r="H2154" s="83" t="s">
        <v>148</v>
      </c>
      <c r="I2154" s="82" t="s">
        <v>155</v>
      </c>
      <c r="J2154" s="84" t="s">
        <v>5814</v>
      </c>
      <c r="K2154" s="84" t="s">
        <v>151</v>
      </c>
      <c r="L2154" s="84"/>
    </row>
    <row r="2155" spans="1:12" ht="15.75">
      <c r="A2155" s="81">
        <f t="shared" si="35"/>
        <v>2201</v>
      </c>
      <c r="B2155" s="82">
        <v>2201</v>
      </c>
      <c r="C2155" s="82" t="s">
        <v>5815</v>
      </c>
      <c r="D2155" s="82">
        <v>16507</v>
      </c>
      <c r="E2155" s="82" t="s">
        <v>5816</v>
      </c>
      <c r="F2155" s="82" t="s">
        <v>120</v>
      </c>
      <c r="G2155" s="82" t="s">
        <v>5817</v>
      </c>
      <c r="H2155" s="83" t="s">
        <v>148</v>
      </c>
      <c r="I2155" s="82" t="s">
        <v>155</v>
      </c>
      <c r="J2155" s="84" t="s">
        <v>160</v>
      </c>
      <c r="K2155" s="84"/>
      <c r="L2155" s="84"/>
    </row>
    <row r="2156" spans="1:12" ht="30">
      <c r="A2156" s="81">
        <f t="shared" si="35"/>
        <v>2202</v>
      </c>
      <c r="B2156" s="82">
        <v>2202</v>
      </c>
      <c r="C2156" s="82" t="s">
        <v>5818</v>
      </c>
      <c r="D2156" s="82">
        <v>16511</v>
      </c>
      <c r="E2156" s="82" t="s">
        <v>3265</v>
      </c>
      <c r="F2156" s="82" t="s">
        <v>120</v>
      </c>
      <c r="G2156" s="82" t="s">
        <v>4381</v>
      </c>
      <c r="H2156" s="83" t="s">
        <v>148</v>
      </c>
      <c r="I2156" s="82" t="s">
        <v>155</v>
      </c>
      <c r="J2156" s="84" t="s">
        <v>5819</v>
      </c>
      <c r="K2156" s="84"/>
      <c r="L2156" s="84"/>
    </row>
    <row r="2157" spans="1:12" ht="15.75">
      <c r="A2157" s="81">
        <f t="shared" si="35"/>
        <v>2203</v>
      </c>
      <c r="B2157" s="82">
        <v>2203</v>
      </c>
      <c r="C2157" s="82" t="s">
        <v>5820</v>
      </c>
      <c r="D2157" s="82">
        <v>16512</v>
      </c>
      <c r="E2157" s="82" t="s">
        <v>3265</v>
      </c>
      <c r="F2157" s="82" t="s">
        <v>120</v>
      </c>
      <c r="G2157" s="82" t="s">
        <v>5821</v>
      </c>
      <c r="H2157" s="83" t="s">
        <v>148</v>
      </c>
      <c r="I2157" s="82" t="s">
        <v>155</v>
      </c>
      <c r="J2157" s="84" t="s">
        <v>151</v>
      </c>
      <c r="K2157" s="84"/>
      <c r="L2157" s="84"/>
    </row>
    <row r="2158" spans="1:12" ht="15.75">
      <c r="A2158" s="81">
        <f t="shared" si="35"/>
        <v>2204</v>
      </c>
      <c r="B2158" s="82">
        <v>2204</v>
      </c>
      <c r="C2158" s="82" t="s">
        <v>5822</v>
      </c>
      <c r="D2158" s="82">
        <v>16513</v>
      </c>
      <c r="E2158" s="82" t="s">
        <v>781</v>
      </c>
      <c r="F2158" s="82" t="s">
        <v>120</v>
      </c>
      <c r="G2158" s="82" t="s">
        <v>5777</v>
      </c>
      <c r="H2158" s="83" t="s">
        <v>148</v>
      </c>
      <c r="I2158" s="82" t="s">
        <v>155</v>
      </c>
      <c r="J2158" s="84" t="s">
        <v>151</v>
      </c>
      <c r="K2158" s="84"/>
      <c r="L2158" s="84"/>
    </row>
    <row r="2159" spans="1:12" ht="15.75">
      <c r="A2159" s="81">
        <f t="shared" si="35"/>
        <v>2205</v>
      </c>
      <c r="B2159" s="82">
        <v>2205</v>
      </c>
      <c r="C2159" s="82" t="s">
        <v>5823</v>
      </c>
      <c r="D2159" s="82">
        <v>16514</v>
      </c>
      <c r="E2159" s="82" t="s">
        <v>5824</v>
      </c>
      <c r="F2159" s="82" t="s">
        <v>120</v>
      </c>
      <c r="G2159" s="82" t="s">
        <v>558</v>
      </c>
      <c r="H2159" s="83" t="s">
        <v>148</v>
      </c>
      <c r="I2159" s="82" t="s">
        <v>155</v>
      </c>
      <c r="J2159" s="84" t="s">
        <v>151</v>
      </c>
      <c r="K2159" s="84"/>
      <c r="L2159" s="84"/>
    </row>
    <row r="2160" spans="1:12" ht="15.75">
      <c r="A2160" s="81">
        <f t="shared" si="35"/>
        <v>2206</v>
      </c>
      <c r="B2160" s="82">
        <v>2206</v>
      </c>
      <c r="C2160" s="82" t="s">
        <v>5825</v>
      </c>
      <c r="D2160" s="82">
        <v>16515</v>
      </c>
      <c r="E2160" s="82" t="s">
        <v>5826</v>
      </c>
      <c r="F2160" s="82" t="s">
        <v>120</v>
      </c>
      <c r="G2160" s="82" t="s">
        <v>5827</v>
      </c>
      <c r="H2160" s="83" t="s">
        <v>148</v>
      </c>
      <c r="I2160" s="82" t="s">
        <v>155</v>
      </c>
      <c r="J2160" s="84" t="s">
        <v>151</v>
      </c>
      <c r="K2160" s="84"/>
      <c r="L2160" s="84"/>
    </row>
    <row r="2161" spans="1:12" ht="15.75">
      <c r="A2161" s="81">
        <f t="shared" si="35"/>
        <v>2207</v>
      </c>
      <c r="B2161" s="82">
        <v>2207</v>
      </c>
      <c r="C2161" s="82" t="s">
        <v>5828</v>
      </c>
      <c r="D2161" s="82" t="s">
        <v>5829</v>
      </c>
      <c r="E2161" s="82" t="s">
        <v>5830</v>
      </c>
      <c r="F2161" s="82" t="s">
        <v>120</v>
      </c>
      <c r="G2161" s="82" t="s">
        <v>5831</v>
      </c>
      <c r="H2161" s="83" t="s">
        <v>148</v>
      </c>
      <c r="I2161" s="82" t="s">
        <v>155</v>
      </c>
      <c r="J2161" s="84" t="s">
        <v>151</v>
      </c>
      <c r="K2161" s="84"/>
      <c r="L2161" s="84"/>
    </row>
    <row r="2162" spans="1:12" ht="15.75">
      <c r="A2162" s="81">
        <f t="shared" si="35"/>
        <v>2208</v>
      </c>
      <c r="B2162" s="82">
        <v>2208</v>
      </c>
      <c r="C2162" s="82" t="s">
        <v>5832</v>
      </c>
      <c r="D2162" s="82">
        <v>16520</v>
      </c>
      <c r="E2162" s="82" t="s">
        <v>3990</v>
      </c>
      <c r="F2162" s="82" t="s">
        <v>120</v>
      </c>
      <c r="G2162" s="82" t="s">
        <v>4509</v>
      </c>
      <c r="H2162" s="83" t="s">
        <v>148</v>
      </c>
      <c r="I2162" s="82" t="s">
        <v>177</v>
      </c>
      <c r="J2162" s="84" t="s">
        <v>151</v>
      </c>
      <c r="K2162" s="84" t="s">
        <v>151</v>
      </c>
      <c r="L2162" s="84"/>
    </row>
    <row r="2163" spans="1:12" ht="75">
      <c r="A2163" s="81">
        <f t="shared" si="35"/>
        <v>2209</v>
      </c>
      <c r="B2163" s="82">
        <v>2209</v>
      </c>
      <c r="C2163" s="82" t="s">
        <v>5833</v>
      </c>
      <c r="D2163" s="82">
        <v>16536</v>
      </c>
      <c r="E2163" s="82" t="s">
        <v>5834</v>
      </c>
      <c r="F2163" s="82" t="s">
        <v>96</v>
      </c>
      <c r="G2163" s="82" t="s">
        <v>5835</v>
      </c>
      <c r="H2163" s="83" t="s">
        <v>148</v>
      </c>
      <c r="I2163" s="82" t="s">
        <v>149</v>
      </c>
      <c r="J2163" s="84" t="s">
        <v>5836</v>
      </c>
      <c r="K2163" s="84" t="s">
        <v>151</v>
      </c>
      <c r="L2163" s="84" t="s">
        <v>5837</v>
      </c>
    </row>
    <row r="2164" spans="1:12" ht="45">
      <c r="A2164" s="81">
        <f t="shared" si="35"/>
        <v>2210</v>
      </c>
      <c r="B2164" s="82">
        <v>2210</v>
      </c>
      <c r="C2164" s="82" t="s">
        <v>5838</v>
      </c>
      <c r="D2164" s="82">
        <v>16541</v>
      </c>
      <c r="E2164" s="82" t="s">
        <v>5839</v>
      </c>
      <c r="F2164" s="82" t="s">
        <v>96</v>
      </c>
      <c r="G2164" s="82" t="s">
        <v>4234</v>
      </c>
      <c r="H2164" s="83" t="s">
        <v>148</v>
      </c>
      <c r="I2164" s="82" t="s">
        <v>153</v>
      </c>
      <c r="J2164" s="84" t="s">
        <v>151</v>
      </c>
      <c r="K2164" s="84" t="s">
        <v>5840</v>
      </c>
      <c r="L2164" s="84" t="s">
        <v>151</v>
      </c>
    </row>
    <row r="2165" spans="1:12" ht="15.75">
      <c r="A2165" s="81">
        <f t="shared" si="35"/>
        <v>2211</v>
      </c>
      <c r="B2165" s="82">
        <v>2211</v>
      </c>
      <c r="C2165" s="82" t="s">
        <v>5841</v>
      </c>
      <c r="D2165" s="82">
        <v>16543</v>
      </c>
      <c r="E2165" s="82" t="s">
        <v>277</v>
      </c>
      <c r="F2165" s="82" t="s">
        <v>96</v>
      </c>
      <c r="G2165" s="82" t="s">
        <v>5842</v>
      </c>
      <c r="H2165" s="83" t="s">
        <v>148</v>
      </c>
      <c r="I2165" s="82" t="s">
        <v>149</v>
      </c>
      <c r="J2165" s="84" t="s">
        <v>151</v>
      </c>
      <c r="K2165" s="84"/>
      <c r="L2165" s="84" t="s">
        <v>151</v>
      </c>
    </row>
    <row r="2166" spans="1:12" ht="30">
      <c r="A2166" s="81">
        <f t="shared" si="35"/>
        <v>2212</v>
      </c>
      <c r="B2166" s="82">
        <v>2212</v>
      </c>
      <c r="C2166" s="82" t="s">
        <v>5843</v>
      </c>
      <c r="D2166" s="82">
        <v>16548</v>
      </c>
      <c r="E2166" s="82" t="s">
        <v>2273</v>
      </c>
      <c r="F2166" s="82" t="s">
        <v>96</v>
      </c>
      <c r="G2166" s="82" t="s">
        <v>5844</v>
      </c>
      <c r="H2166" s="83" t="s">
        <v>148</v>
      </c>
      <c r="I2166" s="82" t="s">
        <v>149</v>
      </c>
      <c r="J2166" s="84" t="s">
        <v>151</v>
      </c>
      <c r="K2166" s="84" t="s">
        <v>5845</v>
      </c>
      <c r="L2166" s="84" t="s">
        <v>5846</v>
      </c>
    </row>
    <row r="2167" spans="1:12" ht="30">
      <c r="A2167" s="81">
        <f t="shared" si="35"/>
        <v>2213</v>
      </c>
      <c r="B2167" s="82">
        <v>2213</v>
      </c>
      <c r="C2167" s="82" t="s">
        <v>5847</v>
      </c>
      <c r="D2167" s="82">
        <v>16562</v>
      </c>
      <c r="E2167" s="82" t="s">
        <v>5555</v>
      </c>
      <c r="F2167" s="82" t="s">
        <v>96</v>
      </c>
      <c r="G2167" s="82" t="s">
        <v>5848</v>
      </c>
      <c r="H2167" s="83" t="s">
        <v>148</v>
      </c>
      <c r="I2167" s="82" t="s">
        <v>153</v>
      </c>
      <c r="J2167" s="84" t="s">
        <v>5849</v>
      </c>
      <c r="K2167" s="84"/>
      <c r="L2167" s="84" t="s">
        <v>151</v>
      </c>
    </row>
    <row r="2168" spans="1:12" ht="30">
      <c r="A2168" s="81">
        <f t="shared" si="35"/>
        <v>2214</v>
      </c>
      <c r="B2168" s="82">
        <v>2214</v>
      </c>
      <c r="C2168" s="82" t="s">
        <v>5850</v>
      </c>
      <c r="D2168" s="82">
        <v>16564</v>
      </c>
      <c r="E2168" s="82" t="s">
        <v>5851</v>
      </c>
      <c r="F2168" s="82" t="s">
        <v>96</v>
      </c>
      <c r="G2168" s="82" t="s">
        <v>724</v>
      </c>
      <c r="H2168" s="83" t="s">
        <v>148</v>
      </c>
      <c r="I2168" s="82" t="s">
        <v>149</v>
      </c>
      <c r="J2168" s="84" t="s">
        <v>5328</v>
      </c>
      <c r="K2168" s="84" t="s">
        <v>5852</v>
      </c>
      <c r="L2168" s="84" t="s">
        <v>151</v>
      </c>
    </row>
    <row r="2169" spans="1:12" ht="15.75">
      <c r="A2169" s="81">
        <f t="shared" si="35"/>
        <v>2215</v>
      </c>
      <c r="B2169" s="82">
        <v>2215</v>
      </c>
      <c r="C2169" s="82" t="s">
        <v>5853</v>
      </c>
      <c r="D2169" s="82" t="s">
        <v>5854</v>
      </c>
      <c r="E2169" s="82" t="s">
        <v>430</v>
      </c>
      <c r="F2169" s="82" t="s">
        <v>96</v>
      </c>
      <c r="G2169" s="82" t="s">
        <v>5855</v>
      </c>
      <c r="H2169" s="83" t="s">
        <v>148</v>
      </c>
      <c r="I2169" s="82" t="s">
        <v>230</v>
      </c>
      <c r="J2169" s="84" t="s">
        <v>151</v>
      </c>
      <c r="K2169" s="84"/>
      <c r="L2169" s="84" t="s">
        <v>151</v>
      </c>
    </row>
    <row r="2170" spans="1:12" ht="45">
      <c r="A2170" s="81">
        <f t="shared" si="35"/>
        <v>2216</v>
      </c>
      <c r="B2170" s="82">
        <v>2216</v>
      </c>
      <c r="C2170" s="82" t="s">
        <v>5856</v>
      </c>
      <c r="D2170" s="82" t="s">
        <v>5857</v>
      </c>
      <c r="E2170" s="82" t="s">
        <v>534</v>
      </c>
      <c r="F2170" s="82" t="s">
        <v>96</v>
      </c>
      <c r="G2170" s="82" t="s">
        <v>5858</v>
      </c>
      <c r="H2170" s="83" t="s">
        <v>148</v>
      </c>
      <c r="I2170" s="82" t="s">
        <v>230</v>
      </c>
      <c r="J2170" s="84" t="s">
        <v>445</v>
      </c>
      <c r="K2170" s="84" t="s">
        <v>5859</v>
      </c>
      <c r="L2170" s="84" t="s">
        <v>151</v>
      </c>
    </row>
    <row r="2171" spans="1:12" ht="15.75">
      <c r="A2171" s="81">
        <f t="shared" si="35"/>
        <v>2217</v>
      </c>
      <c r="B2171" s="82">
        <v>2217</v>
      </c>
      <c r="C2171" s="82" t="s">
        <v>5860</v>
      </c>
      <c r="D2171" s="82">
        <v>16578</v>
      </c>
      <c r="E2171" s="82" t="s">
        <v>5861</v>
      </c>
      <c r="F2171" s="82" t="s">
        <v>96</v>
      </c>
      <c r="G2171" s="82" t="s">
        <v>5862</v>
      </c>
      <c r="H2171" s="83" t="s">
        <v>148</v>
      </c>
      <c r="I2171" s="82" t="s">
        <v>149</v>
      </c>
      <c r="J2171" s="84" t="s">
        <v>151</v>
      </c>
      <c r="K2171" s="84"/>
      <c r="L2171" s="84" t="s">
        <v>151</v>
      </c>
    </row>
    <row r="2172" spans="1:12" ht="30">
      <c r="A2172" s="81">
        <f t="shared" si="35"/>
        <v>2218</v>
      </c>
      <c r="B2172" s="82">
        <v>2218</v>
      </c>
      <c r="C2172" s="82" t="s">
        <v>5863</v>
      </c>
      <c r="D2172" s="82">
        <v>16580</v>
      </c>
      <c r="E2172" s="82" t="s">
        <v>1043</v>
      </c>
      <c r="F2172" s="82" t="s">
        <v>96</v>
      </c>
      <c r="G2172" s="82" t="s">
        <v>5864</v>
      </c>
      <c r="H2172" s="83" t="s">
        <v>148</v>
      </c>
      <c r="I2172" s="82" t="s">
        <v>153</v>
      </c>
      <c r="J2172" s="84" t="s">
        <v>5865</v>
      </c>
      <c r="K2172" s="84"/>
      <c r="L2172" s="84" t="s">
        <v>151</v>
      </c>
    </row>
    <row r="2173" spans="1:12" ht="30">
      <c r="A2173" s="81">
        <f t="shared" si="35"/>
        <v>2219</v>
      </c>
      <c r="B2173" s="82">
        <v>2219</v>
      </c>
      <c r="C2173" s="82" t="s">
        <v>5866</v>
      </c>
      <c r="D2173" s="82" t="s">
        <v>5867</v>
      </c>
      <c r="E2173" s="82" t="s">
        <v>2413</v>
      </c>
      <c r="F2173" s="82" t="s">
        <v>96</v>
      </c>
      <c r="G2173" s="82" t="s">
        <v>5868</v>
      </c>
      <c r="H2173" s="83" t="s">
        <v>148</v>
      </c>
      <c r="I2173" s="82" t="s">
        <v>153</v>
      </c>
      <c r="J2173" s="84" t="s">
        <v>151</v>
      </c>
      <c r="K2173" s="84" t="s">
        <v>5869</v>
      </c>
      <c r="L2173" s="84" t="s">
        <v>5870</v>
      </c>
    </row>
    <row r="2174" spans="1:12" ht="60">
      <c r="A2174" s="81">
        <f t="shared" si="35"/>
        <v>2220</v>
      </c>
      <c r="B2174" s="82">
        <v>2220</v>
      </c>
      <c r="C2174" s="82" t="s">
        <v>5871</v>
      </c>
      <c r="D2174" s="82" t="s">
        <v>5872</v>
      </c>
      <c r="E2174" s="82" t="s">
        <v>740</v>
      </c>
      <c r="F2174" s="82" t="s">
        <v>96</v>
      </c>
      <c r="G2174" s="82" t="s">
        <v>5873</v>
      </c>
      <c r="H2174" s="83" t="s">
        <v>148</v>
      </c>
      <c r="I2174" s="82" t="s">
        <v>337</v>
      </c>
      <c r="J2174" s="84" t="s">
        <v>5874</v>
      </c>
      <c r="K2174" s="84"/>
      <c r="L2174" s="84" t="s">
        <v>5875</v>
      </c>
    </row>
    <row r="2175" spans="1:12" ht="30">
      <c r="A2175" s="81">
        <f t="shared" si="35"/>
        <v>2221</v>
      </c>
      <c r="B2175" s="82">
        <v>2221</v>
      </c>
      <c r="C2175" s="82" t="s">
        <v>5876</v>
      </c>
      <c r="D2175" s="82" t="s">
        <v>5877</v>
      </c>
      <c r="E2175" s="82" t="s">
        <v>5878</v>
      </c>
      <c r="F2175" s="82" t="s">
        <v>96</v>
      </c>
      <c r="G2175" s="82" t="s">
        <v>5879</v>
      </c>
      <c r="H2175" s="83" t="s">
        <v>148</v>
      </c>
      <c r="I2175" s="82" t="s">
        <v>337</v>
      </c>
      <c r="J2175" s="84" t="s">
        <v>151</v>
      </c>
      <c r="K2175" s="84"/>
      <c r="L2175" s="84" t="s">
        <v>5388</v>
      </c>
    </row>
    <row r="2176" spans="1:12" ht="15.75">
      <c r="A2176" s="81">
        <f t="shared" si="35"/>
        <v>2222</v>
      </c>
      <c r="B2176" s="82">
        <v>2222</v>
      </c>
      <c r="C2176" s="82" t="s">
        <v>5880</v>
      </c>
      <c r="D2176" s="82" t="s">
        <v>5881</v>
      </c>
      <c r="E2176" s="82" t="s">
        <v>5882</v>
      </c>
      <c r="F2176" s="82" t="s">
        <v>120</v>
      </c>
      <c r="G2176" s="82" t="s">
        <v>5883</v>
      </c>
      <c r="H2176" s="83" t="s">
        <v>148</v>
      </c>
      <c r="I2176" s="82" t="s">
        <v>155</v>
      </c>
      <c r="J2176" s="84" t="s">
        <v>151</v>
      </c>
      <c r="K2176" s="84"/>
      <c r="L2176" s="84"/>
    </row>
    <row r="2177" spans="1:12" ht="15.75">
      <c r="A2177" s="81">
        <f t="shared" si="35"/>
        <v>2223</v>
      </c>
      <c r="B2177" s="82">
        <v>2223</v>
      </c>
      <c r="C2177" s="82" t="s">
        <v>5884</v>
      </c>
      <c r="D2177" s="82">
        <v>16615</v>
      </c>
      <c r="E2177" s="82" t="s">
        <v>3234</v>
      </c>
      <c r="F2177" s="82" t="s">
        <v>120</v>
      </c>
      <c r="G2177" s="82" t="s">
        <v>5885</v>
      </c>
      <c r="H2177" s="83" t="s">
        <v>148</v>
      </c>
      <c r="I2177" s="82" t="s">
        <v>155</v>
      </c>
      <c r="J2177" s="84" t="s">
        <v>151</v>
      </c>
      <c r="K2177" s="84" t="s">
        <v>151</v>
      </c>
      <c r="L2177" s="84"/>
    </row>
    <row r="2178" spans="1:12" ht="15.75">
      <c r="A2178" s="81">
        <f t="shared" si="35"/>
        <v>2224</v>
      </c>
      <c r="B2178" s="82">
        <v>2224</v>
      </c>
      <c r="C2178" s="82" t="s">
        <v>5886</v>
      </c>
      <c r="D2178" s="82">
        <v>16619</v>
      </c>
      <c r="E2178" s="82" t="s">
        <v>5887</v>
      </c>
      <c r="F2178" s="82" t="s">
        <v>96</v>
      </c>
      <c r="G2178" s="82" t="s">
        <v>5888</v>
      </c>
      <c r="H2178" s="83" t="s">
        <v>148</v>
      </c>
      <c r="I2178" s="82" t="s">
        <v>149</v>
      </c>
      <c r="J2178" s="84" t="s">
        <v>187</v>
      </c>
      <c r="K2178" s="84" t="s">
        <v>151</v>
      </c>
      <c r="L2178" s="84" t="s">
        <v>151</v>
      </c>
    </row>
    <row r="2179" spans="1:12" ht="15.75">
      <c r="A2179" s="81">
        <f t="shared" ref="A2179:A2242" si="36">IFERROR(VALUE(RIGHT(C2179,4)),"")</f>
        <v>2225</v>
      </c>
      <c r="B2179" s="82">
        <v>2225</v>
      </c>
      <c r="C2179" s="82" t="s">
        <v>5889</v>
      </c>
      <c r="D2179" s="82">
        <v>16620</v>
      </c>
      <c r="E2179" s="82" t="s">
        <v>566</v>
      </c>
      <c r="F2179" s="82" t="s">
        <v>96</v>
      </c>
      <c r="G2179" s="82" t="s">
        <v>5890</v>
      </c>
      <c r="H2179" s="83" t="s">
        <v>148</v>
      </c>
      <c r="I2179" s="82" t="s">
        <v>149</v>
      </c>
      <c r="J2179" s="84" t="s">
        <v>151</v>
      </c>
      <c r="K2179" s="84"/>
      <c r="L2179" s="84" t="s">
        <v>151</v>
      </c>
    </row>
    <row r="2180" spans="1:12" ht="15.75">
      <c r="A2180" s="81">
        <f t="shared" si="36"/>
        <v>2226</v>
      </c>
      <c r="B2180" s="82">
        <v>2226</v>
      </c>
      <c r="C2180" s="82" t="s">
        <v>5891</v>
      </c>
      <c r="D2180" s="82" t="s">
        <v>5892</v>
      </c>
      <c r="E2180" s="82" t="s">
        <v>5893</v>
      </c>
      <c r="F2180" s="82" t="s">
        <v>96</v>
      </c>
      <c r="G2180" s="82" t="s">
        <v>3155</v>
      </c>
      <c r="H2180" s="83" t="s">
        <v>148</v>
      </c>
      <c r="I2180" s="82" t="s">
        <v>164</v>
      </c>
      <c r="J2180" s="84" t="s">
        <v>151</v>
      </c>
      <c r="K2180" s="84" t="s">
        <v>151</v>
      </c>
      <c r="L2180" s="84" t="s">
        <v>151</v>
      </c>
    </row>
    <row r="2181" spans="1:12" ht="15.75">
      <c r="A2181" s="81">
        <f t="shared" si="36"/>
        <v>2227</v>
      </c>
      <c r="B2181" s="82">
        <v>2227</v>
      </c>
      <c r="C2181" s="82" t="s">
        <v>5894</v>
      </c>
      <c r="D2181" s="82" t="s">
        <v>5895</v>
      </c>
      <c r="E2181" s="82" t="s">
        <v>245</v>
      </c>
      <c r="F2181" s="82" t="s">
        <v>96</v>
      </c>
      <c r="G2181" s="82" t="s">
        <v>5896</v>
      </c>
      <c r="H2181" s="83" t="s">
        <v>148</v>
      </c>
      <c r="I2181" s="82" t="s">
        <v>164</v>
      </c>
      <c r="J2181" s="84" t="s">
        <v>151</v>
      </c>
      <c r="K2181" s="84"/>
      <c r="L2181" s="84" t="s">
        <v>151</v>
      </c>
    </row>
    <row r="2182" spans="1:12" ht="15.75">
      <c r="A2182" s="81">
        <f t="shared" si="36"/>
        <v>2228</v>
      </c>
      <c r="B2182" s="82">
        <v>2228</v>
      </c>
      <c r="C2182" s="82" t="s">
        <v>5897</v>
      </c>
      <c r="D2182" s="82" t="s">
        <v>5898</v>
      </c>
      <c r="E2182" s="82" t="s">
        <v>264</v>
      </c>
      <c r="F2182" s="82" t="s">
        <v>96</v>
      </c>
      <c r="G2182" s="82" t="s">
        <v>5899</v>
      </c>
      <c r="H2182" s="83" t="s">
        <v>148</v>
      </c>
      <c r="I2182" s="82" t="s">
        <v>164</v>
      </c>
      <c r="J2182" s="84" t="s">
        <v>151</v>
      </c>
      <c r="K2182" s="84" t="s">
        <v>151</v>
      </c>
      <c r="L2182" s="84" t="s">
        <v>151</v>
      </c>
    </row>
    <row r="2183" spans="1:12" ht="15.75">
      <c r="A2183" s="81">
        <f t="shared" si="36"/>
        <v>2229</v>
      </c>
      <c r="B2183" s="82">
        <v>2229</v>
      </c>
      <c r="C2183" s="82" t="s">
        <v>5900</v>
      </c>
      <c r="D2183" s="82">
        <v>16631</v>
      </c>
      <c r="E2183" s="82" t="s">
        <v>201</v>
      </c>
      <c r="F2183" s="82" t="s">
        <v>96</v>
      </c>
      <c r="G2183" s="82" t="s">
        <v>3724</v>
      </c>
      <c r="H2183" s="83" t="s">
        <v>148</v>
      </c>
      <c r="I2183" s="82" t="s">
        <v>169</v>
      </c>
      <c r="J2183" s="84" t="s">
        <v>151</v>
      </c>
      <c r="K2183" s="84"/>
      <c r="L2183" s="84" t="s">
        <v>151</v>
      </c>
    </row>
    <row r="2184" spans="1:12" ht="45">
      <c r="A2184" s="81">
        <f t="shared" si="36"/>
        <v>2230</v>
      </c>
      <c r="B2184" s="82">
        <v>2230</v>
      </c>
      <c r="C2184" s="82" t="s">
        <v>5901</v>
      </c>
      <c r="D2184" s="82" t="s">
        <v>5902</v>
      </c>
      <c r="E2184" s="82" t="s">
        <v>5903</v>
      </c>
      <c r="F2184" s="82" t="s">
        <v>96</v>
      </c>
      <c r="G2184" s="82" t="s">
        <v>5904</v>
      </c>
      <c r="H2184" s="83" t="s">
        <v>148</v>
      </c>
      <c r="I2184" s="82" t="s">
        <v>164</v>
      </c>
      <c r="J2184" s="84" t="s">
        <v>151</v>
      </c>
      <c r="K2184" s="84" t="s">
        <v>2015</v>
      </c>
      <c r="L2184" s="84" t="s">
        <v>151</v>
      </c>
    </row>
    <row r="2185" spans="1:12" ht="15.75">
      <c r="A2185" s="81">
        <f t="shared" si="36"/>
        <v>2231</v>
      </c>
      <c r="B2185" s="82">
        <v>2231</v>
      </c>
      <c r="C2185" s="82" t="s">
        <v>5905</v>
      </c>
      <c r="D2185" s="82" t="s">
        <v>5906</v>
      </c>
      <c r="E2185" s="82" t="s">
        <v>3438</v>
      </c>
      <c r="F2185" s="82" t="s">
        <v>96</v>
      </c>
      <c r="G2185" s="82" t="s">
        <v>429</v>
      </c>
      <c r="H2185" s="83" t="s">
        <v>148</v>
      </c>
      <c r="I2185" s="82" t="s">
        <v>164</v>
      </c>
      <c r="J2185" s="84" t="s">
        <v>151</v>
      </c>
      <c r="K2185" s="84" t="s">
        <v>151</v>
      </c>
      <c r="L2185" s="84" t="s">
        <v>151</v>
      </c>
    </row>
    <row r="2186" spans="1:12" ht="30">
      <c r="A2186" s="81">
        <f t="shared" si="36"/>
        <v>2232</v>
      </c>
      <c r="B2186" s="82">
        <v>2232</v>
      </c>
      <c r="C2186" s="82" t="s">
        <v>5907</v>
      </c>
      <c r="D2186" s="82">
        <v>16634</v>
      </c>
      <c r="E2186" s="82" t="s">
        <v>5908</v>
      </c>
      <c r="F2186" s="82" t="s">
        <v>96</v>
      </c>
      <c r="G2186" s="82" t="s">
        <v>199</v>
      </c>
      <c r="H2186" s="83" t="s">
        <v>148</v>
      </c>
      <c r="I2186" s="82" t="s">
        <v>149</v>
      </c>
      <c r="J2186" s="84" t="s">
        <v>5909</v>
      </c>
      <c r="K2186" s="84"/>
      <c r="L2186" s="84" t="s">
        <v>151</v>
      </c>
    </row>
    <row r="2187" spans="1:12" ht="15.75">
      <c r="A2187" s="81">
        <f t="shared" si="36"/>
        <v>2233</v>
      </c>
      <c r="B2187" s="82">
        <v>2233</v>
      </c>
      <c r="C2187" s="82" t="s">
        <v>5910</v>
      </c>
      <c r="D2187" s="82">
        <v>16637</v>
      </c>
      <c r="E2187" s="82" t="s">
        <v>600</v>
      </c>
      <c r="F2187" s="82" t="s">
        <v>96</v>
      </c>
      <c r="G2187" s="82" t="s">
        <v>3004</v>
      </c>
      <c r="H2187" s="83" t="s">
        <v>148</v>
      </c>
      <c r="I2187" s="82" t="s">
        <v>149</v>
      </c>
      <c r="J2187" s="84" t="s">
        <v>151</v>
      </c>
      <c r="K2187" s="84" t="s">
        <v>151</v>
      </c>
      <c r="L2187" s="84" t="s">
        <v>151</v>
      </c>
    </row>
    <row r="2188" spans="1:12" ht="45">
      <c r="A2188" s="81">
        <f t="shared" si="36"/>
        <v>2234</v>
      </c>
      <c r="B2188" s="82">
        <v>2234</v>
      </c>
      <c r="C2188" s="82" t="s">
        <v>5911</v>
      </c>
      <c r="D2188" s="82">
        <v>16648</v>
      </c>
      <c r="E2188" s="82" t="s">
        <v>1039</v>
      </c>
      <c r="F2188" s="82" t="s">
        <v>96</v>
      </c>
      <c r="G2188" s="82" t="s">
        <v>350</v>
      </c>
      <c r="H2188" s="83" t="s">
        <v>148</v>
      </c>
      <c r="I2188" s="82" t="s">
        <v>153</v>
      </c>
      <c r="J2188" s="84" t="s">
        <v>151</v>
      </c>
      <c r="K2188" s="84" t="s">
        <v>5912</v>
      </c>
      <c r="L2188" s="84" t="s">
        <v>5913</v>
      </c>
    </row>
    <row r="2189" spans="1:12" ht="75">
      <c r="A2189" s="81">
        <f t="shared" si="36"/>
        <v>2235</v>
      </c>
      <c r="B2189" s="82">
        <v>2235</v>
      </c>
      <c r="C2189" s="82" t="s">
        <v>5914</v>
      </c>
      <c r="D2189" s="82">
        <v>16653</v>
      </c>
      <c r="E2189" s="82" t="s">
        <v>5915</v>
      </c>
      <c r="F2189" s="82" t="s">
        <v>96</v>
      </c>
      <c r="G2189" s="82" t="s">
        <v>5916</v>
      </c>
      <c r="H2189" s="83" t="s">
        <v>148</v>
      </c>
      <c r="I2189" s="82" t="s">
        <v>149</v>
      </c>
      <c r="J2189" s="84" t="s">
        <v>160</v>
      </c>
      <c r="K2189" s="84" t="s">
        <v>5917</v>
      </c>
      <c r="L2189" s="84" t="s">
        <v>151</v>
      </c>
    </row>
    <row r="2190" spans="1:12" ht="15.75">
      <c r="A2190" s="81">
        <f t="shared" si="36"/>
        <v>2236</v>
      </c>
      <c r="B2190" s="82">
        <v>2236</v>
      </c>
      <c r="C2190" s="82" t="s">
        <v>5918</v>
      </c>
      <c r="D2190" s="82" t="s">
        <v>5919</v>
      </c>
      <c r="E2190" s="82" t="s">
        <v>349</v>
      </c>
      <c r="F2190" s="82" t="s">
        <v>96</v>
      </c>
      <c r="G2190" s="82" t="s">
        <v>5920</v>
      </c>
      <c r="H2190" s="83" t="s">
        <v>148</v>
      </c>
      <c r="I2190" s="82" t="s">
        <v>337</v>
      </c>
      <c r="J2190" s="84" t="s">
        <v>151</v>
      </c>
      <c r="K2190" s="84" t="s">
        <v>151</v>
      </c>
      <c r="L2190" s="84" t="s">
        <v>151</v>
      </c>
    </row>
    <row r="2191" spans="1:12" ht="30">
      <c r="A2191" s="81">
        <f t="shared" si="36"/>
        <v>2237</v>
      </c>
      <c r="B2191" s="82">
        <v>2237</v>
      </c>
      <c r="C2191" s="82" t="s">
        <v>5921</v>
      </c>
      <c r="D2191" s="82">
        <v>16668</v>
      </c>
      <c r="E2191" s="82" t="s">
        <v>5922</v>
      </c>
      <c r="F2191" s="82" t="s">
        <v>96</v>
      </c>
      <c r="G2191" s="82" t="s">
        <v>5923</v>
      </c>
      <c r="H2191" s="83" t="s">
        <v>148</v>
      </c>
      <c r="I2191" s="82" t="s">
        <v>5567</v>
      </c>
      <c r="J2191" s="84" t="s">
        <v>5924</v>
      </c>
      <c r="K2191" s="84" t="s">
        <v>2507</v>
      </c>
      <c r="L2191" s="84" t="s">
        <v>151</v>
      </c>
    </row>
    <row r="2192" spans="1:12" ht="105">
      <c r="A2192" s="81">
        <f t="shared" si="36"/>
        <v>2238</v>
      </c>
      <c r="B2192" s="82">
        <v>2238</v>
      </c>
      <c r="C2192" s="82" t="s">
        <v>5925</v>
      </c>
      <c r="D2192" s="82" t="s">
        <v>5926</v>
      </c>
      <c r="E2192" s="82" t="s">
        <v>5927</v>
      </c>
      <c r="F2192" s="82" t="s">
        <v>96</v>
      </c>
      <c r="G2192" s="82" t="s">
        <v>5928</v>
      </c>
      <c r="H2192" s="83" t="s">
        <v>148</v>
      </c>
      <c r="I2192" s="82" t="s">
        <v>337</v>
      </c>
      <c r="J2192" s="84" t="s">
        <v>151</v>
      </c>
      <c r="K2192" s="84" t="s">
        <v>5929</v>
      </c>
      <c r="L2192" s="84" t="s">
        <v>151</v>
      </c>
    </row>
    <row r="2193" spans="1:12" ht="15.75">
      <c r="A2193" s="81">
        <f t="shared" si="36"/>
        <v>2239</v>
      </c>
      <c r="B2193" s="82">
        <v>2239</v>
      </c>
      <c r="C2193" s="82" t="s">
        <v>5930</v>
      </c>
      <c r="D2193" s="82" t="s">
        <v>5931</v>
      </c>
      <c r="E2193" s="82" t="s">
        <v>349</v>
      </c>
      <c r="F2193" s="82" t="s">
        <v>96</v>
      </c>
      <c r="G2193" s="82" t="s">
        <v>5932</v>
      </c>
      <c r="H2193" s="83" t="s">
        <v>148</v>
      </c>
      <c r="I2193" s="82" t="s">
        <v>164</v>
      </c>
      <c r="J2193" s="84" t="s">
        <v>151</v>
      </c>
      <c r="K2193" s="84" t="s">
        <v>151</v>
      </c>
      <c r="L2193" s="84" t="s">
        <v>151</v>
      </c>
    </row>
    <row r="2194" spans="1:12" ht="15.75">
      <c r="A2194" s="81">
        <f t="shared" si="36"/>
        <v>2240</v>
      </c>
      <c r="B2194" s="82">
        <v>2240</v>
      </c>
      <c r="C2194" s="82" t="s">
        <v>5933</v>
      </c>
      <c r="D2194" s="82">
        <v>16679</v>
      </c>
      <c r="E2194" s="82" t="s">
        <v>5934</v>
      </c>
      <c r="F2194" s="82" t="s">
        <v>120</v>
      </c>
      <c r="G2194" s="82" t="s">
        <v>5935</v>
      </c>
      <c r="H2194" s="83" t="s">
        <v>148</v>
      </c>
      <c r="I2194" s="82" t="s">
        <v>177</v>
      </c>
      <c r="J2194" s="84" t="s">
        <v>151</v>
      </c>
      <c r="K2194" s="84"/>
      <c r="L2194" s="84"/>
    </row>
    <row r="2195" spans="1:12" ht="15.75">
      <c r="A2195" s="81">
        <f t="shared" si="36"/>
        <v>2241</v>
      </c>
      <c r="B2195" s="82">
        <v>2241</v>
      </c>
      <c r="C2195" s="82" t="s">
        <v>5936</v>
      </c>
      <c r="D2195" s="82" t="s">
        <v>5937</v>
      </c>
      <c r="E2195" s="82" t="s">
        <v>5938</v>
      </c>
      <c r="F2195" s="82" t="s">
        <v>120</v>
      </c>
      <c r="G2195" s="82" t="s">
        <v>5939</v>
      </c>
      <c r="H2195" s="83" t="s">
        <v>148</v>
      </c>
      <c r="I2195" s="82" t="s">
        <v>155</v>
      </c>
      <c r="J2195" s="84" t="s">
        <v>151</v>
      </c>
      <c r="K2195" s="84"/>
      <c r="L2195" s="84"/>
    </row>
    <row r="2196" spans="1:12" ht="30">
      <c r="A2196" s="81">
        <f t="shared" si="36"/>
        <v>2242</v>
      </c>
      <c r="B2196" s="82">
        <v>2242</v>
      </c>
      <c r="C2196" s="82" t="s">
        <v>5940</v>
      </c>
      <c r="D2196" s="82" t="s">
        <v>5941</v>
      </c>
      <c r="E2196" s="82" t="s">
        <v>3020</v>
      </c>
      <c r="F2196" s="82" t="s">
        <v>96</v>
      </c>
      <c r="G2196" s="82" t="s">
        <v>5942</v>
      </c>
      <c r="H2196" s="83" t="s">
        <v>148</v>
      </c>
      <c r="I2196" s="82" t="s">
        <v>164</v>
      </c>
      <c r="J2196" s="84" t="s">
        <v>5943</v>
      </c>
      <c r="K2196" s="84"/>
      <c r="L2196" s="84" t="s">
        <v>151</v>
      </c>
    </row>
    <row r="2197" spans="1:12" ht="60">
      <c r="A2197" s="81">
        <f t="shared" si="36"/>
        <v>2243</v>
      </c>
      <c r="B2197" s="82">
        <v>2243</v>
      </c>
      <c r="C2197" s="82" t="s">
        <v>5944</v>
      </c>
      <c r="D2197" s="82" t="s">
        <v>5945</v>
      </c>
      <c r="E2197" s="82" t="s">
        <v>5946</v>
      </c>
      <c r="F2197" s="82" t="s">
        <v>96</v>
      </c>
      <c r="G2197" s="82" t="s">
        <v>5947</v>
      </c>
      <c r="H2197" s="83" t="s">
        <v>148</v>
      </c>
      <c r="I2197" s="82" t="s">
        <v>337</v>
      </c>
      <c r="J2197" s="84" t="s">
        <v>151</v>
      </c>
      <c r="K2197" s="84"/>
      <c r="L2197" s="84" t="s">
        <v>5948</v>
      </c>
    </row>
    <row r="2198" spans="1:12" ht="45">
      <c r="A2198" s="81">
        <f t="shared" si="36"/>
        <v>2244</v>
      </c>
      <c r="B2198" s="82">
        <v>2244</v>
      </c>
      <c r="C2198" s="82" t="s">
        <v>5949</v>
      </c>
      <c r="D2198" s="82" t="s">
        <v>5950</v>
      </c>
      <c r="E2198" s="82" t="s">
        <v>5951</v>
      </c>
      <c r="F2198" s="82" t="s">
        <v>96</v>
      </c>
      <c r="G2198" s="82" t="s">
        <v>5952</v>
      </c>
      <c r="H2198" s="83" t="s">
        <v>148</v>
      </c>
      <c r="I2198" s="82" t="s">
        <v>164</v>
      </c>
      <c r="J2198" s="84" t="s">
        <v>151</v>
      </c>
      <c r="K2198" s="84" t="s">
        <v>5953</v>
      </c>
      <c r="L2198" s="84" t="s">
        <v>151</v>
      </c>
    </row>
    <row r="2199" spans="1:12" ht="45">
      <c r="A2199" s="81">
        <f t="shared" si="36"/>
        <v>2245</v>
      </c>
      <c r="B2199" s="82">
        <v>2245</v>
      </c>
      <c r="C2199" s="82" t="s">
        <v>5954</v>
      </c>
      <c r="D2199" s="82" t="s">
        <v>5955</v>
      </c>
      <c r="E2199" s="82" t="s">
        <v>571</v>
      </c>
      <c r="F2199" s="82" t="s">
        <v>96</v>
      </c>
      <c r="G2199" s="82" t="s">
        <v>5956</v>
      </c>
      <c r="H2199" s="83" t="s">
        <v>148</v>
      </c>
      <c r="I2199" s="82" t="s">
        <v>164</v>
      </c>
      <c r="J2199" s="84" t="s">
        <v>151</v>
      </c>
      <c r="K2199" s="84" t="s">
        <v>5957</v>
      </c>
      <c r="L2199" s="84" t="s">
        <v>151</v>
      </c>
    </row>
    <row r="2200" spans="1:12" ht="15.75">
      <c r="A2200" s="81">
        <f t="shared" si="36"/>
        <v>2246</v>
      </c>
      <c r="B2200" s="82">
        <v>2246</v>
      </c>
      <c r="C2200" s="82" t="s">
        <v>5958</v>
      </c>
      <c r="D2200" s="82" t="s">
        <v>5959</v>
      </c>
      <c r="E2200" s="82" t="s">
        <v>476</v>
      </c>
      <c r="F2200" s="82" t="s">
        <v>96</v>
      </c>
      <c r="G2200" s="82" t="s">
        <v>658</v>
      </c>
      <c r="H2200" s="83" t="s">
        <v>148</v>
      </c>
      <c r="I2200" s="82" t="s">
        <v>337</v>
      </c>
      <c r="J2200" s="84" t="s">
        <v>151</v>
      </c>
      <c r="K2200" s="84" t="s">
        <v>151</v>
      </c>
      <c r="L2200" s="84" t="s">
        <v>151</v>
      </c>
    </row>
    <row r="2201" spans="1:12" ht="75">
      <c r="A2201" s="81">
        <f t="shared" si="36"/>
        <v>2247</v>
      </c>
      <c r="B2201" s="82">
        <v>2247</v>
      </c>
      <c r="C2201" s="82" t="s">
        <v>5960</v>
      </c>
      <c r="D2201" s="82" t="s">
        <v>5961</v>
      </c>
      <c r="E2201" s="82" t="s">
        <v>5962</v>
      </c>
      <c r="F2201" s="82" t="s">
        <v>96</v>
      </c>
      <c r="G2201" s="82" t="s">
        <v>5963</v>
      </c>
      <c r="H2201" s="83" t="s">
        <v>148</v>
      </c>
      <c r="I2201" s="82" t="s">
        <v>164</v>
      </c>
      <c r="J2201" s="84" t="s">
        <v>151</v>
      </c>
      <c r="K2201" s="84" t="s">
        <v>5964</v>
      </c>
      <c r="L2201" s="84" t="s">
        <v>5965</v>
      </c>
    </row>
    <row r="2202" spans="1:12" ht="60">
      <c r="A2202" s="81">
        <f t="shared" si="36"/>
        <v>2248</v>
      </c>
      <c r="B2202" s="82">
        <v>2248</v>
      </c>
      <c r="C2202" s="82" t="s">
        <v>5966</v>
      </c>
      <c r="D2202" s="82" t="s">
        <v>5967</v>
      </c>
      <c r="E2202" s="82" t="s">
        <v>5968</v>
      </c>
      <c r="F2202" s="82" t="s">
        <v>96</v>
      </c>
      <c r="G2202" s="82" t="s">
        <v>5969</v>
      </c>
      <c r="H2202" s="83" t="s">
        <v>148</v>
      </c>
      <c r="I2202" s="82" t="s">
        <v>337</v>
      </c>
      <c r="J2202" s="84" t="s">
        <v>5970</v>
      </c>
      <c r="K2202" s="84"/>
      <c r="L2202" s="84" t="s">
        <v>5971</v>
      </c>
    </row>
    <row r="2203" spans="1:12" ht="30">
      <c r="A2203" s="81">
        <f t="shared" si="36"/>
        <v>2249</v>
      </c>
      <c r="B2203" s="82">
        <v>2249</v>
      </c>
      <c r="C2203" s="82" t="s">
        <v>5972</v>
      </c>
      <c r="D2203" s="82">
        <v>16720</v>
      </c>
      <c r="E2203" s="82" t="s">
        <v>354</v>
      </c>
      <c r="F2203" s="82" t="s">
        <v>96</v>
      </c>
      <c r="G2203" s="82" t="s">
        <v>5973</v>
      </c>
      <c r="H2203" s="83" t="s">
        <v>148</v>
      </c>
      <c r="I2203" s="82" t="s">
        <v>149</v>
      </c>
      <c r="J2203" s="84" t="s">
        <v>5974</v>
      </c>
      <c r="K2203" s="84"/>
      <c r="L2203" s="84" t="s">
        <v>151</v>
      </c>
    </row>
    <row r="2204" spans="1:12" ht="75">
      <c r="A2204" s="81">
        <f t="shared" si="36"/>
        <v>2250</v>
      </c>
      <c r="B2204" s="82">
        <v>2250</v>
      </c>
      <c r="C2204" s="82" t="s">
        <v>5975</v>
      </c>
      <c r="D2204" s="82" t="s">
        <v>5976</v>
      </c>
      <c r="E2204" s="82" t="s">
        <v>5977</v>
      </c>
      <c r="F2204" s="82" t="s">
        <v>96</v>
      </c>
      <c r="G2204" s="82" t="s">
        <v>5978</v>
      </c>
      <c r="H2204" s="83" t="s">
        <v>148</v>
      </c>
      <c r="I2204" s="82" t="s">
        <v>164</v>
      </c>
      <c r="J2204" s="84" t="s">
        <v>151</v>
      </c>
      <c r="K2204" s="84" t="s">
        <v>5979</v>
      </c>
      <c r="L2204" s="84" t="s">
        <v>151</v>
      </c>
    </row>
    <row r="2205" spans="1:12" ht="15.75">
      <c r="A2205" s="81">
        <f t="shared" si="36"/>
        <v>2251</v>
      </c>
      <c r="B2205" s="82">
        <v>2251</v>
      </c>
      <c r="C2205" s="82" t="s">
        <v>5980</v>
      </c>
      <c r="D2205" s="82">
        <v>16725</v>
      </c>
      <c r="E2205" s="82" t="s">
        <v>277</v>
      </c>
      <c r="F2205" s="82" t="s">
        <v>96</v>
      </c>
      <c r="G2205" s="82" t="s">
        <v>5981</v>
      </c>
      <c r="H2205" s="83" t="s">
        <v>148</v>
      </c>
      <c r="I2205" s="82" t="s">
        <v>149</v>
      </c>
      <c r="J2205" s="84" t="s">
        <v>151</v>
      </c>
      <c r="K2205" s="84"/>
      <c r="L2205" s="84" t="s">
        <v>151</v>
      </c>
    </row>
    <row r="2206" spans="1:12" ht="45">
      <c r="A2206" s="81">
        <f t="shared" si="36"/>
        <v>2252</v>
      </c>
      <c r="B2206" s="82">
        <v>2252</v>
      </c>
      <c r="C2206" s="82" t="s">
        <v>5982</v>
      </c>
      <c r="D2206" s="82" t="s">
        <v>5983</v>
      </c>
      <c r="E2206" s="82" t="s">
        <v>351</v>
      </c>
      <c r="F2206" s="82" t="s">
        <v>96</v>
      </c>
      <c r="G2206" s="82" t="s">
        <v>5984</v>
      </c>
      <c r="H2206" s="83" t="s">
        <v>148</v>
      </c>
      <c r="I2206" s="82" t="s">
        <v>164</v>
      </c>
      <c r="J2206" s="84" t="s">
        <v>5985</v>
      </c>
      <c r="K2206" s="84" t="s">
        <v>5986</v>
      </c>
      <c r="L2206" s="84" t="s">
        <v>151</v>
      </c>
    </row>
    <row r="2207" spans="1:12" ht="45">
      <c r="A2207" s="81">
        <f t="shared" si="36"/>
        <v>2253</v>
      </c>
      <c r="B2207" s="82">
        <v>2253</v>
      </c>
      <c r="C2207" s="82" t="s">
        <v>5987</v>
      </c>
      <c r="D2207" s="82" t="s">
        <v>5988</v>
      </c>
      <c r="E2207" s="82" t="s">
        <v>611</v>
      </c>
      <c r="F2207" s="82" t="s">
        <v>96</v>
      </c>
      <c r="G2207" s="82" t="s">
        <v>5989</v>
      </c>
      <c r="H2207" s="83" t="s">
        <v>148</v>
      </c>
      <c r="I2207" s="82" t="s">
        <v>337</v>
      </c>
      <c r="J2207" s="84" t="s">
        <v>151</v>
      </c>
      <c r="K2207" s="84" t="s">
        <v>5990</v>
      </c>
      <c r="L2207" s="84" t="s">
        <v>5991</v>
      </c>
    </row>
    <row r="2208" spans="1:12" ht="15.75">
      <c r="A2208" s="81">
        <f t="shared" si="36"/>
        <v>2254</v>
      </c>
      <c r="B2208" s="82">
        <v>2254</v>
      </c>
      <c r="C2208" s="82" t="s">
        <v>5992</v>
      </c>
      <c r="D2208" s="82">
        <v>16737</v>
      </c>
      <c r="E2208" s="82" t="s">
        <v>5993</v>
      </c>
      <c r="F2208" s="82" t="s">
        <v>120</v>
      </c>
      <c r="G2208" s="82" t="s">
        <v>5994</v>
      </c>
      <c r="H2208" s="83" t="s">
        <v>148</v>
      </c>
      <c r="I2208" s="82" t="s">
        <v>155</v>
      </c>
      <c r="J2208" s="84" t="s">
        <v>151</v>
      </c>
      <c r="K2208" s="84"/>
      <c r="L2208" s="84"/>
    </row>
    <row r="2209" spans="1:12" ht="15.75">
      <c r="A2209" s="81">
        <f t="shared" si="36"/>
        <v>2255</v>
      </c>
      <c r="B2209" s="82">
        <v>2255</v>
      </c>
      <c r="C2209" s="82" t="s">
        <v>5995</v>
      </c>
      <c r="D2209" s="82">
        <v>16747</v>
      </c>
      <c r="E2209" s="82" t="s">
        <v>430</v>
      </c>
      <c r="F2209" s="82" t="s">
        <v>96</v>
      </c>
      <c r="G2209" s="82" t="s">
        <v>5996</v>
      </c>
      <c r="H2209" s="83" t="s">
        <v>148</v>
      </c>
      <c r="I2209" s="82" t="s">
        <v>153</v>
      </c>
      <c r="J2209" s="84" t="s">
        <v>151</v>
      </c>
      <c r="K2209" s="84"/>
      <c r="L2209" s="84" t="s">
        <v>151</v>
      </c>
    </row>
    <row r="2210" spans="1:12" ht="45">
      <c r="A2210" s="81">
        <f t="shared" si="36"/>
        <v>2256</v>
      </c>
      <c r="B2210" s="82">
        <v>2256</v>
      </c>
      <c r="C2210" s="82" t="s">
        <v>5997</v>
      </c>
      <c r="D2210" s="82" t="s">
        <v>5998</v>
      </c>
      <c r="E2210" s="82" t="s">
        <v>1903</v>
      </c>
      <c r="F2210" s="82" t="s">
        <v>96</v>
      </c>
      <c r="G2210" s="82" t="s">
        <v>5999</v>
      </c>
      <c r="H2210" s="83" t="s">
        <v>148</v>
      </c>
      <c r="I2210" s="82" t="s">
        <v>164</v>
      </c>
      <c r="J2210" s="84" t="s">
        <v>6000</v>
      </c>
      <c r="K2210" s="84" t="s">
        <v>4166</v>
      </c>
      <c r="L2210" s="84" t="s">
        <v>151</v>
      </c>
    </row>
    <row r="2211" spans="1:12" ht="45">
      <c r="A2211" s="81">
        <f t="shared" si="36"/>
        <v>2257</v>
      </c>
      <c r="B2211" s="82">
        <v>2257</v>
      </c>
      <c r="C2211" s="82" t="s">
        <v>6001</v>
      </c>
      <c r="D2211" s="82" t="s">
        <v>6002</v>
      </c>
      <c r="E2211" s="82" t="s">
        <v>6003</v>
      </c>
      <c r="F2211" s="82" t="s">
        <v>96</v>
      </c>
      <c r="G2211" s="82" t="s">
        <v>444</v>
      </c>
      <c r="H2211" s="83" t="s">
        <v>148</v>
      </c>
      <c r="I2211" s="82" t="s">
        <v>230</v>
      </c>
      <c r="J2211" s="84" t="s">
        <v>151</v>
      </c>
      <c r="K2211" s="84" t="s">
        <v>6004</v>
      </c>
      <c r="L2211" s="84" t="s">
        <v>151</v>
      </c>
    </row>
    <row r="2212" spans="1:12" ht="45">
      <c r="A2212" s="81">
        <f t="shared" si="36"/>
        <v>2258</v>
      </c>
      <c r="B2212" s="82">
        <v>2258</v>
      </c>
      <c r="C2212" s="82" t="s">
        <v>6005</v>
      </c>
      <c r="D2212" s="82">
        <v>16761</v>
      </c>
      <c r="E2212" s="82" t="s">
        <v>6006</v>
      </c>
      <c r="F2212" s="82" t="s">
        <v>96</v>
      </c>
      <c r="G2212" s="82" t="s">
        <v>4093</v>
      </c>
      <c r="H2212" s="83" t="s">
        <v>148</v>
      </c>
      <c r="I2212" s="82" t="s">
        <v>153</v>
      </c>
      <c r="J2212" s="84" t="s">
        <v>6007</v>
      </c>
      <c r="K2212" s="84"/>
      <c r="L2212" s="84" t="s">
        <v>151</v>
      </c>
    </row>
    <row r="2213" spans="1:12" ht="15.75">
      <c r="A2213" s="81">
        <f t="shared" si="36"/>
        <v>2259</v>
      </c>
      <c r="B2213" s="82">
        <v>2259</v>
      </c>
      <c r="C2213" s="82" t="s">
        <v>6008</v>
      </c>
      <c r="D2213" s="82">
        <v>16765</v>
      </c>
      <c r="E2213" s="82" t="s">
        <v>6009</v>
      </c>
      <c r="F2213" s="82" t="s">
        <v>96</v>
      </c>
      <c r="G2213" s="82" t="s">
        <v>772</v>
      </c>
      <c r="H2213" s="83" t="s">
        <v>148</v>
      </c>
      <c r="I2213" s="82" t="s">
        <v>153</v>
      </c>
      <c r="J2213" s="84" t="s">
        <v>151</v>
      </c>
      <c r="K2213" s="84"/>
      <c r="L2213" s="84" t="s">
        <v>151</v>
      </c>
    </row>
    <row r="2214" spans="1:12" ht="30">
      <c r="A2214" s="81">
        <f t="shared" si="36"/>
        <v>2260</v>
      </c>
      <c r="B2214" s="82">
        <v>2260</v>
      </c>
      <c r="C2214" s="82" t="s">
        <v>6010</v>
      </c>
      <c r="D2214" s="82">
        <v>16768</v>
      </c>
      <c r="E2214" s="82" t="s">
        <v>349</v>
      </c>
      <c r="F2214" s="82" t="s">
        <v>96</v>
      </c>
      <c r="G2214" s="82" t="s">
        <v>1533</v>
      </c>
      <c r="H2214" s="83" t="s">
        <v>148</v>
      </c>
      <c r="I2214" s="82" t="s">
        <v>153</v>
      </c>
      <c r="J2214" s="84" t="s">
        <v>6011</v>
      </c>
      <c r="K2214" s="84" t="s">
        <v>151</v>
      </c>
      <c r="L2214" s="84" t="s">
        <v>151</v>
      </c>
    </row>
    <row r="2215" spans="1:12" ht="15.75">
      <c r="A2215" s="81">
        <f t="shared" si="36"/>
        <v>2261</v>
      </c>
      <c r="B2215" s="82">
        <v>2261</v>
      </c>
      <c r="C2215" s="82" t="s">
        <v>6012</v>
      </c>
      <c r="D2215" s="82">
        <v>16787</v>
      </c>
      <c r="E2215" s="82" t="s">
        <v>172</v>
      </c>
      <c r="F2215" s="82" t="s">
        <v>96</v>
      </c>
      <c r="G2215" s="82" t="s">
        <v>6013</v>
      </c>
      <c r="H2215" s="83" t="s">
        <v>148</v>
      </c>
      <c r="I2215" s="82" t="s">
        <v>153</v>
      </c>
      <c r="J2215" s="84" t="s">
        <v>151</v>
      </c>
      <c r="K2215" s="84" t="s">
        <v>151</v>
      </c>
      <c r="L2215" s="84" t="s">
        <v>151</v>
      </c>
    </row>
    <row r="2216" spans="1:12" ht="30">
      <c r="A2216" s="81">
        <f t="shared" si="36"/>
        <v>2262</v>
      </c>
      <c r="B2216" s="82">
        <v>2262</v>
      </c>
      <c r="C2216" s="82" t="s">
        <v>6014</v>
      </c>
      <c r="D2216" s="82">
        <v>16800</v>
      </c>
      <c r="E2216" s="82" t="s">
        <v>311</v>
      </c>
      <c r="F2216" s="82" t="s">
        <v>96</v>
      </c>
      <c r="G2216" s="82" t="s">
        <v>6015</v>
      </c>
      <c r="H2216" s="83" t="s">
        <v>148</v>
      </c>
      <c r="I2216" s="82" t="s">
        <v>177</v>
      </c>
      <c r="J2216" s="84" t="s">
        <v>6016</v>
      </c>
      <c r="K2216" s="84"/>
      <c r="L2216" s="84" t="s">
        <v>4963</v>
      </c>
    </row>
    <row r="2217" spans="1:12" ht="30">
      <c r="A2217" s="81">
        <f t="shared" si="36"/>
        <v>2263</v>
      </c>
      <c r="B2217" s="82">
        <v>2263</v>
      </c>
      <c r="C2217" s="82" t="s">
        <v>6017</v>
      </c>
      <c r="D2217" s="82" t="s">
        <v>6018</v>
      </c>
      <c r="E2217" s="82" t="s">
        <v>6019</v>
      </c>
      <c r="F2217" s="82" t="s">
        <v>96</v>
      </c>
      <c r="G2217" s="82" t="s">
        <v>533</v>
      </c>
      <c r="H2217" s="83" t="s">
        <v>148</v>
      </c>
      <c r="I2217" s="82" t="s">
        <v>337</v>
      </c>
      <c r="J2217" s="84" t="s">
        <v>6020</v>
      </c>
      <c r="K2217" s="84" t="s">
        <v>6021</v>
      </c>
      <c r="L2217" s="84" t="s">
        <v>151</v>
      </c>
    </row>
    <row r="2218" spans="1:12" ht="15.75">
      <c r="A2218" s="81">
        <f t="shared" si="36"/>
        <v>2264</v>
      </c>
      <c r="B2218" s="82">
        <v>2264</v>
      </c>
      <c r="C2218" s="82" t="s">
        <v>6022</v>
      </c>
      <c r="D2218" s="82">
        <v>16811</v>
      </c>
      <c r="E2218" s="82" t="s">
        <v>6023</v>
      </c>
      <c r="F2218" s="82" t="s">
        <v>120</v>
      </c>
      <c r="G2218" s="82" t="s">
        <v>6024</v>
      </c>
      <c r="H2218" s="83" t="s">
        <v>148</v>
      </c>
      <c r="I2218" s="82" t="s">
        <v>153</v>
      </c>
      <c r="J2218" s="84" t="s">
        <v>160</v>
      </c>
      <c r="K2218" s="84"/>
      <c r="L2218" s="84"/>
    </row>
    <row r="2219" spans="1:12" ht="15.75">
      <c r="A2219" s="81">
        <f t="shared" si="36"/>
        <v>2265</v>
      </c>
      <c r="B2219" s="82">
        <v>2265</v>
      </c>
      <c r="C2219" s="82" t="s">
        <v>6025</v>
      </c>
      <c r="D2219" s="82">
        <v>16827</v>
      </c>
      <c r="E2219" s="82" t="s">
        <v>698</v>
      </c>
      <c r="F2219" s="82" t="s">
        <v>96</v>
      </c>
      <c r="G2219" s="82" t="s">
        <v>6026</v>
      </c>
      <c r="H2219" s="83" t="s">
        <v>148</v>
      </c>
      <c r="I2219" s="82" t="s">
        <v>149</v>
      </c>
      <c r="J2219" s="84" t="s">
        <v>151</v>
      </c>
      <c r="K2219" s="84"/>
      <c r="L2219" s="84" t="s">
        <v>151</v>
      </c>
    </row>
    <row r="2220" spans="1:12" ht="15.75">
      <c r="A2220" s="81">
        <f t="shared" si="36"/>
        <v>2266</v>
      </c>
      <c r="B2220" s="82">
        <v>2266</v>
      </c>
      <c r="C2220" s="82" t="s">
        <v>6027</v>
      </c>
      <c r="D2220" s="82">
        <v>16831</v>
      </c>
      <c r="E2220" s="82" t="s">
        <v>770</v>
      </c>
      <c r="F2220" s="82" t="s">
        <v>96</v>
      </c>
      <c r="G2220" s="82" t="s">
        <v>6028</v>
      </c>
      <c r="H2220" s="83" t="s">
        <v>148</v>
      </c>
      <c r="I2220" s="82" t="s">
        <v>149</v>
      </c>
      <c r="J2220" s="84" t="s">
        <v>151</v>
      </c>
      <c r="K2220" s="84"/>
      <c r="L2220" s="84" t="s">
        <v>151</v>
      </c>
    </row>
    <row r="2221" spans="1:12" ht="15.75">
      <c r="A2221" s="81">
        <f t="shared" si="36"/>
        <v>2267</v>
      </c>
      <c r="B2221" s="82">
        <v>2267</v>
      </c>
      <c r="C2221" s="82" t="s">
        <v>6029</v>
      </c>
      <c r="D2221" s="82" t="s">
        <v>6030</v>
      </c>
      <c r="E2221" s="82" t="s">
        <v>6031</v>
      </c>
      <c r="F2221" s="82" t="s">
        <v>96</v>
      </c>
      <c r="G2221" s="82" t="s">
        <v>6032</v>
      </c>
      <c r="H2221" s="83" t="s">
        <v>148</v>
      </c>
      <c r="I2221" s="82" t="s">
        <v>337</v>
      </c>
      <c r="J2221" s="84" t="s">
        <v>151</v>
      </c>
      <c r="K2221" s="84"/>
      <c r="L2221" s="84" t="s">
        <v>151</v>
      </c>
    </row>
    <row r="2222" spans="1:12" ht="60">
      <c r="A2222" s="81">
        <f t="shared" si="36"/>
        <v>2268</v>
      </c>
      <c r="B2222" s="82">
        <v>2268</v>
      </c>
      <c r="C2222" s="82" t="s">
        <v>6033</v>
      </c>
      <c r="D2222" s="82" t="s">
        <v>6034</v>
      </c>
      <c r="E2222" s="82" t="s">
        <v>539</v>
      </c>
      <c r="F2222" s="82" t="s">
        <v>96</v>
      </c>
      <c r="G2222" s="82" t="s">
        <v>6035</v>
      </c>
      <c r="H2222" s="83" t="s">
        <v>148</v>
      </c>
      <c r="I2222" s="82" t="s">
        <v>164</v>
      </c>
      <c r="J2222" s="84" t="s">
        <v>882</v>
      </c>
      <c r="K2222" s="84" t="s">
        <v>151</v>
      </c>
      <c r="L2222" s="84" t="s">
        <v>6036</v>
      </c>
    </row>
    <row r="2223" spans="1:12" ht="15.75">
      <c r="A2223" s="81">
        <f t="shared" si="36"/>
        <v>2269</v>
      </c>
      <c r="B2223" s="82">
        <v>2269</v>
      </c>
      <c r="C2223" s="82" t="s">
        <v>6037</v>
      </c>
      <c r="D2223" s="82">
        <v>16839</v>
      </c>
      <c r="E2223" s="82" t="s">
        <v>6038</v>
      </c>
      <c r="F2223" s="82" t="s">
        <v>96</v>
      </c>
      <c r="G2223" s="82" t="s">
        <v>6039</v>
      </c>
      <c r="H2223" s="83" t="s">
        <v>148</v>
      </c>
      <c r="I2223" s="82" t="s">
        <v>177</v>
      </c>
      <c r="J2223" s="84" t="s">
        <v>151</v>
      </c>
      <c r="K2223" s="84"/>
      <c r="L2223" s="84" t="s">
        <v>151</v>
      </c>
    </row>
    <row r="2224" spans="1:12" ht="15.75">
      <c r="A2224" s="81">
        <f t="shared" si="36"/>
        <v>2270</v>
      </c>
      <c r="B2224" s="82">
        <v>2270</v>
      </c>
      <c r="C2224" s="82" t="s">
        <v>6040</v>
      </c>
      <c r="D2224" s="82">
        <v>16840</v>
      </c>
      <c r="E2224" s="82" t="s">
        <v>432</v>
      </c>
      <c r="F2224" s="82" t="s">
        <v>96</v>
      </c>
      <c r="G2224" s="82" t="s">
        <v>6041</v>
      </c>
      <c r="H2224" s="83" t="s">
        <v>148</v>
      </c>
      <c r="I2224" s="82" t="s">
        <v>177</v>
      </c>
      <c r="J2224" s="84" t="s">
        <v>151</v>
      </c>
      <c r="K2224" s="84" t="s">
        <v>151</v>
      </c>
      <c r="L2224" s="84" t="s">
        <v>151</v>
      </c>
    </row>
    <row r="2225" spans="1:12" ht="15.75">
      <c r="A2225" s="81">
        <f t="shared" si="36"/>
        <v>2271</v>
      </c>
      <c r="B2225" s="82">
        <v>2271</v>
      </c>
      <c r="C2225" s="82" t="s">
        <v>6042</v>
      </c>
      <c r="D2225" s="82">
        <v>16841</v>
      </c>
      <c r="E2225" s="82" t="s">
        <v>441</v>
      </c>
      <c r="F2225" s="82" t="s">
        <v>96</v>
      </c>
      <c r="G2225" s="82" t="s">
        <v>5989</v>
      </c>
      <c r="H2225" s="83" t="s">
        <v>148</v>
      </c>
      <c r="I2225" s="82" t="s">
        <v>153</v>
      </c>
      <c r="J2225" s="84" t="s">
        <v>151</v>
      </c>
      <c r="K2225" s="84" t="s">
        <v>151</v>
      </c>
      <c r="L2225" s="84" t="s">
        <v>151</v>
      </c>
    </row>
    <row r="2226" spans="1:12" ht="45">
      <c r="A2226" s="81">
        <f t="shared" si="36"/>
        <v>2272</v>
      </c>
      <c r="B2226" s="82">
        <v>2272</v>
      </c>
      <c r="C2226" s="82" t="s">
        <v>6043</v>
      </c>
      <c r="D2226" s="82">
        <v>16851</v>
      </c>
      <c r="E2226" s="82" t="s">
        <v>540</v>
      </c>
      <c r="F2226" s="82" t="s">
        <v>96</v>
      </c>
      <c r="G2226" s="82" t="s">
        <v>6044</v>
      </c>
      <c r="H2226" s="83" t="s">
        <v>148</v>
      </c>
      <c r="I2226" s="82" t="s">
        <v>153</v>
      </c>
      <c r="J2226" s="84" t="s">
        <v>6045</v>
      </c>
      <c r="K2226" s="84" t="s">
        <v>151</v>
      </c>
      <c r="L2226" s="84" t="s">
        <v>6046</v>
      </c>
    </row>
    <row r="2227" spans="1:12" ht="15.75">
      <c r="A2227" s="81">
        <f t="shared" si="36"/>
        <v>2273</v>
      </c>
      <c r="B2227" s="82">
        <v>2273</v>
      </c>
      <c r="C2227" s="82" t="s">
        <v>6047</v>
      </c>
      <c r="D2227" s="82" t="s">
        <v>6048</v>
      </c>
      <c r="E2227" s="82" t="s">
        <v>311</v>
      </c>
      <c r="F2227" s="82" t="s">
        <v>96</v>
      </c>
      <c r="G2227" s="82" t="s">
        <v>6049</v>
      </c>
      <c r="H2227" s="83" t="s">
        <v>148</v>
      </c>
      <c r="I2227" s="82" t="s">
        <v>164</v>
      </c>
      <c r="J2227" s="84" t="s">
        <v>151</v>
      </c>
      <c r="K2227" s="84" t="s">
        <v>151</v>
      </c>
      <c r="L2227" s="84" t="s">
        <v>151</v>
      </c>
    </row>
    <row r="2228" spans="1:12" ht="30">
      <c r="A2228" s="81">
        <f t="shared" si="36"/>
        <v>2274</v>
      </c>
      <c r="B2228" s="82">
        <v>2274</v>
      </c>
      <c r="C2228" s="82" t="s">
        <v>6050</v>
      </c>
      <c r="D2228" s="82">
        <v>16863</v>
      </c>
      <c r="E2228" s="82" t="s">
        <v>534</v>
      </c>
      <c r="F2228" s="82" t="s">
        <v>96</v>
      </c>
      <c r="G2228" s="82" t="s">
        <v>6051</v>
      </c>
      <c r="H2228" s="83" t="s">
        <v>148</v>
      </c>
      <c r="I2228" s="82" t="s">
        <v>194</v>
      </c>
      <c r="J2228" s="84" t="s">
        <v>6052</v>
      </c>
      <c r="K2228" s="84"/>
      <c r="L2228" s="84" t="s">
        <v>151</v>
      </c>
    </row>
    <row r="2229" spans="1:12" ht="30">
      <c r="A2229" s="81">
        <f t="shared" si="36"/>
        <v>2275</v>
      </c>
      <c r="B2229" s="82">
        <v>2275</v>
      </c>
      <c r="C2229" s="82" t="s">
        <v>6053</v>
      </c>
      <c r="D2229" s="82" t="s">
        <v>6054</v>
      </c>
      <c r="E2229" s="82" t="s">
        <v>6055</v>
      </c>
      <c r="F2229" s="82" t="s">
        <v>96</v>
      </c>
      <c r="G2229" s="82" t="s">
        <v>6056</v>
      </c>
      <c r="H2229" s="83" t="s">
        <v>148</v>
      </c>
      <c r="I2229" s="82" t="s">
        <v>337</v>
      </c>
      <c r="J2229" s="84" t="s">
        <v>151</v>
      </c>
      <c r="K2229" s="84" t="s">
        <v>2210</v>
      </c>
      <c r="L2229" s="84" t="s">
        <v>151</v>
      </c>
    </row>
    <row r="2230" spans="1:12" ht="15.75">
      <c r="A2230" s="81">
        <f t="shared" si="36"/>
        <v>2276</v>
      </c>
      <c r="B2230" s="82">
        <v>2276</v>
      </c>
      <c r="C2230" s="82" t="s">
        <v>6057</v>
      </c>
      <c r="D2230" s="82" t="s">
        <v>6058</v>
      </c>
      <c r="E2230" s="82" t="s">
        <v>6059</v>
      </c>
      <c r="F2230" s="82" t="s">
        <v>120</v>
      </c>
      <c r="G2230" s="82" t="s">
        <v>761</v>
      </c>
      <c r="H2230" s="83" t="s">
        <v>148</v>
      </c>
      <c r="I2230" s="82" t="s">
        <v>155</v>
      </c>
      <c r="J2230" s="84" t="s">
        <v>151</v>
      </c>
      <c r="K2230" s="84"/>
      <c r="L2230" s="84"/>
    </row>
    <row r="2231" spans="1:12" ht="30">
      <c r="A2231" s="81">
        <f t="shared" si="36"/>
        <v>2277</v>
      </c>
      <c r="B2231" s="82">
        <v>2277</v>
      </c>
      <c r="C2231" s="82" t="s">
        <v>6060</v>
      </c>
      <c r="D2231" s="82">
        <v>16875</v>
      </c>
      <c r="E2231" s="82" t="s">
        <v>6061</v>
      </c>
      <c r="F2231" s="82" t="s">
        <v>120</v>
      </c>
      <c r="G2231" s="82" t="s">
        <v>6062</v>
      </c>
      <c r="H2231" s="83" t="s">
        <v>148</v>
      </c>
      <c r="I2231" s="82" t="s">
        <v>153</v>
      </c>
      <c r="J2231" s="84" t="s">
        <v>6063</v>
      </c>
      <c r="K2231" s="84"/>
      <c r="L2231" s="84"/>
    </row>
    <row r="2232" spans="1:12" ht="60">
      <c r="A2232" s="81">
        <f t="shared" si="36"/>
        <v>2278</v>
      </c>
      <c r="B2232" s="82">
        <v>2278</v>
      </c>
      <c r="C2232" s="82" t="s">
        <v>6064</v>
      </c>
      <c r="D2232" s="82">
        <v>16878</v>
      </c>
      <c r="E2232" s="82" t="s">
        <v>1241</v>
      </c>
      <c r="F2232" s="82" t="s">
        <v>96</v>
      </c>
      <c r="G2232" s="82" t="s">
        <v>6065</v>
      </c>
      <c r="H2232" s="83" t="s">
        <v>148</v>
      </c>
      <c r="I2232" s="82" t="s">
        <v>149</v>
      </c>
      <c r="J2232" s="84" t="s">
        <v>3113</v>
      </c>
      <c r="K2232" s="84" t="s">
        <v>434</v>
      </c>
      <c r="L2232" s="84" t="s">
        <v>6066</v>
      </c>
    </row>
    <row r="2233" spans="1:12" ht="45">
      <c r="A2233" s="81">
        <f t="shared" si="36"/>
        <v>2279</v>
      </c>
      <c r="B2233" s="82">
        <v>2279</v>
      </c>
      <c r="C2233" s="82" t="s">
        <v>6067</v>
      </c>
      <c r="D2233" s="82">
        <v>16879</v>
      </c>
      <c r="E2233" s="82" t="s">
        <v>6068</v>
      </c>
      <c r="F2233" s="82" t="s">
        <v>96</v>
      </c>
      <c r="G2233" s="82" t="s">
        <v>6069</v>
      </c>
      <c r="H2233" s="83" t="s">
        <v>148</v>
      </c>
      <c r="I2233" s="82" t="s">
        <v>177</v>
      </c>
      <c r="J2233" s="84" t="s">
        <v>6070</v>
      </c>
      <c r="K2233" s="84" t="s">
        <v>6071</v>
      </c>
      <c r="L2233" s="84" t="s">
        <v>151</v>
      </c>
    </row>
    <row r="2234" spans="1:12" ht="30">
      <c r="A2234" s="81">
        <f t="shared" si="36"/>
        <v>2280</v>
      </c>
      <c r="B2234" s="82">
        <v>2280</v>
      </c>
      <c r="C2234" s="82" t="s">
        <v>6072</v>
      </c>
      <c r="D2234" s="82">
        <v>16881</v>
      </c>
      <c r="E2234" s="82" t="s">
        <v>6073</v>
      </c>
      <c r="F2234" s="82" t="s">
        <v>96</v>
      </c>
      <c r="G2234" s="82" t="s">
        <v>6074</v>
      </c>
      <c r="H2234" s="83" t="s">
        <v>148</v>
      </c>
      <c r="I2234" s="82" t="s">
        <v>177</v>
      </c>
      <c r="J2234" s="84" t="s">
        <v>6075</v>
      </c>
      <c r="K2234" s="84"/>
      <c r="L2234" s="84" t="s">
        <v>151</v>
      </c>
    </row>
    <row r="2235" spans="1:12" ht="15.75">
      <c r="A2235" s="81">
        <f t="shared" si="36"/>
        <v>2281</v>
      </c>
      <c r="B2235" s="82">
        <v>2281</v>
      </c>
      <c r="C2235" s="82" t="s">
        <v>6076</v>
      </c>
      <c r="D2235" s="82">
        <v>16900</v>
      </c>
      <c r="E2235" s="82" t="s">
        <v>668</v>
      </c>
      <c r="F2235" s="82" t="s">
        <v>96</v>
      </c>
      <c r="G2235" s="82" t="s">
        <v>426</v>
      </c>
      <c r="H2235" s="83" t="s">
        <v>148</v>
      </c>
      <c r="I2235" s="82" t="s">
        <v>149</v>
      </c>
      <c r="J2235" s="84" t="s">
        <v>151</v>
      </c>
      <c r="K2235" s="84" t="s">
        <v>151</v>
      </c>
      <c r="L2235" s="84" t="s">
        <v>151</v>
      </c>
    </row>
    <row r="2236" spans="1:12" ht="45">
      <c r="A2236" s="81">
        <f t="shared" si="36"/>
        <v>2282</v>
      </c>
      <c r="B2236" s="82">
        <v>2282</v>
      </c>
      <c r="C2236" s="82" t="s">
        <v>6077</v>
      </c>
      <c r="D2236" s="82">
        <v>16902</v>
      </c>
      <c r="E2236" s="82" t="s">
        <v>6078</v>
      </c>
      <c r="F2236" s="82" t="s">
        <v>96</v>
      </c>
      <c r="G2236" s="82" t="s">
        <v>1449</v>
      </c>
      <c r="H2236" s="83" t="s">
        <v>148</v>
      </c>
      <c r="I2236" s="82" t="s">
        <v>177</v>
      </c>
      <c r="J2236" s="84" t="s">
        <v>151</v>
      </c>
      <c r="K2236" s="84" t="s">
        <v>5170</v>
      </c>
      <c r="L2236" s="84" t="s">
        <v>151</v>
      </c>
    </row>
    <row r="2237" spans="1:12" ht="75">
      <c r="A2237" s="81">
        <f t="shared" si="36"/>
        <v>2283</v>
      </c>
      <c r="B2237" s="82">
        <v>2283</v>
      </c>
      <c r="C2237" s="82" t="s">
        <v>6079</v>
      </c>
      <c r="D2237" s="82">
        <v>16905</v>
      </c>
      <c r="E2237" s="82" t="s">
        <v>6080</v>
      </c>
      <c r="F2237" s="82" t="s">
        <v>96</v>
      </c>
      <c r="G2237" s="82" t="s">
        <v>6081</v>
      </c>
      <c r="H2237" s="83" t="s">
        <v>148</v>
      </c>
      <c r="I2237" s="82" t="s">
        <v>149</v>
      </c>
      <c r="J2237" s="84" t="s">
        <v>151</v>
      </c>
      <c r="K2237" s="84" t="s">
        <v>151</v>
      </c>
      <c r="L2237" s="84" t="s">
        <v>6082</v>
      </c>
    </row>
    <row r="2238" spans="1:12" ht="30">
      <c r="A2238" s="81">
        <f t="shared" si="36"/>
        <v>2284</v>
      </c>
      <c r="B2238" s="82">
        <v>2284</v>
      </c>
      <c r="C2238" s="82" t="s">
        <v>6083</v>
      </c>
      <c r="D2238" s="82" t="s">
        <v>6084</v>
      </c>
      <c r="E2238" s="82" t="s">
        <v>328</v>
      </c>
      <c r="F2238" s="82" t="s">
        <v>96</v>
      </c>
      <c r="G2238" s="82" t="s">
        <v>1023</v>
      </c>
      <c r="H2238" s="83" t="s">
        <v>148</v>
      </c>
      <c r="I2238" s="82" t="s">
        <v>164</v>
      </c>
      <c r="J2238" s="84" t="s">
        <v>151</v>
      </c>
      <c r="K2238" s="84" t="s">
        <v>151</v>
      </c>
      <c r="L2238" s="84" t="s">
        <v>6085</v>
      </c>
    </row>
    <row r="2239" spans="1:12" ht="30">
      <c r="A2239" s="81">
        <f t="shared" si="36"/>
        <v>2285</v>
      </c>
      <c r="B2239" s="82">
        <v>2285</v>
      </c>
      <c r="C2239" s="82" t="s">
        <v>6086</v>
      </c>
      <c r="D2239" s="82" t="s">
        <v>6087</v>
      </c>
      <c r="E2239" s="82" t="s">
        <v>6088</v>
      </c>
      <c r="F2239" s="82" t="s">
        <v>96</v>
      </c>
      <c r="G2239" s="82" t="s">
        <v>6089</v>
      </c>
      <c r="H2239" s="83" t="s">
        <v>148</v>
      </c>
      <c r="I2239" s="82" t="s">
        <v>164</v>
      </c>
      <c r="J2239" s="84" t="s">
        <v>6090</v>
      </c>
      <c r="K2239" s="84" t="s">
        <v>6091</v>
      </c>
      <c r="L2239" s="84" t="s">
        <v>151</v>
      </c>
    </row>
    <row r="2240" spans="1:12" ht="15.75">
      <c r="A2240" s="81">
        <f t="shared" si="36"/>
        <v>2286</v>
      </c>
      <c r="B2240" s="82">
        <v>2286</v>
      </c>
      <c r="C2240" s="82" t="s">
        <v>6092</v>
      </c>
      <c r="D2240" s="82">
        <v>16926</v>
      </c>
      <c r="E2240" s="82" t="s">
        <v>628</v>
      </c>
      <c r="F2240" s="82" t="s">
        <v>96</v>
      </c>
      <c r="G2240" s="82" t="s">
        <v>5733</v>
      </c>
      <c r="H2240" s="83" t="s">
        <v>148</v>
      </c>
      <c r="I2240" s="82" t="s">
        <v>177</v>
      </c>
      <c r="J2240" s="84" t="s">
        <v>151</v>
      </c>
      <c r="K2240" s="84" t="s">
        <v>151</v>
      </c>
      <c r="L2240" s="84" t="s">
        <v>151</v>
      </c>
    </row>
    <row r="2241" spans="1:12" ht="15.75">
      <c r="A2241" s="81">
        <f t="shared" si="36"/>
        <v>2287</v>
      </c>
      <c r="B2241" s="82">
        <v>2287</v>
      </c>
      <c r="C2241" s="82" t="s">
        <v>6093</v>
      </c>
      <c r="D2241" s="82">
        <v>16931</v>
      </c>
      <c r="E2241" s="82" t="s">
        <v>2036</v>
      </c>
      <c r="F2241" s="82" t="s">
        <v>96</v>
      </c>
      <c r="G2241" s="82" t="s">
        <v>463</v>
      </c>
      <c r="H2241" s="83" t="s">
        <v>148</v>
      </c>
      <c r="I2241" s="82" t="s">
        <v>177</v>
      </c>
      <c r="J2241" s="84" t="s">
        <v>151</v>
      </c>
      <c r="K2241" s="84" t="s">
        <v>151</v>
      </c>
      <c r="L2241" s="84" t="s">
        <v>151</v>
      </c>
    </row>
    <row r="2242" spans="1:12" ht="60">
      <c r="A2242" s="81">
        <f t="shared" si="36"/>
        <v>2288</v>
      </c>
      <c r="B2242" s="82">
        <v>2288</v>
      </c>
      <c r="C2242" s="82" t="s">
        <v>6094</v>
      </c>
      <c r="D2242" s="82">
        <v>16938</v>
      </c>
      <c r="E2242" s="82" t="s">
        <v>6095</v>
      </c>
      <c r="F2242" s="82" t="s">
        <v>96</v>
      </c>
      <c r="G2242" s="82" t="s">
        <v>1005</v>
      </c>
      <c r="H2242" s="83" t="s">
        <v>148</v>
      </c>
      <c r="I2242" s="82" t="s">
        <v>149</v>
      </c>
      <c r="J2242" s="84" t="s">
        <v>151</v>
      </c>
      <c r="K2242" s="84" t="s">
        <v>6096</v>
      </c>
      <c r="L2242" s="84" t="s">
        <v>151</v>
      </c>
    </row>
    <row r="2243" spans="1:12" ht="75">
      <c r="A2243" s="81">
        <f t="shared" ref="A2243:A2306" si="37">IFERROR(VALUE(RIGHT(C2243,4)),"")</f>
        <v>2289</v>
      </c>
      <c r="B2243" s="82">
        <v>2289</v>
      </c>
      <c r="C2243" s="82" t="s">
        <v>6097</v>
      </c>
      <c r="D2243" s="82" t="s">
        <v>6098</v>
      </c>
      <c r="E2243" s="82" t="s">
        <v>264</v>
      </c>
      <c r="F2243" s="82" t="s">
        <v>96</v>
      </c>
      <c r="G2243" s="82" t="s">
        <v>6099</v>
      </c>
      <c r="H2243" s="83" t="s">
        <v>148</v>
      </c>
      <c r="I2243" s="82" t="s">
        <v>337</v>
      </c>
      <c r="J2243" s="84" t="s">
        <v>160</v>
      </c>
      <c r="K2243" s="84" t="s">
        <v>6100</v>
      </c>
      <c r="L2243" s="84" t="s">
        <v>151</v>
      </c>
    </row>
    <row r="2244" spans="1:12" ht="75">
      <c r="A2244" s="81">
        <f t="shared" si="37"/>
        <v>2291</v>
      </c>
      <c r="B2244" s="82">
        <v>2291</v>
      </c>
      <c r="C2244" s="82" t="s">
        <v>6101</v>
      </c>
      <c r="D2244" s="82" t="s">
        <v>6102</v>
      </c>
      <c r="E2244" s="82" t="s">
        <v>6103</v>
      </c>
      <c r="F2244" s="82" t="s">
        <v>120</v>
      </c>
      <c r="G2244" s="82" t="s">
        <v>6104</v>
      </c>
      <c r="H2244" s="83" t="s">
        <v>148</v>
      </c>
      <c r="I2244" s="82" t="s">
        <v>155</v>
      </c>
      <c r="J2244" s="84" t="s">
        <v>6105</v>
      </c>
      <c r="K2244" s="84" t="s">
        <v>151</v>
      </c>
      <c r="L2244" s="84"/>
    </row>
    <row r="2245" spans="1:12" ht="15.75">
      <c r="A2245" s="81">
        <f t="shared" si="37"/>
        <v>2292</v>
      </c>
      <c r="B2245" s="82">
        <v>2292</v>
      </c>
      <c r="C2245" s="82" t="s">
        <v>6106</v>
      </c>
      <c r="D2245" s="82">
        <v>16959</v>
      </c>
      <c r="E2245" s="82" t="s">
        <v>6107</v>
      </c>
      <c r="F2245" s="82" t="s">
        <v>96</v>
      </c>
      <c r="G2245" s="82" t="s">
        <v>6108</v>
      </c>
      <c r="H2245" s="83" t="s">
        <v>148</v>
      </c>
      <c r="I2245" s="82" t="s">
        <v>149</v>
      </c>
      <c r="J2245" s="84" t="s">
        <v>151</v>
      </c>
      <c r="K2245" s="84" t="s">
        <v>151</v>
      </c>
      <c r="L2245" s="84" t="s">
        <v>151</v>
      </c>
    </row>
    <row r="2246" spans="1:12" ht="15.75">
      <c r="A2246" s="81">
        <f t="shared" si="37"/>
        <v>2293</v>
      </c>
      <c r="B2246" s="82">
        <v>2293</v>
      </c>
      <c r="C2246" s="82" t="s">
        <v>6109</v>
      </c>
      <c r="D2246" s="82" t="s">
        <v>6110</v>
      </c>
      <c r="E2246" s="82" t="s">
        <v>6111</v>
      </c>
      <c r="F2246" s="82" t="s">
        <v>96</v>
      </c>
      <c r="G2246" s="82" t="s">
        <v>6112</v>
      </c>
      <c r="H2246" s="83" t="s">
        <v>148</v>
      </c>
      <c r="I2246" s="82" t="s">
        <v>164</v>
      </c>
      <c r="J2246" s="84" t="s">
        <v>151</v>
      </c>
      <c r="K2246" s="84" t="s">
        <v>151</v>
      </c>
      <c r="L2246" s="84" t="s">
        <v>151</v>
      </c>
    </row>
    <row r="2247" spans="1:12" ht="30">
      <c r="A2247" s="81">
        <f t="shared" si="37"/>
        <v>2294</v>
      </c>
      <c r="B2247" s="82">
        <v>2294</v>
      </c>
      <c r="C2247" s="82" t="s">
        <v>6113</v>
      </c>
      <c r="D2247" s="82" t="s">
        <v>6114</v>
      </c>
      <c r="E2247" s="82" t="s">
        <v>6115</v>
      </c>
      <c r="F2247" s="82" t="s">
        <v>96</v>
      </c>
      <c r="G2247" s="82" t="s">
        <v>5835</v>
      </c>
      <c r="H2247" s="83" t="s">
        <v>148</v>
      </c>
      <c r="I2247" s="82" t="s">
        <v>164</v>
      </c>
      <c r="J2247" s="84" t="s">
        <v>6116</v>
      </c>
      <c r="K2247" s="84" t="s">
        <v>151</v>
      </c>
      <c r="L2247" s="84" t="s">
        <v>151</v>
      </c>
    </row>
    <row r="2248" spans="1:12" ht="30">
      <c r="A2248" s="81">
        <f t="shared" si="37"/>
        <v>2295</v>
      </c>
      <c r="B2248" s="82">
        <v>2295</v>
      </c>
      <c r="C2248" s="82" t="s">
        <v>6117</v>
      </c>
      <c r="D2248" s="82" t="s">
        <v>6118</v>
      </c>
      <c r="E2248" s="82" t="s">
        <v>4911</v>
      </c>
      <c r="F2248" s="82" t="s">
        <v>96</v>
      </c>
      <c r="G2248" s="82" t="s">
        <v>6112</v>
      </c>
      <c r="H2248" s="83" t="s">
        <v>148</v>
      </c>
      <c r="I2248" s="82" t="s">
        <v>164</v>
      </c>
      <c r="J2248" s="84" t="s">
        <v>151</v>
      </c>
      <c r="K2248" s="84" t="s">
        <v>6119</v>
      </c>
      <c r="L2248" s="84" t="s">
        <v>151</v>
      </c>
    </row>
    <row r="2249" spans="1:12" ht="15.75">
      <c r="A2249" s="81">
        <f t="shared" si="37"/>
        <v>2296</v>
      </c>
      <c r="B2249" s="82">
        <v>2296</v>
      </c>
      <c r="C2249" s="82" t="s">
        <v>6120</v>
      </c>
      <c r="D2249" s="82" t="s">
        <v>6121</v>
      </c>
      <c r="E2249" s="82" t="s">
        <v>6122</v>
      </c>
      <c r="F2249" s="82" t="s">
        <v>96</v>
      </c>
      <c r="G2249" s="82" t="s">
        <v>6123</v>
      </c>
      <c r="H2249" s="83" t="s">
        <v>148</v>
      </c>
      <c r="I2249" s="82" t="s">
        <v>164</v>
      </c>
      <c r="J2249" s="84" t="s">
        <v>151</v>
      </c>
      <c r="K2249" s="84" t="s">
        <v>151</v>
      </c>
      <c r="L2249" s="84" t="s">
        <v>151</v>
      </c>
    </row>
    <row r="2250" spans="1:12" ht="30">
      <c r="A2250" s="81">
        <f t="shared" si="37"/>
        <v>2297</v>
      </c>
      <c r="B2250" s="82">
        <v>2297</v>
      </c>
      <c r="C2250" s="82" t="s">
        <v>6124</v>
      </c>
      <c r="D2250" s="82">
        <v>16968</v>
      </c>
      <c r="E2250" s="82" t="s">
        <v>6125</v>
      </c>
      <c r="F2250" s="82" t="s">
        <v>96</v>
      </c>
      <c r="G2250" s="82" t="s">
        <v>6126</v>
      </c>
      <c r="H2250" s="83" t="s">
        <v>148</v>
      </c>
      <c r="I2250" s="82" t="s">
        <v>177</v>
      </c>
      <c r="J2250" s="84" t="s">
        <v>151</v>
      </c>
      <c r="K2250" s="84" t="s">
        <v>6127</v>
      </c>
      <c r="L2250" s="84" t="s">
        <v>151</v>
      </c>
    </row>
    <row r="2251" spans="1:12" ht="75">
      <c r="A2251" s="81">
        <f t="shared" si="37"/>
        <v>2298</v>
      </c>
      <c r="B2251" s="82">
        <v>2298</v>
      </c>
      <c r="C2251" s="82" t="s">
        <v>6128</v>
      </c>
      <c r="D2251" s="82" t="s">
        <v>6129</v>
      </c>
      <c r="E2251" s="82" t="s">
        <v>6130</v>
      </c>
      <c r="F2251" s="82" t="s">
        <v>96</v>
      </c>
      <c r="G2251" s="82" t="s">
        <v>6131</v>
      </c>
      <c r="H2251" s="83" t="s">
        <v>148</v>
      </c>
      <c r="I2251" s="82" t="s">
        <v>153</v>
      </c>
      <c r="J2251" s="84" t="s">
        <v>6132</v>
      </c>
      <c r="K2251" s="84"/>
      <c r="L2251" s="84" t="s">
        <v>6133</v>
      </c>
    </row>
    <row r="2252" spans="1:12" ht="45">
      <c r="A2252" s="81">
        <f t="shared" si="37"/>
        <v>2299</v>
      </c>
      <c r="B2252" s="82">
        <v>2299</v>
      </c>
      <c r="C2252" s="82" t="s">
        <v>6134</v>
      </c>
      <c r="D2252" s="82" t="s">
        <v>6135</v>
      </c>
      <c r="E2252" s="82" t="s">
        <v>6136</v>
      </c>
      <c r="F2252" s="82" t="s">
        <v>96</v>
      </c>
      <c r="G2252" s="82" t="s">
        <v>6137</v>
      </c>
      <c r="H2252" s="83" t="s">
        <v>148</v>
      </c>
      <c r="I2252" s="82" t="s">
        <v>164</v>
      </c>
      <c r="J2252" s="84" t="s">
        <v>151</v>
      </c>
      <c r="K2252" s="84" t="s">
        <v>3939</v>
      </c>
      <c r="L2252" s="84" t="s">
        <v>6138</v>
      </c>
    </row>
    <row r="2253" spans="1:12" ht="15.75">
      <c r="A2253" s="81">
        <f t="shared" si="37"/>
        <v>2300</v>
      </c>
      <c r="B2253" s="82">
        <v>2300</v>
      </c>
      <c r="C2253" s="82" t="s">
        <v>6139</v>
      </c>
      <c r="D2253" s="82" t="s">
        <v>6140</v>
      </c>
      <c r="E2253" s="82" t="s">
        <v>6141</v>
      </c>
      <c r="F2253" s="82" t="s">
        <v>96</v>
      </c>
      <c r="G2253" s="82" t="s">
        <v>6142</v>
      </c>
      <c r="H2253" s="83" t="s">
        <v>148</v>
      </c>
      <c r="I2253" s="82" t="s">
        <v>164</v>
      </c>
      <c r="J2253" s="84" t="s">
        <v>151</v>
      </c>
      <c r="K2253" s="84" t="s">
        <v>151</v>
      </c>
      <c r="L2253" s="84" t="s">
        <v>151</v>
      </c>
    </row>
    <row r="2254" spans="1:12" ht="30">
      <c r="A2254" s="81">
        <f t="shared" si="37"/>
        <v>2301</v>
      </c>
      <c r="B2254" s="82">
        <v>2301</v>
      </c>
      <c r="C2254" s="82" t="s">
        <v>6143</v>
      </c>
      <c r="D2254" s="82">
        <v>16978</v>
      </c>
      <c r="E2254" s="82" t="s">
        <v>232</v>
      </c>
      <c r="F2254" s="82" t="s">
        <v>96</v>
      </c>
      <c r="G2254" s="82" t="s">
        <v>1500</v>
      </c>
      <c r="H2254" s="83" t="s">
        <v>148</v>
      </c>
      <c r="I2254" s="82" t="s">
        <v>149</v>
      </c>
      <c r="J2254" s="84" t="s">
        <v>6144</v>
      </c>
      <c r="K2254" s="84" t="s">
        <v>6145</v>
      </c>
      <c r="L2254" s="84" t="s">
        <v>151</v>
      </c>
    </row>
    <row r="2255" spans="1:12" ht="15.75">
      <c r="A2255" s="81">
        <f t="shared" si="37"/>
        <v>2302</v>
      </c>
      <c r="B2255" s="82">
        <v>2302</v>
      </c>
      <c r="C2255" s="82" t="s">
        <v>6146</v>
      </c>
      <c r="D2255" s="82">
        <v>16987</v>
      </c>
      <c r="E2255" s="82" t="s">
        <v>5548</v>
      </c>
      <c r="F2255" s="82" t="s">
        <v>96</v>
      </c>
      <c r="G2255" s="82" t="s">
        <v>6147</v>
      </c>
      <c r="H2255" s="83" t="s">
        <v>148</v>
      </c>
      <c r="I2255" s="82" t="s">
        <v>149</v>
      </c>
      <c r="J2255" s="84" t="s">
        <v>151</v>
      </c>
      <c r="K2255" s="84"/>
      <c r="L2255" s="84" t="s">
        <v>151</v>
      </c>
    </row>
    <row r="2256" spans="1:12" ht="30">
      <c r="A2256" s="81">
        <f t="shared" si="37"/>
        <v>2303</v>
      </c>
      <c r="B2256" s="82">
        <v>2303</v>
      </c>
      <c r="C2256" s="82" t="s">
        <v>6148</v>
      </c>
      <c r="D2256" s="82">
        <v>16988</v>
      </c>
      <c r="E2256" s="82" t="s">
        <v>6149</v>
      </c>
      <c r="F2256" s="82" t="s">
        <v>96</v>
      </c>
      <c r="G2256" s="82" t="s">
        <v>6150</v>
      </c>
      <c r="H2256" s="83" t="s">
        <v>148</v>
      </c>
      <c r="I2256" s="82" t="s">
        <v>149</v>
      </c>
      <c r="J2256" s="84" t="s">
        <v>6151</v>
      </c>
      <c r="K2256" s="84" t="s">
        <v>151</v>
      </c>
      <c r="L2256" s="84" t="s">
        <v>151</v>
      </c>
    </row>
    <row r="2257" spans="1:12" ht="45">
      <c r="A2257" s="81">
        <f t="shared" si="37"/>
        <v>2304</v>
      </c>
      <c r="B2257" s="82">
        <v>2304</v>
      </c>
      <c r="C2257" s="82" t="s">
        <v>6152</v>
      </c>
      <c r="D2257" s="82" t="s">
        <v>6153</v>
      </c>
      <c r="E2257" s="82" t="s">
        <v>6154</v>
      </c>
      <c r="F2257" s="82" t="s">
        <v>96</v>
      </c>
      <c r="G2257" s="82" t="s">
        <v>6155</v>
      </c>
      <c r="H2257" s="83" t="s">
        <v>148</v>
      </c>
      <c r="I2257" s="82" t="s">
        <v>164</v>
      </c>
      <c r="J2257" s="84" t="s">
        <v>151</v>
      </c>
      <c r="K2257" s="84" t="s">
        <v>2015</v>
      </c>
      <c r="L2257" s="84" t="s">
        <v>151</v>
      </c>
    </row>
    <row r="2258" spans="1:12" ht="30">
      <c r="A2258" s="81">
        <f t="shared" si="37"/>
        <v>2305</v>
      </c>
      <c r="B2258" s="82">
        <v>2305</v>
      </c>
      <c r="C2258" s="82" t="s">
        <v>6156</v>
      </c>
      <c r="D2258" s="82">
        <v>17003</v>
      </c>
      <c r="E2258" s="82" t="s">
        <v>6157</v>
      </c>
      <c r="F2258" s="82" t="s">
        <v>96</v>
      </c>
      <c r="G2258" s="82" t="s">
        <v>5322</v>
      </c>
      <c r="H2258" s="83" t="s">
        <v>148</v>
      </c>
      <c r="I2258" s="82" t="s">
        <v>149</v>
      </c>
      <c r="J2258" s="84" t="s">
        <v>6158</v>
      </c>
      <c r="K2258" s="84" t="s">
        <v>151</v>
      </c>
      <c r="L2258" s="84" t="s">
        <v>151</v>
      </c>
    </row>
    <row r="2259" spans="1:12" ht="60">
      <c r="A2259" s="81">
        <f t="shared" si="37"/>
        <v>2306</v>
      </c>
      <c r="B2259" s="82">
        <v>2306</v>
      </c>
      <c r="C2259" s="82" t="s">
        <v>6159</v>
      </c>
      <c r="D2259" s="82">
        <v>17005</v>
      </c>
      <c r="E2259" s="82" t="s">
        <v>336</v>
      </c>
      <c r="F2259" s="82" t="s">
        <v>96</v>
      </c>
      <c r="G2259" s="82" t="s">
        <v>6160</v>
      </c>
      <c r="H2259" s="83" t="s">
        <v>148</v>
      </c>
      <c r="I2259" s="82" t="s">
        <v>149</v>
      </c>
      <c r="J2259" s="84" t="s">
        <v>151</v>
      </c>
      <c r="K2259" s="84" t="s">
        <v>6161</v>
      </c>
      <c r="L2259" s="84" t="s">
        <v>151</v>
      </c>
    </row>
    <row r="2260" spans="1:12" ht="15.75">
      <c r="A2260" s="81">
        <f t="shared" si="37"/>
        <v>2307</v>
      </c>
      <c r="B2260" s="82">
        <v>2307</v>
      </c>
      <c r="C2260" s="82" t="s">
        <v>6162</v>
      </c>
      <c r="D2260" s="82">
        <v>17007</v>
      </c>
      <c r="E2260" s="82" t="s">
        <v>1030</v>
      </c>
      <c r="F2260" s="82" t="s">
        <v>96</v>
      </c>
      <c r="G2260" s="82" t="s">
        <v>6163</v>
      </c>
      <c r="H2260" s="83" t="s">
        <v>148</v>
      </c>
      <c r="I2260" s="82" t="s">
        <v>214</v>
      </c>
      <c r="J2260" s="84" t="s">
        <v>151</v>
      </c>
      <c r="K2260" s="84"/>
      <c r="L2260" s="84" t="s">
        <v>151</v>
      </c>
    </row>
    <row r="2261" spans="1:12" ht="30">
      <c r="A2261" s="81">
        <f t="shared" si="37"/>
        <v>2308</v>
      </c>
      <c r="B2261" s="82">
        <v>2308</v>
      </c>
      <c r="C2261" s="82" t="s">
        <v>6164</v>
      </c>
      <c r="D2261" s="82">
        <v>17012</v>
      </c>
      <c r="E2261" s="82" t="s">
        <v>270</v>
      </c>
      <c r="F2261" s="82" t="s">
        <v>96</v>
      </c>
      <c r="G2261" s="82" t="s">
        <v>6165</v>
      </c>
      <c r="H2261" s="83" t="s">
        <v>148</v>
      </c>
      <c r="I2261" s="82" t="s">
        <v>149</v>
      </c>
      <c r="J2261" s="84" t="s">
        <v>217</v>
      </c>
      <c r="K2261" s="84" t="s">
        <v>3776</v>
      </c>
      <c r="L2261" s="84" t="s">
        <v>151</v>
      </c>
    </row>
    <row r="2262" spans="1:12" ht="15.75">
      <c r="A2262" s="81">
        <f t="shared" si="37"/>
        <v>2309</v>
      </c>
      <c r="B2262" s="82">
        <v>2309</v>
      </c>
      <c r="C2262" s="82" t="s">
        <v>6166</v>
      </c>
      <c r="D2262" s="82">
        <v>17017</v>
      </c>
      <c r="E2262" s="82" t="s">
        <v>6167</v>
      </c>
      <c r="F2262" s="82" t="s">
        <v>96</v>
      </c>
      <c r="G2262" s="82" t="s">
        <v>6168</v>
      </c>
      <c r="H2262" s="83" t="s">
        <v>148</v>
      </c>
      <c r="I2262" s="82" t="s">
        <v>177</v>
      </c>
      <c r="J2262" s="84" t="s">
        <v>151</v>
      </c>
      <c r="K2262" s="84"/>
      <c r="L2262" s="84" t="s">
        <v>151</v>
      </c>
    </row>
    <row r="2263" spans="1:12" ht="45">
      <c r="A2263" s="81">
        <f t="shared" si="37"/>
        <v>2310</v>
      </c>
      <c r="B2263" s="82">
        <v>2310</v>
      </c>
      <c r="C2263" s="82" t="s">
        <v>6169</v>
      </c>
      <c r="D2263" s="82">
        <v>17033</v>
      </c>
      <c r="E2263" s="82" t="s">
        <v>6170</v>
      </c>
      <c r="F2263" s="82" t="s">
        <v>96</v>
      </c>
      <c r="G2263" s="82" t="s">
        <v>6171</v>
      </c>
      <c r="H2263" s="83" t="s">
        <v>148</v>
      </c>
      <c r="I2263" s="82" t="s">
        <v>149</v>
      </c>
      <c r="J2263" s="84" t="s">
        <v>187</v>
      </c>
      <c r="K2263" s="84" t="s">
        <v>6172</v>
      </c>
      <c r="L2263" s="84" t="s">
        <v>151</v>
      </c>
    </row>
    <row r="2264" spans="1:12" ht="60">
      <c r="A2264" s="81">
        <f t="shared" si="37"/>
        <v>2311</v>
      </c>
      <c r="B2264" s="82">
        <v>2311</v>
      </c>
      <c r="C2264" s="82" t="s">
        <v>6173</v>
      </c>
      <c r="D2264" s="82" t="s">
        <v>6174</v>
      </c>
      <c r="E2264" s="82" t="s">
        <v>6175</v>
      </c>
      <c r="F2264" s="82" t="s">
        <v>96</v>
      </c>
      <c r="G2264" s="82" t="s">
        <v>6176</v>
      </c>
      <c r="H2264" s="83" t="s">
        <v>148</v>
      </c>
      <c r="I2264" s="82" t="s">
        <v>337</v>
      </c>
      <c r="J2264" s="84" t="s">
        <v>6177</v>
      </c>
      <c r="K2264" s="84" t="s">
        <v>6178</v>
      </c>
      <c r="L2264" s="84" t="s">
        <v>6179</v>
      </c>
    </row>
    <row r="2265" spans="1:12" ht="15.75">
      <c r="A2265" s="81">
        <f t="shared" si="37"/>
        <v>2312</v>
      </c>
      <c r="B2265" s="82">
        <v>2312</v>
      </c>
      <c r="C2265" s="82" t="s">
        <v>6180</v>
      </c>
      <c r="D2265" s="82">
        <v>17050</v>
      </c>
      <c r="E2265" s="82" t="s">
        <v>6181</v>
      </c>
      <c r="F2265" s="82" t="s">
        <v>120</v>
      </c>
      <c r="G2265" s="82" t="s">
        <v>3959</v>
      </c>
      <c r="H2265" s="83" t="s">
        <v>148</v>
      </c>
      <c r="I2265" s="82" t="s">
        <v>155</v>
      </c>
      <c r="J2265" s="84" t="s">
        <v>187</v>
      </c>
      <c r="K2265" s="84" t="s">
        <v>151</v>
      </c>
      <c r="L2265" s="84"/>
    </row>
    <row r="2266" spans="1:12" ht="45">
      <c r="A2266" s="81">
        <f t="shared" si="37"/>
        <v>2313</v>
      </c>
      <c r="B2266" s="82">
        <v>2313</v>
      </c>
      <c r="C2266" s="82" t="s">
        <v>6182</v>
      </c>
      <c r="D2266" s="82">
        <v>17059</v>
      </c>
      <c r="E2266" s="82" t="s">
        <v>270</v>
      </c>
      <c r="F2266" s="82" t="s">
        <v>96</v>
      </c>
      <c r="G2266" s="82" t="s">
        <v>6183</v>
      </c>
      <c r="H2266" s="83" t="s">
        <v>148</v>
      </c>
      <c r="I2266" s="82" t="s">
        <v>153</v>
      </c>
      <c r="J2266" s="84" t="s">
        <v>151</v>
      </c>
      <c r="K2266" s="84" t="s">
        <v>1182</v>
      </c>
      <c r="L2266" s="84" t="s">
        <v>151</v>
      </c>
    </row>
    <row r="2267" spans="1:12" ht="30">
      <c r="A2267" s="81">
        <f t="shared" si="37"/>
        <v>2314</v>
      </c>
      <c r="B2267" s="82">
        <v>2314</v>
      </c>
      <c r="C2267" s="82" t="s">
        <v>6184</v>
      </c>
      <c r="D2267" s="82">
        <v>17061</v>
      </c>
      <c r="E2267" s="82" t="s">
        <v>6185</v>
      </c>
      <c r="F2267" s="82" t="s">
        <v>96</v>
      </c>
      <c r="G2267" s="82" t="s">
        <v>6186</v>
      </c>
      <c r="H2267" s="83" t="s">
        <v>148</v>
      </c>
      <c r="I2267" s="82" t="s">
        <v>153</v>
      </c>
      <c r="J2267" s="84" t="s">
        <v>6187</v>
      </c>
      <c r="K2267" s="84" t="s">
        <v>151</v>
      </c>
      <c r="L2267" s="84" t="s">
        <v>6188</v>
      </c>
    </row>
    <row r="2268" spans="1:12" ht="15.75">
      <c r="A2268" s="81">
        <f t="shared" si="37"/>
        <v>2315</v>
      </c>
      <c r="B2268" s="82">
        <v>2315</v>
      </c>
      <c r="C2268" s="82" t="s">
        <v>6189</v>
      </c>
      <c r="D2268" s="82">
        <v>17062</v>
      </c>
      <c r="E2268" s="82" t="s">
        <v>6190</v>
      </c>
      <c r="F2268" s="82" t="s">
        <v>96</v>
      </c>
      <c r="G2268" s="82" t="s">
        <v>6191</v>
      </c>
      <c r="H2268" s="83" t="s">
        <v>148</v>
      </c>
      <c r="I2268" s="82" t="s">
        <v>169</v>
      </c>
      <c r="J2268" s="84" t="s">
        <v>187</v>
      </c>
      <c r="K2268" s="84"/>
      <c r="L2268" s="84" t="s">
        <v>151</v>
      </c>
    </row>
    <row r="2269" spans="1:12" ht="30">
      <c r="A2269" s="81">
        <f t="shared" si="37"/>
        <v>2316</v>
      </c>
      <c r="B2269" s="82">
        <v>2316</v>
      </c>
      <c r="C2269" s="82" t="s">
        <v>6192</v>
      </c>
      <c r="D2269" s="82">
        <v>17064</v>
      </c>
      <c r="E2269" s="82" t="s">
        <v>6193</v>
      </c>
      <c r="F2269" s="82" t="s">
        <v>96</v>
      </c>
      <c r="G2269" s="82" t="s">
        <v>6194</v>
      </c>
      <c r="H2269" s="83" t="s">
        <v>148</v>
      </c>
      <c r="I2269" s="82" t="s">
        <v>194</v>
      </c>
      <c r="J2269" s="84" t="s">
        <v>5909</v>
      </c>
      <c r="K2269" s="84"/>
      <c r="L2269" s="84" t="s">
        <v>151</v>
      </c>
    </row>
    <row r="2270" spans="1:12" ht="60">
      <c r="A2270" s="81">
        <f t="shared" si="37"/>
        <v>2317</v>
      </c>
      <c r="B2270" s="82">
        <v>2317</v>
      </c>
      <c r="C2270" s="82" t="s">
        <v>6195</v>
      </c>
      <c r="D2270" s="82">
        <v>17065</v>
      </c>
      <c r="E2270" s="82" t="s">
        <v>6175</v>
      </c>
      <c r="F2270" s="82" t="s">
        <v>96</v>
      </c>
      <c r="G2270" s="82" t="s">
        <v>6196</v>
      </c>
      <c r="H2270" s="83" t="s">
        <v>148</v>
      </c>
      <c r="I2270" s="82" t="s">
        <v>153</v>
      </c>
      <c r="J2270" s="84" t="s">
        <v>6197</v>
      </c>
      <c r="K2270" s="84" t="s">
        <v>6198</v>
      </c>
      <c r="L2270" s="84" t="s">
        <v>151</v>
      </c>
    </row>
    <row r="2271" spans="1:12" ht="15.75">
      <c r="A2271" s="81">
        <f t="shared" si="37"/>
        <v>2318</v>
      </c>
      <c r="B2271" s="82">
        <v>2318</v>
      </c>
      <c r="C2271" s="82" t="s">
        <v>6199</v>
      </c>
      <c r="D2271" s="82">
        <v>17068</v>
      </c>
      <c r="E2271" s="82" t="s">
        <v>6200</v>
      </c>
      <c r="F2271" s="82" t="s">
        <v>96</v>
      </c>
      <c r="G2271" s="82" t="s">
        <v>6201</v>
      </c>
      <c r="H2271" s="83" t="s">
        <v>148</v>
      </c>
      <c r="I2271" s="82" t="s">
        <v>153</v>
      </c>
      <c r="J2271" s="84" t="s">
        <v>151</v>
      </c>
      <c r="K2271" s="84"/>
      <c r="L2271" s="84" t="s">
        <v>151</v>
      </c>
    </row>
    <row r="2272" spans="1:12" ht="30">
      <c r="A2272" s="81">
        <f t="shared" si="37"/>
        <v>2319</v>
      </c>
      <c r="B2272" s="82">
        <v>2319</v>
      </c>
      <c r="C2272" s="82" t="s">
        <v>6202</v>
      </c>
      <c r="D2272" s="82">
        <v>17069</v>
      </c>
      <c r="E2272" s="82" t="s">
        <v>311</v>
      </c>
      <c r="F2272" s="82" t="s">
        <v>96</v>
      </c>
      <c r="G2272" s="82" t="s">
        <v>6203</v>
      </c>
      <c r="H2272" s="83" t="s">
        <v>148</v>
      </c>
      <c r="I2272" s="82" t="s">
        <v>149</v>
      </c>
      <c r="J2272" s="84" t="s">
        <v>542</v>
      </c>
      <c r="K2272" s="84"/>
      <c r="L2272" s="84" t="s">
        <v>6204</v>
      </c>
    </row>
    <row r="2273" spans="1:12" ht="15.75">
      <c r="A2273" s="81">
        <f t="shared" si="37"/>
        <v>2320</v>
      </c>
      <c r="B2273" s="82">
        <v>2320</v>
      </c>
      <c r="C2273" s="82" t="s">
        <v>6205</v>
      </c>
      <c r="D2273" s="82">
        <v>17070</v>
      </c>
      <c r="E2273" s="82" t="s">
        <v>2455</v>
      </c>
      <c r="F2273" s="82" t="s">
        <v>96</v>
      </c>
      <c r="G2273" s="82" t="s">
        <v>6206</v>
      </c>
      <c r="H2273" s="83" t="s">
        <v>148</v>
      </c>
      <c r="I2273" s="82" t="s">
        <v>177</v>
      </c>
      <c r="J2273" s="84" t="s">
        <v>151</v>
      </c>
      <c r="K2273" s="84"/>
      <c r="L2273" s="84" t="s">
        <v>151</v>
      </c>
    </row>
    <row r="2274" spans="1:12" ht="60">
      <c r="A2274" s="81">
        <f t="shared" si="37"/>
        <v>2321</v>
      </c>
      <c r="B2274" s="82">
        <v>2321</v>
      </c>
      <c r="C2274" s="82" t="s">
        <v>6207</v>
      </c>
      <c r="D2274" s="82" t="s">
        <v>6208</v>
      </c>
      <c r="E2274" s="82" t="s">
        <v>172</v>
      </c>
      <c r="F2274" s="82" t="s">
        <v>96</v>
      </c>
      <c r="G2274" s="82" t="s">
        <v>6209</v>
      </c>
      <c r="H2274" s="83" t="s">
        <v>148</v>
      </c>
      <c r="I2274" s="82" t="s">
        <v>164</v>
      </c>
      <c r="J2274" s="84" t="s">
        <v>151</v>
      </c>
      <c r="K2274" s="84" t="s">
        <v>6210</v>
      </c>
      <c r="L2274" s="84" t="s">
        <v>151</v>
      </c>
    </row>
    <row r="2275" spans="1:12" ht="60">
      <c r="A2275" s="81">
        <f t="shared" si="37"/>
        <v>2322</v>
      </c>
      <c r="B2275" s="82">
        <v>2322</v>
      </c>
      <c r="C2275" s="82" t="s">
        <v>6211</v>
      </c>
      <c r="D2275" s="82">
        <v>17076</v>
      </c>
      <c r="E2275" s="82" t="s">
        <v>539</v>
      </c>
      <c r="F2275" s="82" t="s">
        <v>96</v>
      </c>
      <c r="G2275" s="82" t="s">
        <v>6212</v>
      </c>
      <c r="H2275" s="83" t="s">
        <v>148</v>
      </c>
      <c r="I2275" s="82" t="s">
        <v>177</v>
      </c>
      <c r="J2275" s="84" t="s">
        <v>6213</v>
      </c>
      <c r="K2275" s="84" t="s">
        <v>6214</v>
      </c>
      <c r="L2275" s="84" t="s">
        <v>151</v>
      </c>
    </row>
    <row r="2276" spans="1:12" ht="15.75">
      <c r="A2276" s="81">
        <f t="shared" si="37"/>
        <v>2323</v>
      </c>
      <c r="B2276" s="82">
        <v>2323</v>
      </c>
      <c r="C2276" s="82" t="s">
        <v>6215</v>
      </c>
      <c r="D2276" s="82">
        <v>17077</v>
      </c>
      <c r="E2276" s="82" t="s">
        <v>392</v>
      </c>
      <c r="F2276" s="82" t="s">
        <v>96</v>
      </c>
      <c r="G2276" s="82" t="s">
        <v>6216</v>
      </c>
      <c r="H2276" s="83" t="s">
        <v>148</v>
      </c>
      <c r="I2276" s="82" t="s">
        <v>149</v>
      </c>
      <c r="J2276" s="84" t="s">
        <v>151</v>
      </c>
      <c r="K2276" s="84"/>
      <c r="L2276" s="84" t="s">
        <v>151</v>
      </c>
    </row>
    <row r="2277" spans="1:12" ht="15.75">
      <c r="A2277" s="81">
        <f t="shared" si="37"/>
        <v>2324</v>
      </c>
      <c r="B2277" s="82">
        <v>2324</v>
      </c>
      <c r="C2277" s="82" t="s">
        <v>6217</v>
      </c>
      <c r="D2277" s="82">
        <v>17079</v>
      </c>
      <c r="E2277" s="82" t="s">
        <v>351</v>
      </c>
      <c r="F2277" s="82" t="s">
        <v>96</v>
      </c>
      <c r="G2277" s="82" t="s">
        <v>1035</v>
      </c>
      <c r="H2277" s="83" t="s">
        <v>148</v>
      </c>
      <c r="I2277" s="82" t="s">
        <v>177</v>
      </c>
      <c r="J2277" s="84" t="s">
        <v>151</v>
      </c>
      <c r="K2277" s="84"/>
      <c r="L2277" s="84" t="s">
        <v>151</v>
      </c>
    </row>
    <row r="2278" spans="1:12" ht="30">
      <c r="A2278" s="81">
        <f t="shared" si="37"/>
        <v>2325</v>
      </c>
      <c r="B2278" s="82">
        <v>2325</v>
      </c>
      <c r="C2278" s="82" t="s">
        <v>6218</v>
      </c>
      <c r="D2278" s="82">
        <v>17081</v>
      </c>
      <c r="E2278" s="82" t="s">
        <v>6219</v>
      </c>
      <c r="F2278" s="82" t="s">
        <v>96</v>
      </c>
      <c r="G2278" s="82" t="s">
        <v>6220</v>
      </c>
      <c r="H2278" s="83" t="s">
        <v>148</v>
      </c>
      <c r="I2278" s="82" t="s">
        <v>149</v>
      </c>
      <c r="J2278" s="84" t="s">
        <v>6221</v>
      </c>
      <c r="K2278" s="84"/>
      <c r="L2278" s="84" t="s">
        <v>151</v>
      </c>
    </row>
    <row r="2279" spans="1:12" ht="60">
      <c r="A2279" s="81">
        <f t="shared" si="37"/>
        <v>2326</v>
      </c>
      <c r="B2279" s="82">
        <v>2326</v>
      </c>
      <c r="C2279" s="82" t="s">
        <v>6222</v>
      </c>
      <c r="D2279" s="82">
        <v>17083</v>
      </c>
      <c r="E2279" s="82" t="s">
        <v>1474</v>
      </c>
      <c r="F2279" s="82" t="s">
        <v>96</v>
      </c>
      <c r="G2279" s="82" t="s">
        <v>706</v>
      </c>
      <c r="H2279" s="83" t="s">
        <v>148</v>
      </c>
      <c r="I2279" s="82" t="s">
        <v>177</v>
      </c>
      <c r="J2279" s="84" t="s">
        <v>151</v>
      </c>
      <c r="K2279" s="84"/>
      <c r="L2279" s="84" t="s">
        <v>6223</v>
      </c>
    </row>
    <row r="2280" spans="1:12" ht="60">
      <c r="A2280" s="81">
        <f t="shared" si="37"/>
        <v>2327</v>
      </c>
      <c r="B2280" s="82">
        <v>2327</v>
      </c>
      <c r="C2280" s="82" t="s">
        <v>6224</v>
      </c>
      <c r="D2280" s="82">
        <v>17085</v>
      </c>
      <c r="E2280" s="82" t="s">
        <v>5514</v>
      </c>
      <c r="F2280" s="82" t="s">
        <v>96</v>
      </c>
      <c r="G2280" s="82" t="s">
        <v>6225</v>
      </c>
      <c r="H2280" s="83" t="s">
        <v>148</v>
      </c>
      <c r="I2280" s="82" t="s">
        <v>149</v>
      </c>
      <c r="J2280" s="84" t="s">
        <v>151</v>
      </c>
      <c r="K2280" s="84" t="s">
        <v>151</v>
      </c>
      <c r="L2280" s="84" t="s">
        <v>6226</v>
      </c>
    </row>
    <row r="2281" spans="1:12" ht="15.75">
      <c r="A2281" s="81">
        <f t="shared" si="37"/>
        <v>2328</v>
      </c>
      <c r="B2281" s="82">
        <v>2328</v>
      </c>
      <c r="C2281" s="82" t="s">
        <v>6227</v>
      </c>
      <c r="D2281" s="82">
        <v>17087</v>
      </c>
      <c r="E2281" s="82" t="s">
        <v>6228</v>
      </c>
      <c r="F2281" s="82" t="s">
        <v>96</v>
      </c>
      <c r="G2281" s="82" t="s">
        <v>1433</v>
      </c>
      <c r="H2281" s="83" t="s">
        <v>148</v>
      </c>
      <c r="I2281" s="82" t="s">
        <v>149</v>
      </c>
      <c r="J2281" s="84" t="s">
        <v>151</v>
      </c>
      <c r="K2281" s="84"/>
      <c r="L2281" s="84" t="s">
        <v>151</v>
      </c>
    </row>
    <row r="2282" spans="1:12" ht="15.75">
      <c r="A2282" s="81">
        <f t="shared" si="37"/>
        <v>2329</v>
      </c>
      <c r="B2282" s="82">
        <v>2329</v>
      </c>
      <c r="C2282" s="82" t="s">
        <v>6229</v>
      </c>
      <c r="D2282" s="82">
        <v>17088</v>
      </c>
      <c r="E2282" s="82" t="s">
        <v>6230</v>
      </c>
      <c r="F2282" s="82" t="s">
        <v>96</v>
      </c>
      <c r="G2282" s="82" t="s">
        <v>312</v>
      </c>
      <c r="H2282" s="83" t="s">
        <v>148</v>
      </c>
      <c r="I2282" s="82" t="s">
        <v>177</v>
      </c>
      <c r="J2282" s="84" t="s">
        <v>151</v>
      </c>
      <c r="K2282" s="84" t="s">
        <v>151</v>
      </c>
      <c r="L2282" s="84" t="s">
        <v>151</v>
      </c>
    </row>
    <row r="2283" spans="1:12" ht="15.75">
      <c r="A2283" s="81">
        <f t="shared" si="37"/>
        <v>2330</v>
      </c>
      <c r="B2283" s="82">
        <v>2330</v>
      </c>
      <c r="C2283" s="82" t="s">
        <v>6231</v>
      </c>
      <c r="D2283" s="82">
        <v>17092</v>
      </c>
      <c r="E2283" s="82" t="s">
        <v>311</v>
      </c>
      <c r="F2283" s="82" t="s">
        <v>96</v>
      </c>
      <c r="G2283" s="82" t="s">
        <v>6232</v>
      </c>
      <c r="H2283" s="83" t="s">
        <v>148</v>
      </c>
      <c r="I2283" s="82" t="s">
        <v>149</v>
      </c>
      <c r="J2283" s="84" t="s">
        <v>151</v>
      </c>
      <c r="K2283" s="84"/>
      <c r="L2283" s="84" t="s">
        <v>151</v>
      </c>
    </row>
    <row r="2284" spans="1:12" ht="45">
      <c r="A2284" s="81">
        <f t="shared" si="37"/>
        <v>2331</v>
      </c>
      <c r="B2284" s="82">
        <v>2331</v>
      </c>
      <c r="C2284" s="82" t="s">
        <v>6233</v>
      </c>
      <c r="D2284" s="82" t="s">
        <v>6234</v>
      </c>
      <c r="E2284" s="82" t="s">
        <v>6235</v>
      </c>
      <c r="F2284" s="82" t="s">
        <v>96</v>
      </c>
      <c r="G2284" s="82" t="s">
        <v>6236</v>
      </c>
      <c r="H2284" s="83" t="s">
        <v>148</v>
      </c>
      <c r="I2284" s="82" t="s">
        <v>337</v>
      </c>
      <c r="J2284" s="84" t="s">
        <v>151</v>
      </c>
      <c r="K2284" s="84"/>
      <c r="L2284" s="84" t="s">
        <v>6237</v>
      </c>
    </row>
    <row r="2285" spans="1:12" ht="45">
      <c r="A2285" s="81">
        <f t="shared" si="37"/>
        <v>2332</v>
      </c>
      <c r="B2285" s="82">
        <v>2332</v>
      </c>
      <c r="C2285" s="82" t="s">
        <v>6238</v>
      </c>
      <c r="D2285" s="82">
        <v>17100</v>
      </c>
      <c r="E2285" s="82" t="s">
        <v>752</v>
      </c>
      <c r="F2285" s="82" t="s">
        <v>96</v>
      </c>
      <c r="G2285" s="82" t="s">
        <v>1941</v>
      </c>
      <c r="H2285" s="83" t="s">
        <v>148</v>
      </c>
      <c r="I2285" s="82" t="s">
        <v>153</v>
      </c>
      <c r="J2285" s="84" t="s">
        <v>6239</v>
      </c>
      <c r="K2285" s="84" t="s">
        <v>6240</v>
      </c>
      <c r="L2285" s="84" t="s">
        <v>151</v>
      </c>
    </row>
    <row r="2286" spans="1:12" ht="45">
      <c r="A2286" s="81">
        <f t="shared" si="37"/>
        <v>2333</v>
      </c>
      <c r="B2286" s="82">
        <v>2333</v>
      </c>
      <c r="C2286" s="82" t="s">
        <v>6241</v>
      </c>
      <c r="D2286" s="82">
        <v>17103</v>
      </c>
      <c r="E2286" s="82" t="s">
        <v>232</v>
      </c>
      <c r="F2286" s="82" t="s">
        <v>96</v>
      </c>
      <c r="G2286" s="82" t="s">
        <v>6242</v>
      </c>
      <c r="H2286" s="83" t="s">
        <v>148</v>
      </c>
      <c r="I2286" s="82" t="s">
        <v>194</v>
      </c>
      <c r="J2286" s="84" t="s">
        <v>6243</v>
      </c>
      <c r="K2286" s="84"/>
      <c r="L2286" s="84" t="s">
        <v>151</v>
      </c>
    </row>
    <row r="2287" spans="1:12" ht="30">
      <c r="A2287" s="81">
        <f t="shared" si="37"/>
        <v>2334</v>
      </c>
      <c r="B2287" s="82">
        <v>2334</v>
      </c>
      <c r="C2287" s="82" t="s">
        <v>6244</v>
      </c>
      <c r="D2287" s="82" t="s">
        <v>6245</v>
      </c>
      <c r="E2287" s="82" t="s">
        <v>6246</v>
      </c>
      <c r="F2287" s="82" t="s">
        <v>96</v>
      </c>
      <c r="G2287" s="82" t="s">
        <v>6247</v>
      </c>
      <c r="H2287" s="83" t="s">
        <v>148</v>
      </c>
      <c r="I2287" s="82" t="s">
        <v>230</v>
      </c>
      <c r="J2287" s="84" t="s">
        <v>1661</v>
      </c>
      <c r="K2287" s="84"/>
      <c r="L2287" s="84" t="s">
        <v>151</v>
      </c>
    </row>
    <row r="2288" spans="1:12" ht="45">
      <c r="A2288" s="81">
        <f t="shared" si="37"/>
        <v>2335</v>
      </c>
      <c r="B2288" s="82">
        <v>2335</v>
      </c>
      <c r="C2288" s="82" t="s">
        <v>6248</v>
      </c>
      <c r="D2288" s="82">
        <v>17125</v>
      </c>
      <c r="E2288" s="82" t="s">
        <v>6249</v>
      </c>
      <c r="F2288" s="82" t="s">
        <v>96</v>
      </c>
      <c r="G2288" s="82" t="s">
        <v>6250</v>
      </c>
      <c r="H2288" s="83" t="s">
        <v>148</v>
      </c>
      <c r="I2288" s="82" t="s">
        <v>177</v>
      </c>
      <c r="J2288" s="84" t="s">
        <v>151</v>
      </c>
      <c r="K2288" s="84" t="s">
        <v>6251</v>
      </c>
      <c r="L2288" s="84" t="s">
        <v>151</v>
      </c>
    </row>
    <row r="2289" spans="1:12" ht="30">
      <c r="A2289" s="81">
        <f t="shared" si="37"/>
        <v>2336</v>
      </c>
      <c r="B2289" s="82">
        <v>2336</v>
      </c>
      <c r="C2289" s="82" t="s">
        <v>6252</v>
      </c>
      <c r="D2289" s="82">
        <v>17127</v>
      </c>
      <c r="E2289" s="82" t="s">
        <v>2492</v>
      </c>
      <c r="F2289" s="82" t="s">
        <v>96</v>
      </c>
      <c r="G2289" s="82" t="s">
        <v>6253</v>
      </c>
      <c r="H2289" s="83" t="s">
        <v>148</v>
      </c>
      <c r="I2289" s="82" t="s">
        <v>177</v>
      </c>
      <c r="J2289" s="84" t="s">
        <v>6254</v>
      </c>
      <c r="K2289" s="84"/>
      <c r="L2289" s="84" t="s">
        <v>151</v>
      </c>
    </row>
    <row r="2290" spans="1:12" ht="15.75">
      <c r="A2290" s="81">
        <f t="shared" si="37"/>
        <v>2337</v>
      </c>
      <c r="B2290" s="82">
        <v>2337</v>
      </c>
      <c r="C2290" s="82" t="s">
        <v>6255</v>
      </c>
      <c r="D2290" s="82" t="s">
        <v>6256</v>
      </c>
      <c r="E2290" s="82" t="s">
        <v>158</v>
      </c>
      <c r="F2290" s="82" t="s">
        <v>96</v>
      </c>
      <c r="G2290" s="82" t="s">
        <v>6257</v>
      </c>
      <c r="H2290" s="83" t="s">
        <v>148</v>
      </c>
      <c r="I2290" s="82" t="s">
        <v>337</v>
      </c>
      <c r="J2290" s="84" t="s">
        <v>151</v>
      </c>
      <c r="K2290" s="84" t="s">
        <v>151</v>
      </c>
      <c r="L2290" s="84" t="s">
        <v>151</v>
      </c>
    </row>
    <row r="2291" spans="1:12" ht="60">
      <c r="A2291" s="81">
        <f t="shared" si="37"/>
        <v>2338</v>
      </c>
      <c r="B2291" s="82">
        <v>2338</v>
      </c>
      <c r="C2291" s="82" t="s">
        <v>6258</v>
      </c>
      <c r="D2291" s="82" t="s">
        <v>6259</v>
      </c>
      <c r="E2291" s="82" t="s">
        <v>6260</v>
      </c>
      <c r="F2291" s="82" t="s">
        <v>96</v>
      </c>
      <c r="G2291" s="82" t="s">
        <v>6261</v>
      </c>
      <c r="H2291" s="83" t="s">
        <v>148</v>
      </c>
      <c r="I2291" s="82" t="s">
        <v>337</v>
      </c>
      <c r="J2291" s="84" t="s">
        <v>6262</v>
      </c>
      <c r="K2291" s="84" t="s">
        <v>151</v>
      </c>
      <c r="L2291" s="84" t="s">
        <v>151</v>
      </c>
    </row>
    <row r="2292" spans="1:12" ht="45">
      <c r="A2292" s="81">
        <f t="shared" si="37"/>
        <v>2339</v>
      </c>
      <c r="B2292" s="82">
        <v>2339</v>
      </c>
      <c r="C2292" s="82" t="s">
        <v>6263</v>
      </c>
      <c r="D2292" s="82">
        <v>17137</v>
      </c>
      <c r="E2292" s="82" t="s">
        <v>6264</v>
      </c>
      <c r="F2292" s="82" t="s">
        <v>96</v>
      </c>
      <c r="G2292" s="82" t="s">
        <v>6265</v>
      </c>
      <c r="H2292" s="83" t="s">
        <v>148</v>
      </c>
      <c r="I2292" s="82" t="s">
        <v>177</v>
      </c>
      <c r="J2292" s="84" t="s">
        <v>6266</v>
      </c>
      <c r="K2292" s="84" t="s">
        <v>6267</v>
      </c>
      <c r="L2292" s="84" t="s">
        <v>151</v>
      </c>
    </row>
    <row r="2293" spans="1:12" ht="15.75">
      <c r="A2293" s="81">
        <f t="shared" si="37"/>
        <v>2340</v>
      </c>
      <c r="B2293" s="82">
        <v>2340</v>
      </c>
      <c r="C2293" s="82" t="s">
        <v>6268</v>
      </c>
      <c r="D2293" s="82">
        <v>17142</v>
      </c>
      <c r="E2293" s="82" t="s">
        <v>508</v>
      </c>
      <c r="F2293" s="82" t="s">
        <v>96</v>
      </c>
      <c r="G2293" s="82" t="s">
        <v>318</v>
      </c>
      <c r="H2293" s="83" t="s">
        <v>148</v>
      </c>
      <c r="I2293" s="82" t="s">
        <v>153</v>
      </c>
      <c r="J2293" s="84" t="s">
        <v>151</v>
      </c>
      <c r="K2293" s="84"/>
      <c r="L2293" s="84" t="s">
        <v>151</v>
      </c>
    </row>
    <row r="2294" spans="1:12" ht="15.75">
      <c r="A2294" s="81">
        <f t="shared" si="37"/>
        <v>2341</v>
      </c>
      <c r="B2294" s="82">
        <v>2341</v>
      </c>
      <c r="C2294" s="82" t="s">
        <v>6269</v>
      </c>
      <c r="D2294" s="82">
        <v>17144</v>
      </c>
      <c r="E2294" s="82" t="s">
        <v>168</v>
      </c>
      <c r="F2294" s="82" t="s">
        <v>96</v>
      </c>
      <c r="G2294" s="82" t="s">
        <v>6270</v>
      </c>
      <c r="H2294" s="83" t="s">
        <v>148</v>
      </c>
      <c r="I2294" s="82" t="s">
        <v>153</v>
      </c>
      <c r="J2294" s="84" t="s">
        <v>151</v>
      </c>
      <c r="K2294" s="84"/>
      <c r="L2294" s="84" t="s">
        <v>151</v>
      </c>
    </row>
    <row r="2295" spans="1:12" ht="15.75">
      <c r="A2295" s="81">
        <f t="shared" si="37"/>
        <v>2342</v>
      </c>
      <c r="B2295" s="82">
        <v>2342</v>
      </c>
      <c r="C2295" s="82" t="s">
        <v>6271</v>
      </c>
      <c r="D2295" s="82">
        <v>17145</v>
      </c>
      <c r="E2295" s="82" t="s">
        <v>382</v>
      </c>
      <c r="F2295" s="82" t="s">
        <v>96</v>
      </c>
      <c r="G2295" s="82" t="s">
        <v>2006</v>
      </c>
      <c r="H2295" s="83" t="s">
        <v>148</v>
      </c>
      <c r="I2295" s="82" t="s">
        <v>153</v>
      </c>
      <c r="J2295" s="84" t="s">
        <v>151</v>
      </c>
      <c r="K2295" s="84"/>
      <c r="L2295" s="84" t="s">
        <v>151</v>
      </c>
    </row>
    <row r="2296" spans="1:12" ht="45">
      <c r="A2296" s="81">
        <f t="shared" si="37"/>
        <v>2343</v>
      </c>
      <c r="B2296" s="82">
        <v>2343</v>
      </c>
      <c r="C2296" s="82" t="s">
        <v>6272</v>
      </c>
      <c r="D2296" s="82">
        <v>17173</v>
      </c>
      <c r="E2296" s="82" t="s">
        <v>4342</v>
      </c>
      <c r="F2296" s="82" t="s">
        <v>96</v>
      </c>
      <c r="G2296" s="82" t="s">
        <v>552</v>
      </c>
      <c r="H2296" s="83" t="s">
        <v>148</v>
      </c>
      <c r="I2296" s="82" t="s">
        <v>177</v>
      </c>
      <c r="J2296" s="84" t="s">
        <v>151</v>
      </c>
      <c r="K2296" s="84" t="s">
        <v>3939</v>
      </c>
      <c r="L2296" s="84" t="s">
        <v>151</v>
      </c>
    </row>
    <row r="2297" spans="1:12" ht="60">
      <c r="A2297" s="81">
        <f t="shared" si="37"/>
        <v>2344</v>
      </c>
      <c r="B2297" s="82">
        <v>2344</v>
      </c>
      <c r="C2297" s="82" t="s">
        <v>6273</v>
      </c>
      <c r="D2297" s="82">
        <v>17174</v>
      </c>
      <c r="E2297" s="82" t="s">
        <v>6274</v>
      </c>
      <c r="F2297" s="82" t="s">
        <v>96</v>
      </c>
      <c r="G2297" s="82" t="s">
        <v>6275</v>
      </c>
      <c r="H2297" s="83" t="s">
        <v>148</v>
      </c>
      <c r="I2297" s="82" t="s">
        <v>177</v>
      </c>
      <c r="J2297" s="84" t="s">
        <v>528</v>
      </c>
      <c r="K2297" s="84" t="s">
        <v>151</v>
      </c>
      <c r="L2297" s="84" t="s">
        <v>6276</v>
      </c>
    </row>
    <row r="2298" spans="1:12" ht="60">
      <c r="A2298" s="81">
        <f t="shared" si="37"/>
        <v>2345</v>
      </c>
      <c r="B2298" s="82">
        <v>2345</v>
      </c>
      <c r="C2298" s="82" t="s">
        <v>6277</v>
      </c>
      <c r="D2298" s="82">
        <v>17175</v>
      </c>
      <c r="E2298" s="82" t="s">
        <v>6278</v>
      </c>
      <c r="F2298" s="82" t="s">
        <v>96</v>
      </c>
      <c r="G2298" s="82" t="s">
        <v>6279</v>
      </c>
      <c r="H2298" s="83" t="s">
        <v>148</v>
      </c>
      <c r="I2298" s="82" t="s">
        <v>177</v>
      </c>
      <c r="J2298" s="84" t="s">
        <v>6280</v>
      </c>
      <c r="K2298" s="84"/>
      <c r="L2298" s="84" t="s">
        <v>151</v>
      </c>
    </row>
    <row r="2299" spans="1:12" ht="15.75">
      <c r="A2299" s="81">
        <f t="shared" si="37"/>
        <v>2346</v>
      </c>
      <c r="B2299" s="82">
        <v>2346</v>
      </c>
      <c r="C2299" s="82" t="s">
        <v>6281</v>
      </c>
      <c r="D2299" s="82">
        <v>17176</v>
      </c>
      <c r="E2299" s="82" t="s">
        <v>648</v>
      </c>
      <c r="F2299" s="82" t="s">
        <v>96</v>
      </c>
      <c r="G2299" s="82" t="s">
        <v>491</v>
      </c>
      <c r="H2299" s="83" t="s">
        <v>148</v>
      </c>
      <c r="I2299" s="82" t="s">
        <v>177</v>
      </c>
      <c r="J2299" s="84" t="s">
        <v>151</v>
      </c>
      <c r="K2299" s="84"/>
      <c r="L2299" s="84" t="s">
        <v>151</v>
      </c>
    </row>
    <row r="2300" spans="1:12" ht="45">
      <c r="A2300" s="81">
        <f t="shared" si="37"/>
        <v>2347</v>
      </c>
      <c r="B2300" s="82">
        <v>2347</v>
      </c>
      <c r="C2300" s="82" t="s">
        <v>6282</v>
      </c>
      <c r="D2300" s="82">
        <v>17178</v>
      </c>
      <c r="E2300" s="82" t="s">
        <v>286</v>
      </c>
      <c r="F2300" s="82" t="s">
        <v>96</v>
      </c>
      <c r="G2300" s="82" t="s">
        <v>569</v>
      </c>
      <c r="H2300" s="83" t="s">
        <v>148</v>
      </c>
      <c r="I2300" s="82" t="s">
        <v>177</v>
      </c>
      <c r="J2300" s="84" t="s">
        <v>6283</v>
      </c>
      <c r="K2300" s="84" t="s">
        <v>241</v>
      </c>
      <c r="L2300" s="84" t="s">
        <v>151</v>
      </c>
    </row>
    <row r="2301" spans="1:12" ht="15.75">
      <c r="A2301" s="81">
        <f t="shared" si="37"/>
        <v>2348</v>
      </c>
      <c r="B2301" s="82">
        <v>2348</v>
      </c>
      <c r="C2301" s="82" t="s">
        <v>6284</v>
      </c>
      <c r="D2301" s="82">
        <v>17180</v>
      </c>
      <c r="E2301" s="82" t="s">
        <v>6285</v>
      </c>
      <c r="F2301" s="82" t="s">
        <v>96</v>
      </c>
      <c r="G2301" s="82" t="s">
        <v>6286</v>
      </c>
      <c r="H2301" s="83" t="s">
        <v>148</v>
      </c>
      <c r="I2301" s="82" t="s">
        <v>177</v>
      </c>
      <c r="J2301" s="84" t="s">
        <v>151</v>
      </c>
      <c r="K2301" s="84" t="s">
        <v>151</v>
      </c>
      <c r="L2301" s="84" t="s">
        <v>151</v>
      </c>
    </row>
    <row r="2302" spans="1:12" ht="15.75">
      <c r="A2302" s="81">
        <f t="shared" si="37"/>
        <v>2349</v>
      </c>
      <c r="B2302" s="82">
        <v>2349</v>
      </c>
      <c r="C2302" s="82" t="s">
        <v>6287</v>
      </c>
      <c r="D2302" s="82">
        <v>17193</v>
      </c>
      <c r="E2302" s="82" t="s">
        <v>6288</v>
      </c>
      <c r="F2302" s="82" t="s">
        <v>96</v>
      </c>
      <c r="G2302" s="82" t="s">
        <v>6289</v>
      </c>
      <c r="H2302" s="83" t="s">
        <v>148</v>
      </c>
      <c r="I2302" s="82" t="s">
        <v>153</v>
      </c>
      <c r="J2302" s="84" t="s">
        <v>151</v>
      </c>
      <c r="K2302" s="84" t="s">
        <v>151</v>
      </c>
      <c r="L2302" s="84" t="s">
        <v>151</v>
      </c>
    </row>
    <row r="2303" spans="1:12" ht="15.75">
      <c r="A2303" s="81">
        <f t="shared" si="37"/>
        <v>2350</v>
      </c>
      <c r="B2303" s="82">
        <v>2350</v>
      </c>
      <c r="C2303" s="82" t="s">
        <v>6290</v>
      </c>
      <c r="D2303" s="82" t="s">
        <v>6291</v>
      </c>
      <c r="E2303" s="82" t="s">
        <v>298</v>
      </c>
      <c r="F2303" s="82" t="s">
        <v>96</v>
      </c>
      <c r="G2303" s="82" t="s">
        <v>6292</v>
      </c>
      <c r="H2303" s="83" t="s">
        <v>148</v>
      </c>
      <c r="I2303" s="82" t="s">
        <v>337</v>
      </c>
      <c r="J2303" s="84" t="s">
        <v>151</v>
      </c>
      <c r="K2303" s="84" t="s">
        <v>151</v>
      </c>
      <c r="L2303" s="84" t="s">
        <v>151</v>
      </c>
    </row>
    <row r="2304" spans="1:12" ht="15.75">
      <c r="A2304" s="81">
        <f t="shared" si="37"/>
        <v>2351</v>
      </c>
      <c r="B2304" s="82">
        <v>2351</v>
      </c>
      <c r="C2304" s="82" t="s">
        <v>6293</v>
      </c>
      <c r="D2304" s="82" t="s">
        <v>6294</v>
      </c>
      <c r="E2304" s="82" t="s">
        <v>6295</v>
      </c>
      <c r="F2304" s="82" t="s">
        <v>96</v>
      </c>
      <c r="G2304" s="82" t="s">
        <v>4291</v>
      </c>
      <c r="H2304" s="83" t="s">
        <v>148</v>
      </c>
      <c r="I2304" s="82" t="s">
        <v>337</v>
      </c>
      <c r="J2304" s="84" t="s">
        <v>151</v>
      </c>
      <c r="K2304" s="84" t="s">
        <v>3646</v>
      </c>
      <c r="L2304" s="84" t="s">
        <v>151</v>
      </c>
    </row>
    <row r="2305" spans="1:12" ht="15.75">
      <c r="A2305" s="81">
        <f t="shared" si="37"/>
        <v>2352</v>
      </c>
      <c r="B2305" s="82">
        <v>2352</v>
      </c>
      <c r="C2305" s="82" t="s">
        <v>6296</v>
      </c>
      <c r="D2305" s="82">
        <v>17218</v>
      </c>
      <c r="E2305" s="82" t="s">
        <v>6297</v>
      </c>
      <c r="F2305" s="82" t="s">
        <v>96</v>
      </c>
      <c r="G2305" s="82" t="s">
        <v>6298</v>
      </c>
      <c r="H2305" s="83" t="s">
        <v>148</v>
      </c>
      <c r="I2305" s="82" t="s">
        <v>177</v>
      </c>
      <c r="J2305" s="84" t="s">
        <v>151</v>
      </c>
      <c r="K2305" s="84"/>
      <c r="L2305" s="84" t="s">
        <v>151</v>
      </c>
    </row>
    <row r="2306" spans="1:12" ht="30">
      <c r="A2306" s="81">
        <f t="shared" si="37"/>
        <v>2353</v>
      </c>
      <c r="B2306" s="82">
        <v>2353</v>
      </c>
      <c r="C2306" s="82" t="s">
        <v>6299</v>
      </c>
      <c r="D2306" s="82">
        <v>17220</v>
      </c>
      <c r="E2306" s="82" t="s">
        <v>198</v>
      </c>
      <c r="F2306" s="82" t="s">
        <v>96</v>
      </c>
      <c r="G2306" s="82" t="s">
        <v>665</v>
      </c>
      <c r="H2306" s="83" t="s">
        <v>148</v>
      </c>
      <c r="I2306" s="82" t="s">
        <v>177</v>
      </c>
      <c r="J2306" s="84" t="s">
        <v>4603</v>
      </c>
      <c r="K2306" s="84"/>
      <c r="L2306" s="84" t="s">
        <v>151</v>
      </c>
    </row>
    <row r="2307" spans="1:12" ht="15.75">
      <c r="A2307" s="81">
        <f t="shared" ref="A2307:A2370" si="38">IFERROR(VALUE(RIGHT(C2307,4)),"")</f>
        <v>2354</v>
      </c>
      <c r="B2307" s="82">
        <v>2354</v>
      </c>
      <c r="C2307" s="82" t="s">
        <v>6300</v>
      </c>
      <c r="D2307" s="82">
        <v>17229</v>
      </c>
      <c r="E2307" s="82" t="s">
        <v>6301</v>
      </c>
      <c r="F2307" s="82" t="s">
        <v>96</v>
      </c>
      <c r="G2307" s="82" t="s">
        <v>6302</v>
      </c>
      <c r="H2307" s="83" t="s">
        <v>148</v>
      </c>
      <c r="I2307" s="82" t="s">
        <v>149</v>
      </c>
      <c r="J2307" s="84" t="s">
        <v>151</v>
      </c>
      <c r="K2307" s="84"/>
      <c r="L2307" s="84" t="s">
        <v>151</v>
      </c>
    </row>
    <row r="2308" spans="1:12" ht="75">
      <c r="A2308" s="81">
        <f t="shared" si="38"/>
        <v>2355</v>
      </c>
      <c r="B2308" s="82">
        <v>2355</v>
      </c>
      <c r="C2308" s="82" t="s">
        <v>6303</v>
      </c>
      <c r="D2308" s="82">
        <v>17244</v>
      </c>
      <c r="E2308" s="82" t="s">
        <v>1524</v>
      </c>
      <c r="F2308" s="82" t="s">
        <v>96</v>
      </c>
      <c r="G2308" s="82" t="s">
        <v>6304</v>
      </c>
      <c r="H2308" s="83" t="s">
        <v>148</v>
      </c>
      <c r="I2308" s="82" t="s">
        <v>177</v>
      </c>
      <c r="J2308" s="84" t="s">
        <v>6305</v>
      </c>
      <c r="K2308" s="84"/>
      <c r="L2308" s="84" t="s">
        <v>151</v>
      </c>
    </row>
    <row r="2309" spans="1:12" ht="30">
      <c r="A2309" s="81">
        <f t="shared" si="38"/>
        <v>2356</v>
      </c>
      <c r="B2309" s="82">
        <v>2356</v>
      </c>
      <c r="C2309" s="82" t="s">
        <v>6306</v>
      </c>
      <c r="D2309" s="82" t="s">
        <v>6307</v>
      </c>
      <c r="E2309" s="82" t="s">
        <v>6308</v>
      </c>
      <c r="F2309" s="82" t="s">
        <v>96</v>
      </c>
      <c r="G2309" s="82" t="s">
        <v>6309</v>
      </c>
      <c r="H2309" s="83" t="s">
        <v>148</v>
      </c>
      <c r="I2309" s="82" t="s">
        <v>230</v>
      </c>
      <c r="J2309" s="84" t="s">
        <v>656</v>
      </c>
      <c r="K2309" s="84"/>
      <c r="L2309" s="84" t="s">
        <v>151</v>
      </c>
    </row>
    <row r="2310" spans="1:12" ht="15.75">
      <c r="A2310" s="81">
        <f t="shared" si="38"/>
        <v>2357</v>
      </c>
      <c r="B2310" s="82">
        <v>2357</v>
      </c>
      <c r="C2310" s="82" t="s">
        <v>6310</v>
      </c>
      <c r="D2310" s="82">
        <v>17256</v>
      </c>
      <c r="E2310" s="82" t="s">
        <v>1626</v>
      </c>
      <c r="F2310" s="82" t="s">
        <v>96</v>
      </c>
      <c r="G2310" s="82" t="s">
        <v>6311</v>
      </c>
      <c r="H2310" s="83" t="s">
        <v>148</v>
      </c>
      <c r="I2310" s="82" t="s">
        <v>149</v>
      </c>
      <c r="J2310" s="84" t="s">
        <v>151</v>
      </c>
      <c r="K2310" s="84"/>
      <c r="L2310" s="84" t="s">
        <v>151</v>
      </c>
    </row>
    <row r="2311" spans="1:12" ht="45">
      <c r="A2311" s="81">
        <f t="shared" si="38"/>
        <v>2358</v>
      </c>
      <c r="B2311" s="82">
        <v>2358</v>
      </c>
      <c r="C2311" s="82" t="s">
        <v>6312</v>
      </c>
      <c r="D2311" s="82">
        <v>17271</v>
      </c>
      <c r="E2311" s="82" t="s">
        <v>6313</v>
      </c>
      <c r="F2311" s="82" t="s">
        <v>96</v>
      </c>
      <c r="G2311" s="82" t="s">
        <v>6314</v>
      </c>
      <c r="H2311" s="83" t="s">
        <v>148</v>
      </c>
      <c r="I2311" s="82" t="s">
        <v>149</v>
      </c>
      <c r="J2311" s="84" t="s">
        <v>6315</v>
      </c>
      <c r="K2311" s="84" t="s">
        <v>6316</v>
      </c>
      <c r="L2311" s="84" t="s">
        <v>151</v>
      </c>
    </row>
    <row r="2312" spans="1:12" ht="60">
      <c r="A2312" s="81">
        <f t="shared" si="38"/>
        <v>2359</v>
      </c>
      <c r="B2312" s="82">
        <v>2359</v>
      </c>
      <c r="C2312" s="82" t="s">
        <v>6317</v>
      </c>
      <c r="D2312" s="82" t="s">
        <v>6318</v>
      </c>
      <c r="E2312" s="82" t="s">
        <v>6319</v>
      </c>
      <c r="F2312" s="82" t="s">
        <v>96</v>
      </c>
      <c r="G2312" s="82" t="s">
        <v>6320</v>
      </c>
      <c r="H2312" s="83" t="s">
        <v>148</v>
      </c>
      <c r="I2312" s="82" t="s">
        <v>153</v>
      </c>
      <c r="J2312" s="84" t="s">
        <v>6321</v>
      </c>
      <c r="K2312" s="84"/>
      <c r="L2312" s="84" t="s">
        <v>151</v>
      </c>
    </row>
    <row r="2313" spans="1:12" ht="75">
      <c r="A2313" s="81">
        <f t="shared" si="38"/>
        <v>2360</v>
      </c>
      <c r="B2313" s="82">
        <v>2360</v>
      </c>
      <c r="C2313" s="82" t="s">
        <v>6322</v>
      </c>
      <c r="D2313" s="82" t="s">
        <v>6323</v>
      </c>
      <c r="E2313" s="82" t="s">
        <v>535</v>
      </c>
      <c r="F2313" s="82" t="s">
        <v>96</v>
      </c>
      <c r="G2313" s="82" t="s">
        <v>368</v>
      </c>
      <c r="H2313" s="83" t="s">
        <v>148</v>
      </c>
      <c r="I2313" s="82" t="s">
        <v>153</v>
      </c>
      <c r="J2313" s="84" t="s">
        <v>151</v>
      </c>
      <c r="K2313" s="84"/>
      <c r="L2313" s="84" t="s">
        <v>6324</v>
      </c>
    </row>
    <row r="2314" spans="1:12" ht="15.75">
      <c r="A2314" s="81">
        <f t="shared" si="38"/>
        <v>2361</v>
      </c>
      <c r="B2314" s="82">
        <v>2361</v>
      </c>
      <c r="C2314" s="82" t="s">
        <v>6325</v>
      </c>
      <c r="D2314" s="82">
        <v>17276</v>
      </c>
      <c r="E2314" s="82" t="s">
        <v>6326</v>
      </c>
      <c r="F2314" s="82" t="s">
        <v>96</v>
      </c>
      <c r="G2314" s="82" t="s">
        <v>6327</v>
      </c>
      <c r="H2314" s="83" t="s">
        <v>148</v>
      </c>
      <c r="I2314" s="82" t="s">
        <v>149</v>
      </c>
      <c r="J2314" s="84" t="s">
        <v>151</v>
      </c>
      <c r="K2314" s="84"/>
      <c r="L2314" s="84" t="s">
        <v>151</v>
      </c>
    </row>
    <row r="2315" spans="1:12" ht="15.75">
      <c r="A2315" s="81">
        <f t="shared" si="38"/>
        <v>2362</v>
      </c>
      <c r="B2315" s="82">
        <v>2362</v>
      </c>
      <c r="C2315" s="82" t="s">
        <v>6328</v>
      </c>
      <c r="D2315" s="82">
        <v>17279</v>
      </c>
      <c r="E2315" s="82" t="s">
        <v>6329</v>
      </c>
      <c r="F2315" s="82" t="s">
        <v>96</v>
      </c>
      <c r="G2315" s="82" t="s">
        <v>6330</v>
      </c>
      <c r="H2315" s="83" t="s">
        <v>148</v>
      </c>
      <c r="I2315" s="82" t="s">
        <v>169</v>
      </c>
      <c r="J2315" s="84" t="s">
        <v>151</v>
      </c>
      <c r="K2315" s="84" t="s">
        <v>151</v>
      </c>
      <c r="L2315" s="84" t="s">
        <v>151</v>
      </c>
    </row>
    <row r="2316" spans="1:12" ht="15.75">
      <c r="A2316" s="81">
        <f t="shared" si="38"/>
        <v>2363</v>
      </c>
      <c r="B2316" s="82">
        <v>2363</v>
      </c>
      <c r="C2316" s="82" t="s">
        <v>6331</v>
      </c>
      <c r="D2316" s="82">
        <v>17283</v>
      </c>
      <c r="E2316" s="82" t="s">
        <v>298</v>
      </c>
      <c r="F2316" s="82" t="s">
        <v>96</v>
      </c>
      <c r="G2316" s="82" t="s">
        <v>6332</v>
      </c>
      <c r="H2316" s="83" t="s">
        <v>148</v>
      </c>
      <c r="I2316" s="82" t="s">
        <v>177</v>
      </c>
      <c r="J2316" s="84" t="s">
        <v>151</v>
      </c>
      <c r="K2316" s="84"/>
      <c r="L2316" s="84" t="s">
        <v>151</v>
      </c>
    </row>
    <row r="2317" spans="1:12" ht="30">
      <c r="A2317" s="81">
        <f t="shared" si="38"/>
        <v>2364</v>
      </c>
      <c r="B2317" s="82">
        <v>2364</v>
      </c>
      <c r="C2317" s="82" t="s">
        <v>6333</v>
      </c>
      <c r="D2317" s="82">
        <v>17286</v>
      </c>
      <c r="E2317" s="82" t="s">
        <v>6334</v>
      </c>
      <c r="F2317" s="82" t="s">
        <v>96</v>
      </c>
      <c r="G2317" s="82" t="s">
        <v>4677</v>
      </c>
      <c r="H2317" s="83" t="s">
        <v>148</v>
      </c>
      <c r="I2317" s="82" t="s">
        <v>169</v>
      </c>
      <c r="J2317" s="84" t="s">
        <v>151</v>
      </c>
      <c r="K2317" s="84" t="s">
        <v>5441</v>
      </c>
      <c r="L2317" s="84" t="s">
        <v>6335</v>
      </c>
    </row>
    <row r="2318" spans="1:12" ht="90">
      <c r="A2318" s="81">
        <f t="shared" si="38"/>
        <v>2365</v>
      </c>
      <c r="B2318" s="82">
        <v>2365</v>
      </c>
      <c r="C2318" s="82" t="s">
        <v>6336</v>
      </c>
      <c r="D2318" s="82">
        <v>17344</v>
      </c>
      <c r="E2318" s="82" t="s">
        <v>172</v>
      </c>
      <c r="F2318" s="82" t="s">
        <v>96</v>
      </c>
      <c r="G2318" s="82" t="s">
        <v>6337</v>
      </c>
      <c r="H2318" s="83" t="s">
        <v>148</v>
      </c>
      <c r="I2318" s="82" t="s">
        <v>149</v>
      </c>
      <c r="J2318" s="84" t="s">
        <v>882</v>
      </c>
      <c r="K2318" s="84" t="s">
        <v>6338</v>
      </c>
      <c r="L2318" s="84" t="s">
        <v>6339</v>
      </c>
    </row>
    <row r="2319" spans="1:12" ht="30">
      <c r="A2319" s="81">
        <f t="shared" si="38"/>
        <v>2366</v>
      </c>
      <c r="B2319" s="82">
        <v>2366</v>
      </c>
      <c r="C2319" s="82" t="s">
        <v>6340</v>
      </c>
      <c r="D2319" s="82" t="s">
        <v>6341</v>
      </c>
      <c r="E2319" s="82" t="s">
        <v>277</v>
      </c>
      <c r="F2319" s="82" t="s">
        <v>96</v>
      </c>
      <c r="G2319" s="82" t="s">
        <v>6342</v>
      </c>
      <c r="H2319" s="83" t="s">
        <v>148</v>
      </c>
      <c r="I2319" s="82" t="s">
        <v>164</v>
      </c>
      <c r="J2319" s="84" t="s">
        <v>151</v>
      </c>
      <c r="K2319" s="84"/>
      <c r="L2319" s="84" t="s">
        <v>6343</v>
      </c>
    </row>
    <row r="2320" spans="1:12" ht="15.75">
      <c r="A2320" s="81">
        <f t="shared" si="38"/>
        <v>2367</v>
      </c>
      <c r="B2320" s="82">
        <v>2367</v>
      </c>
      <c r="C2320" s="82" t="s">
        <v>6344</v>
      </c>
      <c r="D2320" s="82">
        <v>17354</v>
      </c>
      <c r="E2320" s="82" t="s">
        <v>6345</v>
      </c>
      <c r="F2320" s="82" t="s">
        <v>96</v>
      </c>
      <c r="G2320" s="82" t="s">
        <v>6346</v>
      </c>
      <c r="H2320" s="83" t="s">
        <v>148</v>
      </c>
      <c r="I2320" s="82" t="s">
        <v>153</v>
      </c>
      <c r="J2320" s="84" t="s">
        <v>151</v>
      </c>
      <c r="K2320" s="84" t="s">
        <v>151</v>
      </c>
      <c r="L2320" s="84" t="s">
        <v>151</v>
      </c>
    </row>
    <row r="2321" spans="1:12" ht="15.75">
      <c r="A2321" s="81">
        <f t="shared" si="38"/>
        <v>2368</v>
      </c>
      <c r="B2321" s="82">
        <v>2368</v>
      </c>
      <c r="C2321" s="82" t="s">
        <v>6347</v>
      </c>
      <c r="D2321" s="82">
        <v>17397</v>
      </c>
      <c r="E2321" s="82" t="s">
        <v>6348</v>
      </c>
      <c r="F2321" s="82" t="s">
        <v>96</v>
      </c>
      <c r="G2321" s="82" t="s">
        <v>6349</v>
      </c>
      <c r="H2321" s="83" t="s">
        <v>148</v>
      </c>
      <c r="I2321" s="82" t="s">
        <v>169</v>
      </c>
      <c r="J2321" s="84" t="s">
        <v>151</v>
      </c>
      <c r="K2321" s="84" t="s">
        <v>151</v>
      </c>
      <c r="L2321" s="84" t="s">
        <v>151</v>
      </c>
    </row>
    <row r="2322" spans="1:12" ht="15.75">
      <c r="A2322" s="81">
        <f t="shared" si="38"/>
        <v>2369</v>
      </c>
      <c r="B2322" s="82">
        <v>2369</v>
      </c>
      <c r="C2322" s="82" t="s">
        <v>6350</v>
      </c>
      <c r="D2322" s="82">
        <v>17407</v>
      </c>
      <c r="E2322" s="82" t="s">
        <v>6351</v>
      </c>
      <c r="F2322" s="82" t="s">
        <v>96</v>
      </c>
      <c r="G2322" s="82" t="s">
        <v>3327</v>
      </c>
      <c r="H2322" s="83" t="s">
        <v>148</v>
      </c>
      <c r="I2322" s="82" t="s">
        <v>194</v>
      </c>
      <c r="J2322" s="84" t="s">
        <v>151</v>
      </c>
      <c r="K2322" s="84" t="s">
        <v>151</v>
      </c>
      <c r="L2322" s="84" t="s">
        <v>151</v>
      </c>
    </row>
    <row r="2323" spans="1:12" ht="90">
      <c r="A2323" s="81">
        <f t="shared" si="38"/>
        <v>2370</v>
      </c>
      <c r="B2323" s="82">
        <v>2370</v>
      </c>
      <c r="C2323" s="82" t="s">
        <v>6352</v>
      </c>
      <c r="D2323" s="82">
        <v>17428</v>
      </c>
      <c r="E2323" s="82" t="s">
        <v>198</v>
      </c>
      <c r="F2323" s="82" t="s">
        <v>96</v>
      </c>
      <c r="G2323" s="82" t="s">
        <v>6353</v>
      </c>
      <c r="H2323" s="83" t="s">
        <v>148</v>
      </c>
      <c r="I2323" s="82" t="s">
        <v>149</v>
      </c>
      <c r="J2323" s="84" t="s">
        <v>6354</v>
      </c>
      <c r="K2323" s="84"/>
      <c r="L2323" s="84" t="s">
        <v>6355</v>
      </c>
    </row>
    <row r="2324" spans="1:12" ht="30">
      <c r="A2324" s="81">
        <f t="shared" si="38"/>
        <v>2371</v>
      </c>
      <c r="B2324" s="82">
        <v>2371</v>
      </c>
      <c r="C2324" s="82" t="s">
        <v>6356</v>
      </c>
      <c r="D2324" s="82">
        <v>17429</v>
      </c>
      <c r="E2324" s="82" t="s">
        <v>6357</v>
      </c>
      <c r="F2324" s="82" t="s">
        <v>96</v>
      </c>
      <c r="G2324" s="82" t="s">
        <v>6358</v>
      </c>
      <c r="H2324" s="83" t="s">
        <v>148</v>
      </c>
      <c r="I2324" s="82" t="s">
        <v>149</v>
      </c>
      <c r="J2324" s="84" t="s">
        <v>6359</v>
      </c>
      <c r="K2324" s="84" t="s">
        <v>151</v>
      </c>
      <c r="L2324" s="84" t="s">
        <v>151</v>
      </c>
    </row>
    <row r="2325" spans="1:12" ht="45">
      <c r="A2325" s="81">
        <f t="shared" si="38"/>
        <v>2372</v>
      </c>
      <c r="B2325" s="82">
        <v>2372</v>
      </c>
      <c r="C2325" s="82" t="s">
        <v>6360</v>
      </c>
      <c r="D2325" s="82">
        <v>17431</v>
      </c>
      <c r="E2325" s="82" t="s">
        <v>2385</v>
      </c>
      <c r="F2325" s="82" t="s">
        <v>96</v>
      </c>
      <c r="G2325" s="82" t="s">
        <v>6361</v>
      </c>
      <c r="H2325" s="83" t="s">
        <v>148</v>
      </c>
      <c r="I2325" s="82" t="s">
        <v>230</v>
      </c>
      <c r="J2325" s="84" t="s">
        <v>151</v>
      </c>
      <c r="K2325" s="84"/>
      <c r="L2325" s="84" t="s">
        <v>6362</v>
      </c>
    </row>
    <row r="2326" spans="1:12" ht="45">
      <c r="A2326" s="81">
        <f t="shared" si="38"/>
        <v>2373</v>
      </c>
      <c r="B2326" s="82">
        <v>2373</v>
      </c>
      <c r="C2326" s="82" t="s">
        <v>6363</v>
      </c>
      <c r="D2326" s="82">
        <v>17439</v>
      </c>
      <c r="E2326" s="82" t="s">
        <v>6364</v>
      </c>
      <c r="F2326" s="82" t="s">
        <v>96</v>
      </c>
      <c r="G2326" s="82" t="s">
        <v>5630</v>
      </c>
      <c r="H2326" s="83" t="s">
        <v>148</v>
      </c>
      <c r="I2326" s="82" t="s">
        <v>177</v>
      </c>
      <c r="J2326" s="84" t="s">
        <v>6365</v>
      </c>
      <c r="K2326" s="84" t="s">
        <v>6366</v>
      </c>
      <c r="L2326" s="84" t="s">
        <v>151</v>
      </c>
    </row>
    <row r="2327" spans="1:12" ht="30">
      <c r="A2327" s="81">
        <f t="shared" si="38"/>
        <v>2374</v>
      </c>
      <c r="B2327" s="82">
        <v>2374</v>
      </c>
      <c r="C2327" s="82" t="s">
        <v>6367</v>
      </c>
      <c r="D2327" s="82" t="s">
        <v>6368</v>
      </c>
      <c r="E2327" s="82" t="s">
        <v>6369</v>
      </c>
      <c r="F2327" s="82" t="s">
        <v>96</v>
      </c>
      <c r="G2327" s="82" t="s">
        <v>6370</v>
      </c>
      <c r="H2327" s="83" t="s">
        <v>148</v>
      </c>
      <c r="I2327" s="82" t="s">
        <v>337</v>
      </c>
      <c r="J2327" s="84" t="s">
        <v>6371</v>
      </c>
      <c r="K2327" s="84"/>
      <c r="L2327" s="84" t="s">
        <v>151</v>
      </c>
    </row>
    <row r="2328" spans="1:12" ht="30">
      <c r="A2328" s="81">
        <f t="shared" si="38"/>
        <v>2376</v>
      </c>
      <c r="B2328" s="82">
        <v>2376</v>
      </c>
      <c r="C2328" s="82" t="s">
        <v>6372</v>
      </c>
      <c r="D2328" s="82">
        <v>17479</v>
      </c>
      <c r="E2328" s="82" t="s">
        <v>6373</v>
      </c>
      <c r="F2328" s="82" t="s">
        <v>96</v>
      </c>
      <c r="G2328" s="82" t="s">
        <v>6374</v>
      </c>
      <c r="H2328" s="83" t="s">
        <v>148</v>
      </c>
      <c r="I2328" s="82" t="s">
        <v>149</v>
      </c>
      <c r="J2328" s="84" t="s">
        <v>6375</v>
      </c>
      <c r="K2328" s="84" t="s">
        <v>151</v>
      </c>
      <c r="L2328" s="84" t="s">
        <v>151</v>
      </c>
    </row>
    <row r="2329" spans="1:12" ht="15.75">
      <c r="A2329" s="81">
        <f t="shared" si="38"/>
        <v>2377</v>
      </c>
      <c r="B2329" s="82">
        <v>2377</v>
      </c>
      <c r="C2329" s="82" t="s">
        <v>6376</v>
      </c>
      <c r="D2329" s="82">
        <v>17486</v>
      </c>
      <c r="E2329" s="82" t="s">
        <v>1215</v>
      </c>
      <c r="F2329" s="82" t="s">
        <v>96</v>
      </c>
      <c r="G2329" s="82" t="s">
        <v>6377</v>
      </c>
      <c r="H2329" s="83" t="s">
        <v>148</v>
      </c>
      <c r="I2329" s="82" t="s">
        <v>149</v>
      </c>
      <c r="J2329" s="84" t="s">
        <v>151</v>
      </c>
      <c r="K2329" s="84"/>
      <c r="L2329" s="84" t="s">
        <v>151</v>
      </c>
    </row>
    <row r="2330" spans="1:12" ht="15.75">
      <c r="A2330" s="81">
        <f t="shared" si="38"/>
        <v>2378</v>
      </c>
      <c r="B2330" s="82">
        <v>2378</v>
      </c>
      <c r="C2330" s="82" t="s">
        <v>6378</v>
      </c>
      <c r="D2330" s="82">
        <v>17489</v>
      </c>
      <c r="E2330" s="82" t="s">
        <v>1922</v>
      </c>
      <c r="F2330" s="82" t="s">
        <v>96</v>
      </c>
      <c r="G2330" s="82" t="s">
        <v>736</v>
      </c>
      <c r="H2330" s="83" t="s">
        <v>148</v>
      </c>
      <c r="I2330" s="82" t="s">
        <v>149</v>
      </c>
      <c r="J2330" s="84" t="s">
        <v>160</v>
      </c>
      <c r="K2330" s="84"/>
      <c r="L2330" s="84" t="s">
        <v>151</v>
      </c>
    </row>
    <row r="2331" spans="1:12" ht="15.75">
      <c r="A2331" s="81">
        <f t="shared" si="38"/>
        <v>2379</v>
      </c>
      <c r="B2331" s="82">
        <v>2379</v>
      </c>
      <c r="C2331" s="82" t="s">
        <v>6379</v>
      </c>
      <c r="D2331" s="82">
        <v>17493</v>
      </c>
      <c r="E2331" s="82" t="s">
        <v>247</v>
      </c>
      <c r="F2331" s="82" t="s">
        <v>96</v>
      </c>
      <c r="G2331" s="82" t="s">
        <v>6380</v>
      </c>
      <c r="H2331" s="83" t="s">
        <v>148</v>
      </c>
      <c r="I2331" s="82" t="s">
        <v>149</v>
      </c>
      <c r="J2331" s="84" t="s">
        <v>151</v>
      </c>
      <c r="K2331" s="84" t="s">
        <v>151</v>
      </c>
      <c r="L2331" s="84" t="s">
        <v>151</v>
      </c>
    </row>
    <row r="2332" spans="1:12" ht="15.75">
      <c r="A2332" s="81">
        <f t="shared" si="38"/>
        <v>2380</v>
      </c>
      <c r="B2332" s="82">
        <v>2380</v>
      </c>
      <c r="C2332" s="82" t="s">
        <v>6381</v>
      </c>
      <c r="D2332" s="82" t="s">
        <v>6382</v>
      </c>
      <c r="E2332" s="82" t="s">
        <v>6383</v>
      </c>
      <c r="F2332" s="82" t="s">
        <v>96</v>
      </c>
      <c r="G2332" s="82" t="s">
        <v>5133</v>
      </c>
      <c r="H2332" s="83" t="s">
        <v>148</v>
      </c>
      <c r="I2332" s="82" t="s">
        <v>4904</v>
      </c>
      <c r="J2332" s="84" t="s">
        <v>151</v>
      </c>
      <c r="K2332" s="84"/>
      <c r="L2332" s="84" t="s">
        <v>151</v>
      </c>
    </row>
    <row r="2333" spans="1:12" ht="45">
      <c r="A2333" s="81">
        <f t="shared" si="38"/>
        <v>2381</v>
      </c>
      <c r="B2333" s="82">
        <v>2381</v>
      </c>
      <c r="C2333" s="82" t="s">
        <v>6384</v>
      </c>
      <c r="D2333" s="82" t="s">
        <v>6385</v>
      </c>
      <c r="E2333" s="82" t="s">
        <v>452</v>
      </c>
      <c r="F2333" s="82" t="s">
        <v>96</v>
      </c>
      <c r="G2333" s="82" t="s">
        <v>493</v>
      </c>
      <c r="H2333" s="83" t="s">
        <v>148</v>
      </c>
      <c r="I2333" s="82" t="s">
        <v>337</v>
      </c>
      <c r="J2333" s="84" t="s">
        <v>151</v>
      </c>
      <c r="K2333" s="84" t="s">
        <v>151</v>
      </c>
      <c r="L2333" s="84" t="s">
        <v>6386</v>
      </c>
    </row>
    <row r="2334" spans="1:12" ht="15.75">
      <c r="A2334" s="81">
        <f t="shared" si="38"/>
        <v>2382</v>
      </c>
      <c r="B2334" s="82">
        <v>2382</v>
      </c>
      <c r="C2334" s="82" t="s">
        <v>6387</v>
      </c>
      <c r="D2334" s="82">
        <v>17531</v>
      </c>
      <c r="E2334" s="82" t="s">
        <v>6388</v>
      </c>
      <c r="F2334" s="82" t="s">
        <v>96</v>
      </c>
      <c r="G2334" s="82" t="s">
        <v>6389</v>
      </c>
      <c r="H2334" s="83" t="s">
        <v>148</v>
      </c>
      <c r="I2334" s="82" t="s">
        <v>230</v>
      </c>
      <c r="J2334" s="84" t="s">
        <v>187</v>
      </c>
      <c r="K2334" s="84" t="s">
        <v>151</v>
      </c>
      <c r="L2334" s="84" t="s">
        <v>151</v>
      </c>
    </row>
    <row r="2335" spans="1:12" ht="30">
      <c r="A2335" s="81">
        <f t="shared" si="38"/>
        <v>2383</v>
      </c>
      <c r="B2335" s="82">
        <v>2383</v>
      </c>
      <c r="C2335" s="82" t="s">
        <v>6390</v>
      </c>
      <c r="D2335" s="82">
        <v>17537</v>
      </c>
      <c r="E2335" s="82" t="s">
        <v>6391</v>
      </c>
      <c r="F2335" s="82" t="s">
        <v>96</v>
      </c>
      <c r="G2335" s="82" t="s">
        <v>6392</v>
      </c>
      <c r="H2335" s="83" t="s">
        <v>148</v>
      </c>
      <c r="I2335" s="82" t="s">
        <v>149</v>
      </c>
      <c r="J2335" s="84" t="s">
        <v>6393</v>
      </c>
      <c r="K2335" s="84" t="s">
        <v>6394</v>
      </c>
      <c r="L2335" s="84" t="s">
        <v>151</v>
      </c>
    </row>
    <row r="2336" spans="1:12" ht="15.75">
      <c r="A2336" s="81">
        <f t="shared" si="38"/>
        <v>2384</v>
      </c>
      <c r="B2336" s="82">
        <v>2384</v>
      </c>
      <c r="C2336" s="82" t="s">
        <v>6395</v>
      </c>
      <c r="D2336" s="82">
        <v>17538</v>
      </c>
      <c r="E2336" s="82" t="s">
        <v>1343</v>
      </c>
      <c r="F2336" s="82" t="s">
        <v>96</v>
      </c>
      <c r="G2336" s="82" t="s">
        <v>6396</v>
      </c>
      <c r="H2336" s="83" t="s">
        <v>148</v>
      </c>
      <c r="I2336" s="82" t="s">
        <v>169</v>
      </c>
      <c r="J2336" s="84" t="s">
        <v>151</v>
      </c>
      <c r="K2336" s="84"/>
      <c r="L2336" s="84" t="s">
        <v>151</v>
      </c>
    </row>
    <row r="2337" spans="1:12" ht="30">
      <c r="A2337" s="81">
        <f t="shared" si="38"/>
        <v>2385</v>
      </c>
      <c r="B2337" s="82">
        <v>2385</v>
      </c>
      <c r="C2337" s="82" t="s">
        <v>6397</v>
      </c>
      <c r="D2337" s="82" t="s">
        <v>6398</v>
      </c>
      <c r="E2337" s="82" t="s">
        <v>6399</v>
      </c>
      <c r="F2337" s="82" t="s">
        <v>96</v>
      </c>
      <c r="G2337" s="82" t="s">
        <v>401</v>
      </c>
      <c r="H2337" s="83" t="s">
        <v>148</v>
      </c>
      <c r="I2337" s="82" t="s">
        <v>164</v>
      </c>
      <c r="J2337" s="84" t="s">
        <v>174</v>
      </c>
      <c r="K2337" s="84"/>
      <c r="L2337" s="84" t="s">
        <v>6400</v>
      </c>
    </row>
    <row r="2338" spans="1:12" ht="60">
      <c r="A2338" s="81">
        <f t="shared" si="38"/>
        <v>2386</v>
      </c>
      <c r="B2338" s="82">
        <v>2386</v>
      </c>
      <c r="C2338" s="82" t="s">
        <v>6401</v>
      </c>
      <c r="D2338" s="82" t="s">
        <v>6402</v>
      </c>
      <c r="E2338" s="82" t="s">
        <v>6403</v>
      </c>
      <c r="F2338" s="82" t="s">
        <v>96</v>
      </c>
      <c r="G2338" s="82" t="s">
        <v>2462</v>
      </c>
      <c r="H2338" s="83" t="s">
        <v>148</v>
      </c>
      <c r="I2338" s="82" t="s">
        <v>337</v>
      </c>
      <c r="J2338" s="84" t="s">
        <v>151</v>
      </c>
      <c r="K2338" s="84" t="s">
        <v>6404</v>
      </c>
      <c r="L2338" s="84" t="s">
        <v>151</v>
      </c>
    </row>
    <row r="2339" spans="1:12" ht="30">
      <c r="A2339" s="81">
        <f t="shared" si="38"/>
        <v>2387</v>
      </c>
      <c r="B2339" s="82">
        <v>2387</v>
      </c>
      <c r="C2339" s="82" t="s">
        <v>6405</v>
      </c>
      <c r="D2339" s="82" t="s">
        <v>6406</v>
      </c>
      <c r="E2339" s="82" t="s">
        <v>2095</v>
      </c>
      <c r="F2339" s="82" t="s">
        <v>96</v>
      </c>
      <c r="G2339" s="82" t="s">
        <v>6407</v>
      </c>
      <c r="H2339" s="83" t="s">
        <v>148</v>
      </c>
      <c r="I2339" s="82" t="s">
        <v>164</v>
      </c>
      <c r="J2339" s="84" t="s">
        <v>6408</v>
      </c>
      <c r="K2339" s="84"/>
      <c r="L2339" s="84" t="s">
        <v>151</v>
      </c>
    </row>
    <row r="2340" spans="1:12" ht="90">
      <c r="A2340" s="81">
        <f t="shared" si="38"/>
        <v>2388</v>
      </c>
      <c r="B2340" s="82">
        <v>2388</v>
      </c>
      <c r="C2340" s="82" t="s">
        <v>6409</v>
      </c>
      <c r="D2340" s="82" t="s">
        <v>6410</v>
      </c>
      <c r="E2340" s="82" t="s">
        <v>247</v>
      </c>
      <c r="F2340" s="82" t="s">
        <v>96</v>
      </c>
      <c r="G2340" s="82" t="s">
        <v>342</v>
      </c>
      <c r="H2340" s="83" t="s">
        <v>148</v>
      </c>
      <c r="I2340" s="82" t="s">
        <v>337</v>
      </c>
      <c r="J2340" s="84" t="s">
        <v>151</v>
      </c>
      <c r="K2340" s="84" t="s">
        <v>6411</v>
      </c>
      <c r="L2340" s="84" t="s">
        <v>6412</v>
      </c>
    </row>
    <row r="2341" spans="1:12" ht="15.75">
      <c r="A2341" s="81">
        <f t="shared" si="38"/>
        <v>2389</v>
      </c>
      <c r="B2341" s="82">
        <v>2389</v>
      </c>
      <c r="C2341" s="82" t="s">
        <v>6413</v>
      </c>
      <c r="D2341" s="82" t="s">
        <v>6414</v>
      </c>
      <c r="E2341" s="82" t="s">
        <v>776</v>
      </c>
      <c r="F2341" s="82" t="s">
        <v>96</v>
      </c>
      <c r="G2341" s="82" t="s">
        <v>6415</v>
      </c>
      <c r="H2341" s="83" t="s">
        <v>148</v>
      </c>
      <c r="I2341" s="82" t="s">
        <v>164</v>
      </c>
      <c r="J2341" s="84" t="s">
        <v>151</v>
      </c>
      <c r="K2341" s="84" t="s">
        <v>151</v>
      </c>
      <c r="L2341" s="84" t="s">
        <v>151</v>
      </c>
    </row>
    <row r="2342" spans="1:12" ht="15.75">
      <c r="A2342" s="81">
        <f t="shared" si="38"/>
        <v>2390</v>
      </c>
      <c r="B2342" s="82">
        <v>2390</v>
      </c>
      <c r="C2342" s="82" t="s">
        <v>6416</v>
      </c>
      <c r="D2342" s="82" t="s">
        <v>6417</v>
      </c>
      <c r="E2342" s="82" t="s">
        <v>6418</v>
      </c>
      <c r="F2342" s="82" t="s">
        <v>96</v>
      </c>
      <c r="G2342" s="82" t="s">
        <v>6419</v>
      </c>
      <c r="H2342" s="83" t="s">
        <v>148</v>
      </c>
      <c r="I2342" s="82" t="s">
        <v>164</v>
      </c>
      <c r="J2342" s="84" t="s">
        <v>151</v>
      </c>
      <c r="K2342" s="84"/>
      <c r="L2342" s="84" t="s">
        <v>151</v>
      </c>
    </row>
    <row r="2343" spans="1:12" ht="75">
      <c r="A2343" s="81">
        <f t="shared" si="38"/>
        <v>2391</v>
      </c>
      <c r="B2343" s="82">
        <v>2391</v>
      </c>
      <c r="C2343" s="82" t="s">
        <v>6420</v>
      </c>
      <c r="D2343" s="82" t="s">
        <v>6421</v>
      </c>
      <c r="E2343" s="82" t="s">
        <v>6422</v>
      </c>
      <c r="F2343" s="82" t="s">
        <v>96</v>
      </c>
      <c r="G2343" s="82" t="s">
        <v>6423</v>
      </c>
      <c r="H2343" s="83" t="s">
        <v>148</v>
      </c>
      <c r="I2343" s="82" t="s">
        <v>164</v>
      </c>
      <c r="J2343" s="84" t="s">
        <v>151</v>
      </c>
      <c r="K2343" s="84" t="s">
        <v>151</v>
      </c>
      <c r="L2343" s="84" t="s">
        <v>6424</v>
      </c>
    </row>
    <row r="2344" spans="1:12" ht="15.75">
      <c r="A2344" s="81">
        <f t="shared" si="38"/>
        <v>2392</v>
      </c>
      <c r="B2344" s="82">
        <v>2392</v>
      </c>
      <c r="C2344" s="82" t="s">
        <v>6425</v>
      </c>
      <c r="D2344" s="82" t="s">
        <v>6426</v>
      </c>
      <c r="E2344" s="82" t="s">
        <v>6427</v>
      </c>
      <c r="F2344" s="82" t="s">
        <v>96</v>
      </c>
      <c r="G2344" s="82" t="s">
        <v>6428</v>
      </c>
      <c r="H2344" s="83" t="s">
        <v>148</v>
      </c>
      <c r="I2344" s="82" t="s">
        <v>164</v>
      </c>
      <c r="J2344" s="84" t="s">
        <v>151</v>
      </c>
      <c r="K2344" s="84"/>
      <c r="L2344" s="84" t="s">
        <v>151</v>
      </c>
    </row>
    <row r="2345" spans="1:12" ht="30">
      <c r="A2345" s="81">
        <f t="shared" si="38"/>
        <v>2393</v>
      </c>
      <c r="B2345" s="82">
        <v>2393</v>
      </c>
      <c r="C2345" s="82" t="s">
        <v>6429</v>
      </c>
      <c r="D2345" s="82" t="s">
        <v>6430</v>
      </c>
      <c r="E2345" s="82" t="s">
        <v>864</v>
      </c>
      <c r="F2345" s="82" t="s">
        <v>96</v>
      </c>
      <c r="G2345" s="82" t="s">
        <v>6431</v>
      </c>
      <c r="H2345" s="83" t="s">
        <v>148</v>
      </c>
      <c r="I2345" s="82" t="s">
        <v>164</v>
      </c>
      <c r="J2345" s="84" t="s">
        <v>151</v>
      </c>
      <c r="K2345" s="84"/>
      <c r="L2345" s="84" t="s">
        <v>6432</v>
      </c>
    </row>
    <row r="2346" spans="1:12" ht="15.75">
      <c r="A2346" s="81">
        <f t="shared" si="38"/>
        <v>2394</v>
      </c>
      <c r="B2346" s="82">
        <v>2394</v>
      </c>
      <c r="C2346" s="82" t="s">
        <v>6433</v>
      </c>
      <c r="D2346" s="82" t="s">
        <v>6434</v>
      </c>
      <c r="E2346" s="82" t="s">
        <v>3450</v>
      </c>
      <c r="F2346" s="82" t="s">
        <v>96</v>
      </c>
      <c r="G2346" s="82" t="s">
        <v>6435</v>
      </c>
      <c r="H2346" s="83" t="s">
        <v>148</v>
      </c>
      <c r="I2346" s="82" t="s">
        <v>164</v>
      </c>
      <c r="J2346" s="84" t="s">
        <v>187</v>
      </c>
      <c r="K2346" s="84"/>
      <c r="L2346" s="84" t="s">
        <v>151</v>
      </c>
    </row>
    <row r="2347" spans="1:12" ht="15.75">
      <c r="A2347" s="81">
        <f t="shared" si="38"/>
        <v>2395</v>
      </c>
      <c r="B2347" s="82">
        <v>2395</v>
      </c>
      <c r="C2347" s="82" t="s">
        <v>6436</v>
      </c>
      <c r="D2347" s="82" t="s">
        <v>6437</v>
      </c>
      <c r="E2347" s="82" t="s">
        <v>264</v>
      </c>
      <c r="F2347" s="82" t="s">
        <v>96</v>
      </c>
      <c r="G2347" s="82" t="s">
        <v>6438</v>
      </c>
      <c r="H2347" s="83" t="s">
        <v>148</v>
      </c>
      <c r="I2347" s="82" t="s">
        <v>164</v>
      </c>
      <c r="J2347" s="84" t="s">
        <v>151</v>
      </c>
      <c r="K2347" s="84" t="s">
        <v>151</v>
      </c>
      <c r="L2347" s="84" t="s">
        <v>151</v>
      </c>
    </row>
    <row r="2348" spans="1:12" ht="15.75">
      <c r="A2348" s="81">
        <f t="shared" si="38"/>
        <v>2396</v>
      </c>
      <c r="B2348" s="82">
        <v>2396</v>
      </c>
      <c r="C2348" s="82" t="s">
        <v>6439</v>
      </c>
      <c r="D2348" s="82" t="s">
        <v>6440</v>
      </c>
      <c r="E2348" s="82" t="s">
        <v>6441</v>
      </c>
      <c r="F2348" s="82" t="s">
        <v>96</v>
      </c>
      <c r="G2348" s="82" t="s">
        <v>6155</v>
      </c>
      <c r="H2348" s="83" t="s">
        <v>148</v>
      </c>
      <c r="I2348" s="82" t="s">
        <v>164</v>
      </c>
      <c r="J2348" s="84" t="s">
        <v>151</v>
      </c>
      <c r="K2348" s="84" t="s">
        <v>151</v>
      </c>
      <c r="L2348" s="84" t="s">
        <v>151</v>
      </c>
    </row>
    <row r="2349" spans="1:12" ht="60">
      <c r="A2349" s="81">
        <f t="shared" si="38"/>
        <v>2397</v>
      </c>
      <c r="B2349" s="82">
        <v>2397</v>
      </c>
      <c r="C2349" s="82" t="s">
        <v>6442</v>
      </c>
      <c r="D2349" s="82" t="s">
        <v>6443</v>
      </c>
      <c r="E2349" s="82" t="s">
        <v>6444</v>
      </c>
      <c r="F2349" s="82" t="s">
        <v>96</v>
      </c>
      <c r="G2349" s="82" t="s">
        <v>4226</v>
      </c>
      <c r="H2349" s="83" t="s">
        <v>148</v>
      </c>
      <c r="I2349" s="82" t="s">
        <v>164</v>
      </c>
      <c r="J2349" s="84" t="s">
        <v>369</v>
      </c>
      <c r="K2349" s="84" t="s">
        <v>6445</v>
      </c>
      <c r="L2349" s="84" t="s">
        <v>151</v>
      </c>
    </row>
    <row r="2350" spans="1:12" ht="15.75">
      <c r="A2350" s="81">
        <f t="shared" si="38"/>
        <v>2398</v>
      </c>
      <c r="B2350" s="82">
        <v>2398</v>
      </c>
      <c r="C2350" s="82" t="s">
        <v>6446</v>
      </c>
      <c r="D2350" s="82" t="s">
        <v>6447</v>
      </c>
      <c r="E2350" s="82" t="s">
        <v>1314</v>
      </c>
      <c r="F2350" s="82" t="s">
        <v>96</v>
      </c>
      <c r="G2350" s="82" t="s">
        <v>1839</v>
      </c>
      <c r="H2350" s="83" t="s">
        <v>148</v>
      </c>
      <c r="I2350" s="82" t="s">
        <v>164</v>
      </c>
      <c r="J2350" s="84" t="s">
        <v>151</v>
      </c>
      <c r="K2350" s="84"/>
      <c r="L2350" s="84" t="s">
        <v>151</v>
      </c>
    </row>
    <row r="2351" spans="1:12" ht="30">
      <c r="A2351" s="81">
        <f t="shared" si="38"/>
        <v>2399</v>
      </c>
      <c r="B2351" s="82">
        <v>2399</v>
      </c>
      <c r="C2351" s="82" t="s">
        <v>6448</v>
      </c>
      <c r="D2351" s="82">
        <v>17612</v>
      </c>
      <c r="E2351" s="82" t="s">
        <v>483</v>
      </c>
      <c r="F2351" s="82" t="s">
        <v>96</v>
      </c>
      <c r="G2351" s="82" t="s">
        <v>6449</v>
      </c>
      <c r="H2351" s="83" t="s">
        <v>148</v>
      </c>
      <c r="I2351" s="82" t="s">
        <v>177</v>
      </c>
      <c r="J2351" s="84" t="s">
        <v>151</v>
      </c>
      <c r="K2351" s="84"/>
      <c r="L2351" s="84" t="s">
        <v>6450</v>
      </c>
    </row>
    <row r="2352" spans="1:12" ht="30">
      <c r="A2352" s="81">
        <f t="shared" si="38"/>
        <v>2400</v>
      </c>
      <c r="B2352" s="82">
        <v>2400</v>
      </c>
      <c r="C2352" s="82" t="s">
        <v>6451</v>
      </c>
      <c r="D2352" s="82">
        <v>17620</v>
      </c>
      <c r="E2352" s="82" t="s">
        <v>497</v>
      </c>
      <c r="F2352" s="82" t="s">
        <v>96</v>
      </c>
      <c r="G2352" s="82" t="s">
        <v>193</v>
      </c>
      <c r="H2352" s="83" t="s">
        <v>148</v>
      </c>
      <c r="I2352" s="82" t="s">
        <v>177</v>
      </c>
      <c r="J2352" s="84" t="s">
        <v>6452</v>
      </c>
      <c r="K2352" s="84" t="s">
        <v>151</v>
      </c>
      <c r="L2352" s="84" t="s">
        <v>151</v>
      </c>
    </row>
    <row r="2353" spans="1:12" ht="15.75">
      <c r="A2353" s="81">
        <f t="shared" si="38"/>
        <v>2401</v>
      </c>
      <c r="B2353" s="82">
        <v>2401</v>
      </c>
      <c r="C2353" s="82" t="s">
        <v>6453</v>
      </c>
      <c r="D2353" s="82" t="s">
        <v>6454</v>
      </c>
      <c r="E2353" s="82" t="s">
        <v>6455</v>
      </c>
      <c r="F2353" s="82" t="s">
        <v>96</v>
      </c>
      <c r="G2353" s="82" t="s">
        <v>2274</v>
      </c>
      <c r="H2353" s="83" t="s">
        <v>148</v>
      </c>
      <c r="I2353" s="82" t="s">
        <v>164</v>
      </c>
      <c r="J2353" s="84" t="s">
        <v>151</v>
      </c>
      <c r="K2353" s="84" t="s">
        <v>151</v>
      </c>
      <c r="L2353" s="84" t="s">
        <v>151</v>
      </c>
    </row>
    <row r="2354" spans="1:12" ht="30">
      <c r="A2354" s="81">
        <f t="shared" si="38"/>
        <v>2402</v>
      </c>
      <c r="B2354" s="82">
        <v>2402</v>
      </c>
      <c r="C2354" s="82" t="s">
        <v>6456</v>
      </c>
      <c r="D2354" s="82">
        <v>17642</v>
      </c>
      <c r="E2354" s="82" t="s">
        <v>6457</v>
      </c>
      <c r="F2354" s="82" t="s">
        <v>96</v>
      </c>
      <c r="G2354" s="82" t="s">
        <v>4316</v>
      </c>
      <c r="H2354" s="83" t="s">
        <v>148</v>
      </c>
      <c r="I2354" s="82" t="s">
        <v>153</v>
      </c>
      <c r="J2354" s="84" t="s">
        <v>6458</v>
      </c>
      <c r="K2354" s="84"/>
      <c r="L2354" s="84" t="s">
        <v>151</v>
      </c>
    </row>
    <row r="2355" spans="1:12" ht="45">
      <c r="A2355" s="81">
        <f t="shared" si="38"/>
        <v>2403</v>
      </c>
      <c r="B2355" s="82">
        <v>2403</v>
      </c>
      <c r="C2355" s="82" t="s">
        <v>6459</v>
      </c>
      <c r="D2355" s="82" t="s">
        <v>6460</v>
      </c>
      <c r="E2355" s="82" t="s">
        <v>6461</v>
      </c>
      <c r="F2355" s="82" t="s">
        <v>96</v>
      </c>
      <c r="G2355" s="82" t="s">
        <v>779</v>
      </c>
      <c r="H2355" s="83" t="s">
        <v>148</v>
      </c>
      <c r="I2355" s="82" t="s">
        <v>337</v>
      </c>
      <c r="J2355" s="84" t="s">
        <v>4490</v>
      </c>
      <c r="K2355" s="84" t="s">
        <v>6462</v>
      </c>
      <c r="L2355" s="84" t="s">
        <v>151</v>
      </c>
    </row>
    <row r="2356" spans="1:12" ht="45">
      <c r="A2356" s="81">
        <f t="shared" si="38"/>
        <v>2404</v>
      </c>
      <c r="B2356" s="82">
        <v>2404</v>
      </c>
      <c r="C2356" s="82" t="s">
        <v>6463</v>
      </c>
      <c r="D2356" s="82" t="s">
        <v>6464</v>
      </c>
      <c r="E2356" s="82" t="s">
        <v>6465</v>
      </c>
      <c r="F2356" s="82" t="s">
        <v>120</v>
      </c>
      <c r="G2356" s="82" t="s">
        <v>6466</v>
      </c>
      <c r="H2356" s="83" t="s">
        <v>148</v>
      </c>
      <c r="I2356" s="82" t="s">
        <v>155</v>
      </c>
      <c r="J2356" s="84" t="s">
        <v>6467</v>
      </c>
      <c r="K2356" s="84"/>
      <c r="L2356" s="84"/>
    </row>
    <row r="2357" spans="1:12" ht="30">
      <c r="A2357" s="81">
        <f t="shared" si="38"/>
        <v>2405</v>
      </c>
      <c r="B2357" s="82">
        <v>2405</v>
      </c>
      <c r="C2357" s="82" t="s">
        <v>6468</v>
      </c>
      <c r="D2357" s="82" t="s">
        <v>6469</v>
      </c>
      <c r="E2357" s="82" t="s">
        <v>6470</v>
      </c>
      <c r="F2357" s="82" t="s">
        <v>96</v>
      </c>
      <c r="G2357" s="82" t="s">
        <v>640</v>
      </c>
      <c r="H2357" s="83" t="s">
        <v>148</v>
      </c>
      <c r="I2357" s="82" t="s">
        <v>164</v>
      </c>
      <c r="J2357" s="84" t="s">
        <v>6471</v>
      </c>
      <c r="K2357" s="84"/>
      <c r="L2357" s="84" t="s">
        <v>151</v>
      </c>
    </row>
    <row r="2358" spans="1:12" ht="75">
      <c r="A2358" s="81">
        <f t="shared" si="38"/>
        <v>2406</v>
      </c>
      <c r="B2358" s="82">
        <v>2406</v>
      </c>
      <c r="C2358" s="82" t="s">
        <v>6472</v>
      </c>
      <c r="D2358" s="82">
        <v>17666</v>
      </c>
      <c r="E2358" s="82" t="s">
        <v>6473</v>
      </c>
      <c r="F2358" s="82" t="s">
        <v>96</v>
      </c>
      <c r="G2358" s="82" t="s">
        <v>6474</v>
      </c>
      <c r="H2358" s="83" t="s">
        <v>148</v>
      </c>
      <c r="I2358" s="82" t="s">
        <v>149</v>
      </c>
      <c r="J2358" s="84" t="s">
        <v>151</v>
      </c>
      <c r="K2358" s="84"/>
      <c r="L2358" s="84" t="s">
        <v>6475</v>
      </c>
    </row>
    <row r="2359" spans="1:12" ht="30">
      <c r="A2359" s="81">
        <f t="shared" si="38"/>
        <v>2407</v>
      </c>
      <c r="B2359" s="82">
        <v>2407</v>
      </c>
      <c r="C2359" s="82" t="s">
        <v>6476</v>
      </c>
      <c r="D2359" s="82">
        <v>17669</v>
      </c>
      <c r="E2359" s="82" t="s">
        <v>3450</v>
      </c>
      <c r="F2359" s="82" t="s">
        <v>96</v>
      </c>
      <c r="G2359" s="82" t="s">
        <v>6477</v>
      </c>
      <c r="H2359" s="83" t="s">
        <v>148</v>
      </c>
      <c r="I2359" s="82" t="s">
        <v>177</v>
      </c>
      <c r="J2359" s="84" t="s">
        <v>6478</v>
      </c>
      <c r="K2359" s="84"/>
      <c r="L2359" s="84" t="s">
        <v>151</v>
      </c>
    </row>
    <row r="2360" spans="1:12" ht="30">
      <c r="A2360" s="81">
        <f t="shared" si="38"/>
        <v>2408</v>
      </c>
      <c r="B2360" s="82">
        <v>2408</v>
      </c>
      <c r="C2360" s="82" t="s">
        <v>6479</v>
      </c>
      <c r="D2360" s="82" t="s">
        <v>6480</v>
      </c>
      <c r="E2360" s="82" t="s">
        <v>522</v>
      </c>
      <c r="F2360" s="82" t="s">
        <v>96</v>
      </c>
      <c r="G2360" s="82" t="s">
        <v>6481</v>
      </c>
      <c r="H2360" s="83" t="s">
        <v>148</v>
      </c>
      <c r="I2360" s="82" t="s">
        <v>169</v>
      </c>
      <c r="J2360" s="84" t="s">
        <v>151</v>
      </c>
      <c r="K2360" s="84" t="s">
        <v>6482</v>
      </c>
      <c r="L2360" s="84" t="s">
        <v>6483</v>
      </c>
    </row>
    <row r="2361" spans="1:12" ht="30">
      <c r="A2361" s="81">
        <f t="shared" si="38"/>
        <v>2409</v>
      </c>
      <c r="B2361" s="82">
        <v>2409</v>
      </c>
      <c r="C2361" s="82" t="s">
        <v>6484</v>
      </c>
      <c r="D2361" s="82">
        <v>17684</v>
      </c>
      <c r="E2361" s="82" t="s">
        <v>4950</v>
      </c>
      <c r="F2361" s="82" t="s">
        <v>96</v>
      </c>
      <c r="G2361" s="82" t="s">
        <v>6485</v>
      </c>
      <c r="H2361" s="83" t="s">
        <v>148</v>
      </c>
      <c r="I2361" s="82" t="s">
        <v>177</v>
      </c>
      <c r="J2361" s="84" t="s">
        <v>151</v>
      </c>
      <c r="K2361" s="84"/>
      <c r="L2361" s="84" t="s">
        <v>6486</v>
      </c>
    </row>
    <row r="2362" spans="1:12" ht="75">
      <c r="A2362" s="81">
        <f t="shared" si="38"/>
        <v>2410</v>
      </c>
      <c r="B2362" s="82">
        <v>2410</v>
      </c>
      <c r="C2362" s="82" t="s">
        <v>6487</v>
      </c>
      <c r="D2362" s="82">
        <v>17686</v>
      </c>
      <c r="E2362" s="82" t="s">
        <v>6488</v>
      </c>
      <c r="F2362" s="82" t="s">
        <v>96</v>
      </c>
      <c r="G2362" s="82" t="s">
        <v>6489</v>
      </c>
      <c r="H2362" s="83" t="s">
        <v>148</v>
      </c>
      <c r="I2362" s="82" t="s">
        <v>149</v>
      </c>
      <c r="J2362" s="84" t="s">
        <v>151</v>
      </c>
      <c r="K2362" s="84" t="s">
        <v>6490</v>
      </c>
      <c r="L2362" s="84" t="s">
        <v>151</v>
      </c>
    </row>
    <row r="2363" spans="1:12" ht="30">
      <c r="A2363" s="81">
        <f t="shared" si="38"/>
        <v>2411</v>
      </c>
      <c r="B2363" s="82">
        <v>2411</v>
      </c>
      <c r="C2363" s="82" t="s">
        <v>6491</v>
      </c>
      <c r="D2363" s="82">
        <v>17701</v>
      </c>
      <c r="E2363" s="82" t="s">
        <v>6492</v>
      </c>
      <c r="F2363" s="82" t="s">
        <v>96</v>
      </c>
      <c r="G2363" s="82" t="s">
        <v>6493</v>
      </c>
      <c r="H2363" s="83" t="s">
        <v>148</v>
      </c>
      <c r="I2363" s="82" t="s">
        <v>177</v>
      </c>
      <c r="J2363" s="84" t="s">
        <v>3916</v>
      </c>
      <c r="K2363" s="84"/>
      <c r="L2363" s="84" t="s">
        <v>151</v>
      </c>
    </row>
    <row r="2364" spans="1:12" ht="30">
      <c r="A2364" s="81">
        <f t="shared" si="38"/>
        <v>2412</v>
      </c>
      <c r="B2364" s="82">
        <v>2412</v>
      </c>
      <c r="C2364" s="82" t="s">
        <v>6494</v>
      </c>
      <c r="D2364" s="82" t="s">
        <v>6495</v>
      </c>
      <c r="E2364" s="82" t="s">
        <v>6496</v>
      </c>
      <c r="F2364" s="82" t="s">
        <v>120</v>
      </c>
      <c r="G2364" s="82" t="s">
        <v>6497</v>
      </c>
      <c r="H2364" s="83" t="s">
        <v>148</v>
      </c>
      <c r="I2364" s="82" t="s">
        <v>155</v>
      </c>
      <c r="J2364" s="84" t="s">
        <v>6498</v>
      </c>
      <c r="K2364" s="84" t="s">
        <v>151</v>
      </c>
      <c r="L2364" s="84"/>
    </row>
    <row r="2365" spans="1:12" ht="15.75">
      <c r="A2365" s="81">
        <f t="shared" si="38"/>
        <v>2413</v>
      </c>
      <c r="B2365" s="82">
        <v>2413</v>
      </c>
      <c r="C2365" s="82" t="s">
        <v>6499</v>
      </c>
      <c r="D2365" s="82" t="s">
        <v>6500</v>
      </c>
      <c r="E2365" s="82" t="s">
        <v>6501</v>
      </c>
      <c r="F2365" s="82" t="s">
        <v>120</v>
      </c>
      <c r="G2365" s="82" t="s">
        <v>6502</v>
      </c>
      <c r="H2365" s="83" t="s">
        <v>148</v>
      </c>
      <c r="I2365" s="82" t="s">
        <v>155</v>
      </c>
      <c r="J2365" s="84" t="s">
        <v>160</v>
      </c>
      <c r="K2365" s="84"/>
      <c r="L2365" s="84"/>
    </row>
    <row r="2366" spans="1:12" ht="15.75">
      <c r="A2366" s="81">
        <f t="shared" si="38"/>
        <v>2414</v>
      </c>
      <c r="B2366" s="82">
        <v>2414</v>
      </c>
      <c r="C2366" s="82" t="s">
        <v>6503</v>
      </c>
      <c r="D2366" s="82" t="s">
        <v>6504</v>
      </c>
      <c r="E2366" s="82" t="s">
        <v>6505</v>
      </c>
      <c r="F2366" s="82" t="s">
        <v>120</v>
      </c>
      <c r="G2366" s="82" t="s">
        <v>6506</v>
      </c>
      <c r="H2366" s="83" t="s">
        <v>148</v>
      </c>
      <c r="I2366" s="82" t="s">
        <v>155</v>
      </c>
      <c r="J2366" s="84" t="s">
        <v>151</v>
      </c>
      <c r="K2366" s="84" t="s">
        <v>151</v>
      </c>
      <c r="L2366" s="84"/>
    </row>
    <row r="2367" spans="1:12" ht="45">
      <c r="A2367" s="81">
        <f t="shared" si="38"/>
        <v>2415</v>
      </c>
      <c r="B2367" s="82">
        <v>2415</v>
      </c>
      <c r="C2367" s="82" t="s">
        <v>6507</v>
      </c>
      <c r="D2367" s="82" t="s">
        <v>6508</v>
      </c>
      <c r="E2367" s="82" t="s">
        <v>247</v>
      </c>
      <c r="F2367" s="82" t="s">
        <v>96</v>
      </c>
      <c r="G2367" s="82" t="s">
        <v>3839</v>
      </c>
      <c r="H2367" s="83" t="s">
        <v>148</v>
      </c>
      <c r="I2367" s="82" t="s">
        <v>164</v>
      </c>
      <c r="J2367" s="84" t="s">
        <v>151</v>
      </c>
      <c r="K2367" s="84" t="s">
        <v>6509</v>
      </c>
      <c r="L2367" s="84" t="s">
        <v>151</v>
      </c>
    </row>
    <row r="2368" spans="1:12" ht="45">
      <c r="A2368" s="81">
        <f t="shared" si="38"/>
        <v>2416</v>
      </c>
      <c r="B2368" s="82">
        <v>2416</v>
      </c>
      <c r="C2368" s="82" t="s">
        <v>6510</v>
      </c>
      <c r="D2368" s="82" t="s">
        <v>6511</v>
      </c>
      <c r="E2368" s="82" t="s">
        <v>6512</v>
      </c>
      <c r="F2368" s="82" t="s">
        <v>96</v>
      </c>
      <c r="G2368" s="82" t="s">
        <v>6513</v>
      </c>
      <c r="H2368" s="83" t="s">
        <v>148</v>
      </c>
      <c r="I2368" s="82" t="s">
        <v>337</v>
      </c>
      <c r="J2368" s="84" t="s">
        <v>6514</v>
      </c>
      <c r="K2368" s="84" t="s">
        <v>3211</v>
      </c>
      <c r="L2368" s="84" t="s">
        <v>151</v>
      </c>
    </row>
    <row r="2369" spans="1:12" ht="45">
      <c r="A2369" s="81">
        <f t="shared" si="38"/>
        <v>2417</v>
      </c>
      <c r="B2369" s="82">
        <v>2417</v>
      </c>
      <c r="C2369" s="82" t="s">
        <v>6515</v>
      </c>
      <c r="D2369" s="82">
        <v>17728</v>
      </c>
      <c r="E2369" s="82" t="s">
        <v>6516</v>
      </c>
      <c r="F2369" s="82" t="s">
        <v>96</v>
      </c>
      <c r="G2369" s="82" t="s">
        <v>6517</v>
      </c>
      <c r="H2369" s="83" t="s">
        <v>148</v>
      </c>
      <c r="I2369" s="82" t="s">
        <v>194</v>
      </c>
      <c r="J2369" s="84" t="s">
        <v>151</v>
      </c>
      <c r="K2369" s="84" t="s">
        <v>6366</v>
      </c>
      <c r="L2369" s="84" t="s">
        <v>151</v>
      </c>
    </row>
    <row r="2370" spans="1:12" ht="45">
      <c r="A2370" s="81">
        <f t="shared" si="38"/>
        <v>2418</v>
      </c>
      <c r="B2370" s="82">
        <v>2418</v>
      </c>
      <c r="C2370" s="82" t="s">
        <v>6518</v>
      </c>
      <c r="D2370" s="82" t="s">
        <v>6519</v>
      </c>
      <c r="E2370" s="82" t="s">
        <v>6520</v>
      </c>
      <c r="F2370" s="82" t="s">
        <v>96</v>
      </c>
      <c r="G2370" s="82" t="s">
        <v>6521</v>
      </c>
      <c r="H2370" s="83" t="s">
        <v>148</v>
      </c>
      <c r="I2370" s="82" t="s">
        <v>194</v>
      </c>
      <c r="J2370" s="84" t="s">
        <v>151</v>
      </c>
      <c r="K2370" s="84" t="s">
        <v>6522</v>
      </c>
      <c r="L2370" s="84" t="s">
        <v>151</v>
      </c>
    </row>
    <row r="2371" spans="1:12" ht="45">
      <c r="A2371" s="81">
        <f t="shared" ref="A2371:A2434" si="39">IFERROR(VALUE(RIGHT(C2371,4)),"")</f>
        <v>2419</v>
      </c>
      <c r="B2371" s="82">
        <v>2419</v>
      </c>
      <c r="C2371" s="82" t="s">
        <v>6523</v>
      </c>
      <c r="D2371" s="82">
        <v>17734</v>
      </c>
      <c r="E2371" s="82" t="s">
        <v>4261</v>
      </c>
      <c r="F2371" s="82" t="s">
        <v>96</v>
      </c>
      <c r="G2371" s="82" t="s">
        <v>246</v>
      </c>
      <c r="H2371" s="83" t="s">
        <v>148</v>
      </c>
      <c r="I2371" s="82" t="s">
        <v>194</v>
      </c>
      <c r="J2371" s="84" t="s">
        <v>6359</v>
      </c>
      <c r="K2371" s="84"/>
      <c r="L2371" s="84" t="s">
        <v>6524</v>
      </c>
    </row>
    <row r="2372" spans="1:12" ht="45">
      <c r="A2372" s="81">
        <f t="shared" si="39"/>
        <v>2420</v>
      </c>
      <c r="B2372" s="82">
        <v>2420</v>
      </c>
      <c r="C2372" s="82" t="s">
        <v>6525</v>
      </c>
      <c r="D2372" s="82">
        <v>17738</v>
      </c>
      <c r="E2372" s="82" t="s">
        <v>6526</v>
      </c>
      <c r="F2372" s="82" t="s">
        <v>96</v>
      </c>
      <c r="G2372" s="82" t="s">
        <v>6527</v>
      </c>
      <c r="H2372" s="83" t="s">
        <v>148</v>
      </c>
      <c r="I2372" s="82" t="s">
        <v>177</v>
      </c>
      <c r="J2372" s="84" t="s">
        <v>151</v>
      </c>
      <c r="K2372" s="84" t="s">
        <v>6528</v>
      </c>
      <c r="L2372" s="84" t="s">
        <v>151</v>
      </c>
    </row>
    <row r="2373" spans="1:12" ht="30">
      <c r="A2373" s="81">
        <f t="shared" si="39"/>
        <v>2421</v>
      </c>
      <c r="B2373" s="82">
        <v>2421</v>
      </c>
      <c r="C2373" s="82" t="s">
        <v>6529</v>
      </c>
      <c r="D2373" s="82" t="s">
        <v>6530</v>
      </c>
      <c r="E2373" s="82" t="s">
        <v>6531</v>
      </c>
      <c r="F2373" s="82" t="s">
        <v>96</v>
      </c>
      <c r="G2373" s="82" t="s">
        <v>6532</v>
      </c>
      <c r="H2373" s="83" t="s">
        <v>148</v>
      </c>
      <c r="I2373" s="82" t="s">
        <v>153</v>
      </c>
      <c r="J2373" s="84" t="s">
        <v>6533</v>
      </c>
      <c r="K2373" s="84"/>
      <c r="L2373" s="84" t="s">
        <v>151</v>
      </c>
    </row>
    <row r="2374" spans="1:12" ht="15.75">
      <c r="A2374" s="81">
        <f t="shared" si="39"/>
        <v>2422</v>
      </c>
      <c r="B2374" s="82">
        <v>2422</v>
      </c>
      <c r="C2374" s="82" t="s">
        <v>6534</v>
      </c>
      <c r="D2374" s="82">
        <v>17756</v>
      </c>
      <c r="E2374" s="82" t="s">
        <v>6535</v>
      </c>
      <c r="F2374" s="82" t="s">
        <v>96</v>
      </c>
      <c r="G2374" s="82" t="s">
        <v>6536</v>
      </c>
      <c r="H2374" s="83" t="s">
        <v>148</v>
      </c>
      <c r="I2374" s="82" t="s">
        <v>177</v>
      </c>
      <c r="J2374" s="84" t="s">
        <v>151</v>
      </c>
      <c r="K2374" s="84" t="s">
        <v>151</v>
      </c>
      <c r="L2374" s="84" t="s">
        <v>151</v>
      </c>
    </row>
    <row r="2375" spans="1:12" ht="60">
      <c r="A2375" s="81">
        <f t="shared" si="39"/>
        <v>2423</v>
      </c>
      <c r="B2375" s="82">
        <v>2423</v>
      </c>
      <c r="C2375" s="82" t="s">
        <v>6537</v>
      </c>
      <c r="D2375" s="82" t="s">
        <v>6538</v>
      </c>
      <c r="E2375" s="82" t="s">
        <v>158</v>
      </c>
      <c r="F2375" s="82" t="s">
        <v>96</v>
      </c>
      <c r="G2375" s="82" t="s">
        <v>6539</v>
      </c>
      <c r="H2375" s="83" t="s">
        <v>148</v>
      </c>
      <c r="I2375" s="82" t="s">
        <v>337</v>
      </c>
      <c r="J2375" s="84" t="s">
        <v>151</v>
      </c>
      <c r="K2375" s="84" t="s">
        <v>6540</v>
      </c>
      <c r="L2375" s="84" t="s">
        <v>151</v>
      </c>
    </row>
    <row r="2376" spans="1:12" ht="60">
      <c r="A2376" s="81">
        <f t="shared" si="39"/>
        <v>2424</v>
      </c>
      <c r="B2376" s="82">
        <v>2424</v>
      </c>
      <c r="C2376" s="82" t="s">
        <v>6541</v>
      </c>
      <c r="D2376" s="82" t="s">
        <v>6542</v>
      </c>
      <c r="E2376" s="82" t="s">
        <v>623</v>
      </c>
      <c r="F2376" s="82" t="s">
        <v>96</v>
      </c>
      <c r="G2376" s="82" t="s">
        <v>6543</v>
      </c>
      <c r="H2376" s="83" t="s">
        <v>148</v>
      </c>
      <c r="I2376" s="82" t="s">
        <v>337</v>
      </c>
      <c r="J2376" s="84" t="s">
        <v>6544</v>
      </c>
      <c r="K2376" s="84" t="s">
        <v>6545</v>
      </c>
      <c r="L2376" s="84" t="s">
        <v>151</v>
      </c>
    </row>
    <row r="2377" spans="1:12" ht="30">
      <c r="A2377" s="81">
        <f t="shared" si="39"/>
        <v>2425</v>
      </c>
      <c r="B2377" s="82">
        <v>2425</v>
      </c>
      <c r="C2377" s="82" t="s">
        <v>6546</v>
      </c>
      <c r="D2377" s="82">
        <v>17766</v>
      </c>
      <c r="E2377" s="82" t="s">
        <v>637</v>
      </c>
      <c r="F2377" s="82" t="s">
        <v>96</v>
      </c>
      <c r="G2377" s="82" t="s">
        <v>6547</v>
      </c>
      <c r="H2377" s="83" t="s">
        <v>148</v>
      </c>
      <c r="I2377" s="82" t="s">
        <v>149</v>
      </c>
      <c r="J2377" s="84" t="s">
        <v>151</v>
      </c>
      <c r="K2377" s="84" t="s">
        <v>151</v>
      </c>
      <c r="L2377" s="84" t="s">
        <v>6548</v>
      </c>
    </row>
    <row r="2378" spans="1:12" ht="15.75">
      <c r="A2378" s="81">
        <f t="shared" si="39"/>
        <v>2426</v>
      </c>
      <c r="B2378" s="82">
        <v>2426</v>
      </c>
      <c r="C2378" s="82" t="s">
        <v>6549</v>
      </c>
      <c r="D2378" s="82">
        <v>17770</v>
      </c>
      <c r="E2378" s="82" t="s">
        <v>534</v>
      </c>
      <c r="F2378" s="82" t="s">
        <v>96</v>
      </c>
      <c r="G2378" s="82" t="s">
        <v>6550</v>
      </c>
      <c r="H2378" s="83" t="s">
        <v>148</v>
      </c>
      <c r="I2378" s="82" t="s">
        <v>149</v>
      </c>
      <c r="J2378" s="84" t="s">
        <v>151</v>
      </c>
      <c r="K2378" s="84" t="s">
        <v>151</v>
      </c>
      <c r="L2378" s="84" t="s">
        <v>151</v>
      </c>
    </row>
    <row r="2379" spans="1:12" ht="45">
      <c r="A2379" s="81">
        <f t="shared" si="39"/>
        <v>2427</v>
      </c>
      <c r="B2379" s="82">
        <v>2427</v>
      </c>
      <c r="C2379" s="82" t="s">
        <v>6551</v>
      </c>
      <c r="D2379" s="82" t="s">
        <v>6552</v>
      </c>
      <c r="E2379" s="82" t="s">
        <v>571</v>
      </c>
      <c r="F2379" s="82" t="s">
        <v>96</v>
      </c>
      <c r="G2379" s="82" t="s">
        <v>6553</v>
      </c>
      <c r="H2379" s="83" t="s">
        <v>148</v>
      </c>
      <c r="I2379" s="82" t="s">
        <v>164</v>
      </c>
      <c r="J2379" s="84" t="s">
        <v>6554</v>
      </c>
      <c r="K2379" s="84"/>
      <c r="L2379" s="84" t="s">
        <v>151</v>
      </c>
    </row>
    <row r="2380" spans="1:12" ht="15.75">
      <c r="A2380" s="81">
        <f t="shared" si="39"/>
        <v>2428</v>
      </c>
      <c r="B2380" s="82">
        <v>2428</v>
      </c>
      <c r="C2380" s="82" t="s">
        <v>6555</v>
      </c>
      <c r="D2380" s="82">
        <v>17784</v>
      </c>
      <c r="E2380" s="82" t="s">
        <v>6556</v>
      </c>
      <c r="F2380" s="82" t="s">
        <v>96</v>
      </c>
      <c r="G2380" s="82" t="s">
        <v>575</v>
      </c>
      <c r="H2380" s="83" t="s">
        <v>148</v>
      </c>
      <c r="I2380" s="82" t="s">
        <v>149</v>
      </c>
      <c r="J2380" s="84" t="s">
        <v>151</v>
      </c>
      <c r="K2380" s="84"/>
      <c r="L2380" s="84" t="s">
        <v>151</v>
      </c>
    </row>
    <row r="2381" spans="1:12" ht="45">
      <c r="A2381" s="81">
        <f t="shared" si="39"/>
        <v>2429</v>
      </c>
      <c r="B2381" s="82">
        <v>2429</v>
      </c>
      <c r="C2381" s="82" t="s">
        <v>6557</v>
      </c>
      <c r="D2381" s="82">
        <v>17797</v>
      </c>
      <c r="E2381" s="82" t="s">
        <v>6558</v>
      </c>
      <c r="F2381" s="82" t="s">
        <v>96</v>
      </c>
      <c r="G2381" s="82" t="s">
        <v>6559</v>
      </c>
      <c r="H2381" s="83" t="s">
        <v>148</v>
      </c>
      <c r="I2381" s="82" t="s">
        <v>177</v>
      </c>
      <c r="J2381" s="84" t="s">
        <v>6560</v>
      </c>
      <c r="K2381" s="84" t="s">
        <v>6561</v>
      </c>
      <c r="L2381" s="84" t="s">
        <v>151</v>
      </c>
    </row>
    <row r="2382" spans="1:12" ht="30">
      <c r="A2382" s="81">
        <f t="shared" si="39"/>
        <v>2430</v>
      </c>
      <c r="B2382" s="82">
        <v>2430</v>
      </c>
      <c r="C2382" s="82" t="s">
        <v>6562</v>
      </c>
      <c r="D2382" s="82">
        <v>17807</v>
      </c>
      <c r="E2382" s="82" t="s">
        <v>247</v>
      </c>
      <c r="F2382" s="82" t="s">
        <v>96</v>
      </c>
      <c r="G2382" s="82" t="s">
        <v>6563</v>
      </c>
      <c r="H2382" s="83" t="s">
        <v>148</v>
      </c>
      <c r="I2382" s="82" t="s">
        <v>169</v>
      </c>
      <c r="J2382" s="84" t="s">
        <v>6564</v>
      </c>
      <c r="K2382" s="84"/>
      <c r="L2382" s="84" t="s">
        <v>151</v>
      </c>
    </row>
    <row r="2383" spans="1:12" ht="30">
      <c r="A2383" s="81">
        <f t="shared" si="39"/>
        <v>2431</v>
      </c>
      <c r="B2383" s="82">
        <v>2431</v>
      </c>
      <c r="C2383" s="82" t="s">
        <v>6565</v>
      </c>
      <c r="D2383" s="82">
        <v>17811</v>
      </c>
      <c r="E2383" s="82" t="s">
        <v>735</v>
      </c>
      <c r="F2383" s="82" t="s">
        <v>96</v>
      </c>
      <c r="G2383" s="82" t="s">
        <v>1291</v>
      </c>
      <c r="H2383" s="83" t="s">
        <v>148</v>
      </c>
      <c r="I2383" s="82" t="s">
        <v>169</v>
      </c>
      <c r="J2383" s="84" t="s">
        <v>6566</v>
      </c>
      <c r="K2383" s="84" t="s">
        <v>151</v>
      </c>
      <c r="L2383" s="84" t="s">
        <v>6567</v>
      </c>
    </row>
    <row r="2384" spans="1:12" ht="75">
      <c r="A2384" s="81">
        <f t="shared" si="39"/>
        <v>2432</v>
      </c>
      <c r="B2384" s="82">
        <v>2432</v>
      </c>
      <c r="C2384" s="82" t="s">
        <v>6568</v>
      </c>
      <c r="D2384" s="82" t="s">
        <v>6569</v>
      </c>
      <c r="E2384" s="82" t="s">
        <v>6570</v>
      </c>
      <c r="F2384" s="82" t="s">
        <v>96</v>
      </c>
      <c r="G2384" s="82" t="s">
        <v>6571</v>
      </c>
      <c r="H2384" s="83" t="s">
        <v>148</v>
      </c>
      <c r="I2384" s="82" t="s">
        <v>214</v>
      </c>
      <c r="J2384" s="84" t="s">
        <v>151</v>
      </c>
      <c r="K2384" s="84"/>
      <c r="L2384" s="84" t="s">
        <v>6572</v>
      </c>
    </row>
    <row r="2385" spans="1:12" ht="45">
      <c r="A2385" s="81">
        <f t="shared" si="39"/>
        <v>2433</v>
      </c>
      <c r="B2385" s="82">
        <v>2433</v>
      </c>
      <c r="C2385" s="82" t="s">
        <v>6573</v>
      </c>
      <c r="D2385" s="82">
        <v>17820</v>
      </c>
      <c r="E2385" s="82" t="s">
        <v>511</v>
      </c>
      <c r="F2385" s="82" t="s">
        <v>96</v>
      </c>
      <c r="G2385" s="82" t="s">
        <v>6574</v>
      </c>
      <c r="H2385" s="83" t="s">
        <v>148</v>
      </c>
      <c r="I2385" s="82" t="s">
        <v>149</v>
      </c>
      <c r="J2385" s="84" t="s">
        <v>6575</v>
      </c>
      <c r="K2385" s="84" t="s">
        <v>151</v>
      </c>
      <c r="L2385" s="84" t="s">
        <v>6576</v>
      </c>
    </row>
    <row r="2386" spans="1:12" ht="15.75">
      <c r="A2386" s="81">
        <f t="shared" si="39"/>
        <v>2434</v>
      </c>
      <c r="B2386" s="82">
        <v>2434</v>
      </c>
      <c r="C2386" s="82" t="s">
        <v>6577</v>
      </c>
      <c r="D2386" s="82">
        <v>17843</v>
      </c>
      <c r="E2386" s="82" t="s">
        <v>6578</v>
      </c>
      <c r="F2386" s="82" t="s">
        <v>96</v>
      </c>
      <c r="G2386" s="82" t="s">
        <v>6579</v>
      </c>
      <c r="H2386" s="83" t="s">
        <v>148</v>
      </c>
      <c r="I2386" s="82" t="s">
        <v>177</v>
      </c>
      <c r="J2386" s="84" t="s">
        <v>151</v>
      </c>
      <c r="K2386" s="84"/>
      <c r="L2386" s="84" t="s">
        <v>151</v>
      </c>
    </row>
    <row r="2387" spans="1:12" ht="30">
      <c r="A2387" s="81">
        <f t="shared" si="39"/>
        <v>2435</v>
      </c>
      <c r="B2387" s="82">
        <v>2435</v>
      </c>
      <c r="C2387" s="82" t="s">
        <v>6580</v>
      </c>
      <c r="D2387" s="82" t="s">
        <v>6581</v>
      </c>
      <c r="E2387" s="82" t="s">
        <v>6582</v>
      </c>
      <c r="F2387" s="82" t="s">
        <v>96</v>
      </c>
      <c r="G2387" s="82" t="s">
        <v>6583</v>
      </c>
      <c r="H2387" s="83" t="s">
        <v>148</v>
      </c>
      <c r="I2387" s="82" t="s">
        <v>164</v>
      </c>
      <c r="J2387" s="84" t="s">
        <v>6584</v>
      </c>
      <c r="K2387" s="84"/>
      <c r="L2387" s="84" t="s">
        <v>151</v>
      </c>
    </row>
    <row r="2388" spans="1:12" ht="45">
      <c r="A2388" s="81">
        <f t="shared" si="39"/>
        <v>2436</v>
      </c>
      <c r="B2388" s="82">
        <v>2436</v>
      </c>
      <c r="C2388" s="82" t="s">
        <v>6585</v>
      </c>
      <c r="D2388" s="82">
        <v>17846</v>
      </c>
      <c r="E2388" s="82" t="s">
        <v>441</v>
      </c>
      <c r="F2388" s="82" t="s">
        <v>96</v>
      </c>
      <c r="G2388" s="82" t="s">
        <v>6586</v>
      </c>
      <c r="H2388" s="83" t="s">
        <v>148</v>
      </c>
      <c r="I2388" s="82" t="s">
        <v>149</v>
      </c>
      <c r="J2388" s="84" t="s">
        <v>6587</v>
      </c>
      <c r="K2388" s="84" t="s">
        <v>6588</v>
      </c>
      <c r="L2388" s="84" t="s">
        <v>151</v>
      </c>
    </row>
    <row r="2389" spans="1:12" ht="30">
      <c r="A2389" s="81">
        <f t="shared" si="39"/>
        <v>2437</v>
      </c>
      <c r="B2389" s="82">
        <v>2437</v>
      </c>
      <c r="C2389" s="82" t="s">
        <v>6589</v>
      </c>
      <c r="D2389" s="82">
        <v>17847</v>
      </c>
      <c r="E2389" s="82" t="s">
        <v>201</v>
      </c>
      <c r="F2389" s="82" t="s">
        <v>96</v>
      </c>
      <c r="G2389" s="82" t="s">
        <v>6590</v>
      </c>
      <c r="H2389" s="83" t="s">
        <v>148</v>
      </c>
      <c r="I2389" s="82" t="s">
        <v>149</v>
      </c>
      <c r="J2389" s="84" t="s">
        <v>151</v>
      </c>
      <c r="K2389" s="84" t="s">
        <v>6591</v>
      </c>
      <c r="L2389" s="84" t="s">
        <v>151</v>
      </c>
    </row>
    <row r="2390" spans="1:12" ht="45">
      <c r="A2390" s="81">
        <f t="shared" si="39"/>
        <v>2438</v>
      </c>
      <c r="B2390" s="82">
        <v>2438</v>
      </c>
      <c r="C2390" s="82" t="s">
        <v>6592</v>
      </c>
      <c r="D2390" s="82">
        <v>17848</v>
      </c>
      <c r="E2390" s="82" t="s">
        <v>1212</v>
      </c>
      <c r="F2390" s="82" t="s">
        <v>96</v>
      </c>
      <c r="G2390" s="82" t="s">
        <v>6593</v>
      </c>
      <c r="H2390" s="83" t="s">
        <v>148</v>
      </c>
      <c r="I2390" s="82" t="s">
        <v>153</v>
      </c>
      <c r="J2390" s="84" t="s">
        <v>6594</v>
      </c>
      <c r="K2390" s="84"/>
      <c r="L2390" s="84" t="s">
        <v>151</v>
      </c>
    </row>
    <row r="2391" spans="1:12" ht="15.75">
      <c r="A2391" s="81">
        <f t="shared" si="39"/>
        <v>2439</v>
      </c>
      <c r="B2391" s="82">
        <v>2439</v>
      </c>
      <c r="C2391" s="82" t="s">
        <v>6595</v>
      </c>
      <c r="D2391" s="82">
        <v>17851</v>
      </c>
      <c r="E2391" s="82" t="s">
        <v>6596</v>
      </c>
      <c r="F2391" s="82" t="s">
        <v>96</v>
      </c>
      <c r="G2391" s="82" t="s">
        <v>6112</v>
      </c>
      <c r="H2391" s="83" t="s">
        <v>148</v>
      </c>
      <c r="I2391" s="82" t="s">
        <v>169</v>
      </c>
      <c r="J2391" s="84" t="s">
        <v>151</v>
      </c>
      <c r="K2391" s="84" t="s">
        <v>151</v>
      </c>
      <c r="L2391" s="84" t="s">
        <v>151</v>
      </c>
    </row>
    <row r="2392" spans="1:12" ht="30">
      <c r="A2392" s="81">
        <f t="shared" si="39"/>
        <v>2440</v>
      </c>
      <c r="B2392" s="82">
        <v>2440</v>
      </c>
      <c r="C2392" s="82" t="s">
        <v>6597</v>
      </c>
      <c r="D2392" s="82">
        <v>17852</v>
      </c>
      <c r="E2392" s="82" t="s">
        <v>198</v>
      </c>
      <c r="F2392" s="82" t="s">
        <v>96</v>
      </c>
      <c r="G2392" s="82" t="s">
        <v>6598</v>
      </c>
      <c r="H2392" s="83" t="s">
        <v>148</v>
      </c>
      <c r="I2392" s="82" t="s">
        <v>169</v>
      </c>
      <c r="J2392" s="84" t="s">
        <v>6599</v>
      </c>
      <c r="K2392" s="84" t="s">
        <v>151</v>
      </c>
      <c r="L2392" s="84" t="s">
        <v>151</v>
      </c>
    </row>
    <row r="2393" spans="1:12" ht="30">
      <c r="A2393" s="81">
        <f t="shared" si="39"/>
        <v>2441</v>
      </c>
      <c r="B2393" s="82">
        <v>2441</v>
      </c>
      <c r="C2393" s="82" t="s">
        <v>6600</v>
      </c>
      <c r="D2393" s="82" t="s">
        <v>6601</v>
      </c>
      <c r="E2393" s="82" t="s">
        <v>3588</v>
      </c>
      <c r="F2393" s="82" t="s">
        <v>96</v>
      </c>
      <c r="G2393" s="82" t="s">
        <v>6602</v>
      </c>
      <c r="H2393" s="83" t="s">
        <v>148</v>
      </c>
      <c r="I2393" s="82" t="s">
        <v>153</v>
      </c>
      <c r="J2393" s="84" t="s">
        <v>151</v>
      </c>
      <c r="K2393" s="84" t="s">
        <v>151</v>
      </c>
      <c r="L2393" s="84" t="s">
        <v>6603</v>
      </c>
    </row>
    <row r="2394" spans="1:12" ht="75">
      <c r="A2394" s="81">
        <f t="shared" si="39"/>
        <v>2442</v>
      </c>
      <c r="B2394" s="82">
        <v>2442</v>
      </c>
      <c r="C2394" s="82" t="s">
        <v>6604</v>
      </c>
      <c r="D2394" s="82">
        <v>17860</v>
      </c>
      <c r="E2394" s="82" t="s">
        <v>349</v>
      </c>
      <c r="F2394" s="82" t="s">
        <v>96</v>
      </c>
      <c r="G2394" s="82" t="s">
        <v>6605</v>
      </c>
      <c r="H2394" s="83" t="s">
        <v>148</v>
      </c>
      <c r="I2394" s="82" t="s">
        <v>169</v>
      </c>
      <c r="J2394" s="84" t="s">
        <v>6606</v>
      </c>
      <c r="K2394" s="84"/>
      <c r="L2394" s="84" t="s">
        <v>6607</v>
      </c>
    </row>
    <row r="2395" spans="1:12" ht="30">
      <c r="A2395" s="81">
        <f t="shared" si="39"/>
        <v>2443</v>
      </c>
      <c r="B2395" s="82">
        <v>2443</v>
      </c>
      <c r="C2395" s="82" t="s">
        <v>6608</v>
      </c>
      <c r="D2395" s="82" t="s">
        <v>6609</v>
      </c>
      <c r="E2395" s="82" t="s">
        <v>277</v>
      </c>
      <c r="F2395" s="82" t="s">
        <v>96</v>
      </c>
      <c r="G2395" s="82" t="s">
        <v>6610</v>
      </c>
      <c r="H2395" s="83" t="s">
        <v>148</v>
      </c>
      <c r="I2395" s="82" t="s">
        <v>164</v>
      </c>
      <c r="J2395" s="84" t="s">
        <v>151</v>
      </c>
      <c r="K2395" s="84" t="s">
        <v>151</v>
      </c>
      <c r="L2395" s="84" t="s">
        <v>192</v>
      </c>
    </row>
    <row r="2396" spans="1:12" ht="60">
      <c r="A2396" s="81">
        <f t="shared" si="39"/>
        <v>2444</v>
      </c>
      <c r="B2396" s="82">
        <v>2444</v>
      </c>
      <c r="C2396" s="82" t="s">
        <v>6611</v>
      </c>
      <c r="D2396" s="82">
        <v>17871</v>
      </c>
      <c r="E2396" s="82" t="s">
        <v>6612</v>
      </c>
      <c r="F2396" s="82" t="s">
        <v>96</v>
      </c>
      <c r="G2396" s="82" t="s">
        <v>6613</v>
      </c>
      <c r="H2396" s="83" t="s">
        <v>148</v>
      </c>
      <c r="I2396" s="82" t="s">
        <v>177</v>
      </c>
      <c r="J2396" s="84" t="s">
        <v>151</v>
      </c>
      <c r="K2396" s="84"/>
      <c r="L2396" s="84" t="s">
        <v>6614</v>
      </c>
    </row>
    <row r="2397" spans="1:12" ht="45">
      <c r="A2397" s="81">
        <f t="shared" si="39"/>
        <v>2445</v>
      </c>
      <c r="B2397" s="82">
        <v>2445</v>
      </c>
      <c r="C2397" s="82" t="s">
        <v>6615</v>
      </c>
      <c r="D2397" s="82">
        <v>17872</v>
      </c>
      <c r="E2397" s="82" t="s">
        <v>6616</v>
      </c>
      <c r="F2397" s="82" t="s">
        <v>96</v>
      </c>
      <c r="G2397" s="82" t="s">
        <v>6617</v>
      </c>
      <c r="H2397" s="83" t="s">
        <v>148</v>
      </c>
      <c r="I2397" s="82" t="s">
        <v>177</v>
      </c>
      <c r="J2397" s="84" t="s">
        <v>6618</v>
      </c>
      <c r="K2397" s="84" t="s">
        <v>6619</v>
      </c>
      <c r="L2397" s="84" t="s">
        <v>151</v>
      </c>
    </row>
    <row r="2398" spans="1:12" ht="15.75">
      <c r="A2398" s="81">
        <f t="shared" si="39"/>
        <v>2446</v>
      </c>
      <c r="B2398" s="82">
        <v>2446</v>
      </c>
      <c r="C2398" s="82" t="s">
        <v>6620</v>
      </c>
      <c r="D2398" s="82">
        <v>17875</v>
      </c>
      <c r="E2398" s="82" t="s">
        <v>801</v>
      </c>
      <c r="F2398" s="82" t="s">
        <v>96</v>
      </c>
      <c r="G2398" s="82" t="s">
        <v>4297</v>
      </c>
      <c r="H2398" s="83" t="s">
        <v>148</v>
      </c>
      <c r="I2398" s="82" t="s">
        <v>177</v>
      </c>
      <c r="J2398" s="84" t="s">
        <v>151</v>
      </c>
      <c r="K2398" s="84" t="s">
        <v>151</v>
      </c>
      <c r="L2398" s="84" t="s">
        <v>151</v>
      </c>
    </row>
    <row r="2399" spans="1:12" ht="15.75">
      <c r="A2399" s="81">
        <f t="shared" si="39"/>
        <v>2447</v>
      </c>
      <c r="B2399" s="82">
        <v>2447</v>
      </c>
      <c r="C2399" s="82" t="s">
        <v>6621</v>
      </c>
      <c r="D2399" s="82">
        <v>17876</v>
      </c>
      <c r="E2399" s="82" t="s">
        <v>1370</v>
      </c>
      <c r="F2399" s="82" t="s">
        <v>96</v>
      </c>
      <c r="G2399" s="82" t="s">
        <v>6622</v>
      </c>
      <c r="H2399" s="83" t="s">
        <v>148</v>
      </c>
      <c r="I2399" s="82" t="s">
        <v>177</v>
      </c>
      <c r="J2399" s="84" t="s">
        <v>151</v>
      </c>
      <c r="K2399" s="84"/>
      <c r="L2399" s="84" t="s">
        <v>151</v>
      </c>
    </row>
    <row r="2400" spans="1:12" ht="15.75">
      <c r="A2400" s="81">
        <f t="shared" si="39"/>
        <v>2448</v>
      </c>
      <c r="B2400" s="82">
        <v>2448</v>
      </c>
      <c r="C2400" s="82" t="s">
        <v>6623</v>
      </c>
      <c r="D2400" s="82">
        <v>17881</v>
      </c>
      <c r="E2400" s="82" t="s">
        <v>476</v>
      </c>
      <c r="F2400" s="82" t="s">
        <v>96</v>
      </c>
      <c r="G2400" s="82" t="s">
        <v>6039</v>
      </c>
      <c r="H2400" s="83" t="s">
        <v>148</v>
      </c>
      <c r="I2400" s="82" t="s">
        <v>177</v>
      </c>
      <c r="J2400" s="84" t="s">
        <v>151</v>
      </c>
      <c r="K2400" s="84" t="s">
        <v>151</v>
      </c>
      <c r="L2400" s="84" t="s">
        <v>151</v>
      </c>
    </row>
    <row r="2401" spans="1:12" ht="75">
      <c r="A2401" s="81">
        <f t="shared" si="39"/>
        <v>2449</v>
      </c>
      <c r="B2401" s="82">
        <v>2449</v>
      </c>
      <c r="C2401" s="82" t="s">
        <v>6624</v>
      </c>
      <c r="D2401" s="82">
        <v>17885</v>
      </c>
      <c r="E2401" s="82" t="s">
        <v>2413</v>
      </c>
      <c r="F2401" s="82" t="s">
        <v>96</v>
      </c>
      <c r="G2401" s="82" t="s">
        <v>6625</v>
      </c>
      <c r="H2401" s="83" t="s">
        <v>148</v>
      </c>
      <c r="I2401" s="82" t="s">
        <v>149</v>
      </c>
      <c r="J2401" s="84" t="s">
        <v>6626</v>
      </c>
      <c r="K2401" s="84"/>
      <c r="L2401" s="84" t="s">
        <v>6627</v>
      </c>
    </row>
    <row r="2402" spans="1:12" ht="45">
      <c r="A2402" s="81">
        <f t="shared" si="39"/>
        <v>2450</v>
      </c>
      <c r="B2402" s="82">
        <v>2450</v>
      </c>
      <c r="C2402" s="82" t="s">
        <v>6628</v>
      </c>
      <c r="D2402" s="82">
        <v>17889</v>
      </c>
      <c r="E2402" s="82" t="s">
        <v>6629</v>
      </c>
      <c r="F2402" s="82" t="s">
        <v>96</v>
      </c>
      <c r="G2402" s="82" t="s">
        <v>727</v>
      </c>
      <c r="H2402" s="83" t="s">
        <v>148</v>
      </c>
      <c r="I2402" s="82" t="s">
        <v>153</v>
      </c>
      <c r="J2402" s="84" t="s">
        <v>6630</v>
      </c>
      <c r="K2402" s="84" t="s">
        <v>6631</v>
      </c>
      <c r="L2402" s="84" t="s">
        <v>151</v>
      </c>
    </row>
    <row r="2403" spans="1:12" ht="15.75">
      <c r="A2403" s="81">
        <f t="shared" si="39"/>
        <v>2451</v>
      </c>
      <c r="B2403" s="82">
        <v>2451</v>
      </c>
      <c r="C2403" s="82" t="s">
        <v>6632</v>
      </c>
      <c r="D2403" s="82">
        <v>17891</v>
      </c>
      <c r="E2403" s="82" t="s">
        <v>492</v>
      </c>
      <c r="F2403" s="82" t="s">
        <v>96</v>
      </c>
      <c r="G2403" s="82" t="s">
        <v>326</v>
      </c>
      <c r="H2403" s="83" t="s">
        <v>148</v>
      </c>
      <c r="I2403" s="82" t="s">
        <v>149</v>
      </c>
      <c r="J2403" s="84" t="s">
        <v>151</v>
      </c>
      <c r="K2403" s="84" t="s">
        <v>151</v>
      </c>
      <c r="L2403" s="84" t="s">
        <v>151</v>
      </c>
    </row>
    <row r="2404" spans="1:12" ht="15.75">
      <c r="A2404" s="81">
        <f t="shared" si="39"/>
        <v>2452</v>
      </c>
      <c r="B2404" s="82">
        <v>2452</v>
      </c>
      <c r="C2404" s="82" t="s">
        <v>6633</v>
      </c>
      <c r="D2404" s="82">
        <v>17892</v>
      </c>
      <c r="E2404" s="82" t="s">
        <v>6634</v>
      </c>
      <c r="F2404" s="82" t="s">
        <v>96</v>
      </c>
      <c r="G2404" s="82" t="s">
        <v>6635</v>
      </c>
      <c r="H2404" s="83" t="s">
        <v>148</v>
      </c>
      <c r="I2404" s="82" t="s">
        <v>153</v>
      </c>
      <c r="J2404" s="84" t="s">
        <v>151</v>
      </c>
      <c r="K2404" s="84" t="s">
        <v>151</v>
      </c>
      <c r="L2404" s="84" t="s">
        <v>151</v>
      </c>
    </row>
    <row r="2405" spans="1:12" ht="15.75">
      <c r="A2405" s="81">
        <f t="shared" si="39"/>
        <v>2453</v>
      </c>
      <c r="B2405" s="82">
        <v>2453</v>
      </c>
      <c r="C2405" s="82" t="s">
        <v>6636</v>
      </c>
      <c r="D2405" s="82" t="s">
        <v>6637</v>
      </c>
      <c r="E2405" s="82" t="s">
        <v>264</v>
      </c>
      <c r="F2405" s="82" t="s">
        <v>96</v>
      </c>
      <c r="G2405" s="82" t="s">
        <v>315</v>
      </c>
      <c r="H2405" s="83" t="s">
        <v>148</v>
      </c>
      <c r="I2405" s="82" t="s">
        <v>153</v>
      </c>
      <c r="J2405" s="84" t="s">
        <v>151</v>
      </c>
      <c r="K2405" s="84"/>
      <c r="L2405" s="84" t="s">
        <v>151</v>
      </c>
    </row>
    <row r="2406" spans="1:12" ht="15.75">
      <c r="A2406" s="81">
        <f t="shared" si="39"/>
        <v>2454</v>
      </c>
      <c r="B2406" s="82">
        <v>2454</v>
      </c>
      <c r="C2406" s="82" t="s">
        <v>6638</v>
      </c>
      <c r="D2406" s="82">
        <v>17900</v>
      </c>
      <c r="E2406" s="82" t="s">
        <v>6639</v>
      </c>
      <c r="F2406" s="82" t="s">
        <v>96</v>
      </c>
      <c r="G2406" s="82" t="s">
        <v>4759</v>
      </c>
      <c r="H2406" s="83" t="s">
        <v>148</v>
      </c>
      <c r="I2406" s="82" t="s">
        <v>214</v>
      </c>
      <c r="J2406" s="84" t="s">
        <v>151</v>
      </c>
      <c r="K2406" s="84"/>
      <c r="L2406" s="84" t="s">
        <v>151</v>
      </c>
    </row>
    <row r="2407" spans="1:12" ht="15.75">
      <c r="A2407" s="81">
        <f t="shared" si="39"/>
        <v>2455</v>
      </c>
      <c r="B2407" s="82">
        <v>2455</v>
      </c>
      <c r="C2407" s="82" t="s">
        <v>6640</v>
      </c>
      <c r="D2407" s="82">
        <v>17902</v>
      </c>
      <c r="E2407" s="82" t="s">
        <v>6641</v>
      </c>
      <c r="F2407" s="82" t="s">
        <v>96</v>
      </c>
      <c r="G2407" s="82" t="s">
        <v>753</v>
      </c>
      <c r="H2407" s="83" t="s">
        <v>148</v>
      </c>
      <c r="I2407" s="82" t="s">
        <v>149</v>
      </c>
      <c r="J2407" s="84" t="s">
        <v>151</v>
      </c>
      <c r="K2407" s="84"/>
      <c r="L2407" s="84" t="s">
        <v>151</v>
      </c>
    </row>
    <row r="2408" spans="1:12" ht="30">
      <c r="A2408" s="81">
        <f t="shared" si="39"/>
        <v>2456</v>
      </c>
      <c r="B2408" s="82">
        <v>2456</v>
      </c>
      <c r="C2408" s="82" t="s">
        <v>6642</v>
      </c>
      <c r="D2408" s="82">
        <v>17903</v>
      </c>
      <c r="E2408" s="82" t="s">
        <v>6643</v>
      </c>
      <c r="F2408" s="82" t="s">
        <v>96</v>
      </c>
      <c r="G2408" s="82" t="s">
        <v>6644</v>
      </c>
      <c r="H2408" s="83" t="s">
        <v>148</v>
      </c>
      <c r="I2408" s="82" t="s">
        <v>169</v>
      </c>
      <c r="J2408" s="84" t="s">
        <v>6645</v>
      </c>
      <c r="K2408" s="84"/>
      <c r="L2408" s="84" t="s">
        <v>151</v>
      </c>
    </row>
    <row r="2409" spans="1:12" ht="15.75">
      <c r="A2409" s="81">
        <f t="shared" si="39"/>
        <v>2457</v>
      </c>
      <c r="B2409" s="82">
        <v>2457</v>
      </c>
      <c r="C2409" s="82" t="s">
        <v>6646</v>
      </c>
      <c r="D2409" s="82">
        <v>17916</v>
      </c>
      <c r="E2409" s="82" t="s">
        <v>6647</v>
      </c>
      <c r="F2409" s="82" t="s">
        <v>96</v>
      </c>
      <c r="G2409" s="82" t="s">
        <v>5783</v>
      </c>
      <c r="H2409" s="83" t="s">
        <v>148</v>
      </c>
      <c r="I2409" s="82" t="s">
        <v>149</v>
      </c>
      <c r="J2409" s="84" t="s">
        <v>151</v>
      </c>
      <c r="K2409" s="84"/>
      <c r="L2409" s="84" t="s">
        <v>151</v>
      </c>
    </row>
    <row r="2410" spans="1:12" ht="60">
      <c r="A2410" s="81">
        <f t="shared" si="39"/>
        <v>2458</v>
      </c>
      <c r="B2410" s="82">
        <v>2458</v>
      </c>
      <c r="C2410" s="82" t="s">
        <v>6648</v>
      </c>
      <c r="D2410" s="82">
        <v>17918</v>
      </c>
      <c r="E2410" s="82" t="s">
        <v>4274</v>
      </c>
      <c r="F2410" s="82" t="s">
        <v>96</v>
      </c>
      <c r="G2410" s="82" t="s">
        <v>6649</v>
      </c>
      <c r="H2410" s="83" t="s">
        <v>148</v>
      </c>
      <c r="I2410" s="82" t="s">
        <v>153</v>
      </c>
      <c r="J2410" s="84" t="s">
        <v>6650</v>
      </c>
      <c r="K2410" s="84" t="s">
        <v>6651</v>
      </c>
      <c r="L2410" s="84" t="s">
        <v>6652</v>
      </c>
    </row>
    <row r="2411" spans="1:12" ht="15.75">
      <c r="A2411" s="81">
        <f t="shared" si="39"/>
        <v>2459</v>
      </c>
      <c r="B2411" s="82">
        <v>2459</v>
      </c>
      <c r="C2411" s="82" t="s">
        <v>6653</v>
      </c>
      <c r="D2411" s="82">
        <v>17922</v>
      </c>
      <c r="E2411" s="82" t="s">
        <v>349</v>
      </c>
      <c r="F2411" s="82" t="s">
        <v>96</v>
      </c>
      <c r="G2411" s="82" t="s">
        <v>6654</v>
      </c>
      <c r="H2411" s="83" t="s">
        <v>148</v>
      </c>
      <c r="I2411" s="82" t="s">
        <v>194</v>
      </c>
      <c r="J2411" s="84" t="s">
        <v>151</v>
      </c>
      <c r="K2411" s="84"/>
      <c r="L2411" s="84" t="s">
        <v>151</v>
      </c>
    </row>
    <row r="2412" spans="1:12" ht="75">
      <c r="A2412" s="81">
        <f t="shared" si="39"/>
        <v>2460</v>
      </c>
      <c r="B2412" s="82">
        <v>2460</v>
      </c>
      <c r="C2412" s="82" t="s">
        <v>6655</v>
      </c>
      <c r="D2412" s="82" t="s">
        <v>6656</v>
      </c>
      <c r="E2412" s="82" t="s">
        <v>466</v>
      </c>
      <c r="F2412" s="82" t="s">
        <v>96</v>
      </c>
      <c r="G2412" s="82" t="s">
        <v>6657</v>
      </c>
      <c r="H2412" s="83" t="s">
        <v>148</v>
      </c>
      <c r="I2412" s="82" t="s">
        <v>164</v>
      </c>
      <c r="J2412" s="84" t="s">
        <v>151</v>
      </c>
      <c r="K2412" s="84" t="s">
        <v>6658</v>
      </c>
      <c r="L2412" s="84" t="s">
        <v>151</v>
      </c>
    </row>
    <row r="2413" spans="1:12" ht="30">
      <c r="A2413" s="81">
        <f t="shared" si="39"/>
        <v>2461</v>
      </c>
      <c r="B2413" s="82">
        <v>2461</v>
      </c>
      <c r="C2413" s="82" t="s">
        <v>6659</v>
      </c>
      <c r="D2413" s="82">
        <v>17935</v>
      </c>
      <c r="E2413" s="82" t="s">
        <v>6660</v>
      </c>
      <c r="F2413" s="82" t="s">
        <v>120</v>
      </c>
      <c r="G2413" s="82" t="s">
        <v>6661</v>
      </c>
      <c r="H2413" s="83" t="s">
        <v>148</v>
      </c>
      <c r="I2413" s="82" t="s">
        <v>149</v>
      </c>
      <c r="J2413" s="84" t="s">
        <v>200</v>
      </c>
      <c r="K2413" s="84" t="s">
        <v>151</v>
      </c>
      <c r="L2413" s="84"/>
    </row>
    <row r="2414" spans="1:12" ht="15.75">
      <c r="A2414" s="81">
        <f t="shared" si="39"/>
        <v>2462</v>
      </c>
      <c r="B2414" s="82">
        <v>2462</v>
      </c>
      <c r="C2414" s="82" t="s">
        <v>6662</v>
      </c>
      <c r="D2414" s="82" t="s">
        <v>6663</v>
      </c>
      <c r="E2414" s="82" t="s">
        <v>6664</v>
      </c>
      <c r="F2414" s="82" t="s">
        <v>96</v>
      </c>
      <c r="G2414" s="82" t="s">
        <v>6665</v>
      </c>
      <c r="H2414" s="83" t="s">
        <v>148</v>
      </c>
      <c r="I2414" s="82" t="s">
        <v>164</v>
      </c>
      <c r="J2414" s="84" t="s">
        <v>6666</v>
      </c>
      <c r="K2414" s="84"/>
      <c r="L2414" s="84" t="s">
        <v>151</v>
      </c>
    </row>
    <row r="2415" spans="1:12" ht="15.75">
      <c r="A2415" s="81">
        <f t="shared" si="39"/>
        <v>2463</v>
      </c>
      <c r="B2415" s="82">
        <v>2463</v>
      </c>
      <c r="C2415" s="82" t="s">
        <v>6667</v>
      </c>
      <c r="D2415" s="82">
        <v>17941</v>
      </c>
      <c r="E2415" s="82" t="s">
        <v>277</v>
      </c>
      <c r="F2415" s="82" t="s">
        <v>96</v>
      </c>
      <c r="G2415" s="82" t="s">
        <v>6668</v>
      </c>
      <c r="H2415" s="83" t="s">
        <v>148</v>
      </c>
      <c r="I2415" s="82" t="s">
        <v>149</v>
      </c>
      <c r="J2415" s="84" t="s">
        <v>151</v>
      </c>
      <c r="K2415" s="84"/>
      <c r="L2415" s="84" t="s">
        <v>151</v>
      </c>
    </row>
    <row r="2416" spans="1:12" ht="45">
      <c r="A2416" s="81">
        <f t="shared" si="39"/>
        <v>2464</v>
      </c>
      <c r="B2416" s="82">
        <v>2464</v>
      </c>
      <c r="C2416" s="82" t="s">
        <v>6669</v>
      </c>
      <c r="D2416" s="82">
        <v>17945</v>
      </c>
      <c r="E2416" s="82" t="s">
        <v>6670</v>
      </c>
      <c r="F2416" s="82" t="s">
        <v>96</v>
      </c>
      <c r="G2416" s="82" t="s">
        <v>6671</v>
      </c>
      <c r="H2416" s="83" t="s">
        <v>148</v>
      </c>
      <c r="I2416" s="82" t="s">
        <v>177</v>
      </c>
      <c r="J2416" s="84" t="s">
        <v>151</v>
      </c>
      <c r="K2416" s="84" t="s">
        <v>6672</v>
      </c>
      <c r="L2416" s="84" t="s">
        <v>151</v>
      </c>
    </row>
    <row r="2417" spans="1:12" ht="15.75">
      <c r="A2417" s="81">
        <f t="shared" si="39"/>
        <v>2465</v>
      </c>
      <c r="B2417" s="82">
        <v>2465</v>
      </c>
      <c r="C2417" s="82" t="s">
        <v>6673</v>
      </c>
      <c r="D2417" s="82">
        <v>17951</v>
      </c>
      <c r="E2417" s="82" t="s">
        <v>277</v>
      </c>
      <c r="F2417" s="82" t="s">
        <v>96</v>
      </c>
      <c r="G2417" s="82" t="s">
        <v>6674</v>
      </c>
      <c r="H2417" s="83" t="s">
        <v>148</v>
      </c>
      <c r="I2417" s="82" t="s">
        <v>169</v>
      </c>
      <c r="J2417" s="84" t="s">
        <v>151</v>
      </c>
      <c r="K2417" s="84" t="s">
        <v>151</v>
      </c>
      <c r="L2417" s="84" t="s">
        <v>151</v>
      </c>
    </row>
    <row r="2418" spans="1:12" ht="30">
      <c r="A2418" s="81">
        <f t="shared" si="39"/>
        <v>2466</v>
      </c>
      <c r="B2418" s="82">
        <v>2466</v>
      </c>
      <c r="C2418" s="82" t="s">
        <v>6675</v>
      </c>
      <c r="D2418" s="82">
        <v>17953</v>
      </c>
      <c r="E2418" s="82" t="s">
        <v>6676</v>
      </c>
      <c r="F2418" s="82" t="s">
        <v>96</v>
      </c>
      <c r="G2418" s="82" t="s">
        <v>6677</v>
      </c>
      <c r="H2418" s="83" t="s">
        <v>148</v>
      </c>
      <c r="I2418" s="82" t="s">
        <v>149</v>
      </c>
      <c r="J2418" s="84" t="s">
        <v>151</v>
      </c>
      <c r="K2418" s="84"/>
      <c r="L2418" s="84" t="s">
        <v>6678</v>
      </c>
    </row>
    <row r="2419" spans="1:12" ht="45">
      <c r="A2419" s="81">
        <f t="shared" si="39"/>
        <v>2467</v>
      </c>
      <c r="B2419" s="82">
        <v>2467</v>
      </c>
      <c r="C2419" s="82" t="s">
        <v>6679</v>
      </c>
      <c r="D2419" s="82">
        <v>17955</v>
      </c>
      <c r="E2419" s="82" t="s">
        <v>6680</v>
      </c>
      <c r="F2419" s="82" t="s">
        <v>96</v>
      </c>
      <c r="G2419" s="82" t="s">
        <v>6681</v>
      </c>
      <c r="H2419" s="83" t="s">
        <v>148</v>
      </c>
      <c r="I2419" s="82" t="s">
        <v>149</v>
      </c>
      <c r="J2419" s="84" t="s">
        <v>6682</v>
      </c>
      <c r="K2419" s="84"/>
      <c r="L2419" s="84" t="s">
        <v>151</v>
      </c>
    </row>
    <row r="2420" spans="1:12" ht="30">
      <c r="A2420" s="81">
        <f t="shared" si="39"/>
        <v>2468</v>
      </c>
      <c r="B2420" s="82">
        <v>2468</v>
      </c>
      <c r="C2420" s="82" t="s">
        <v>6683</v>
      </c>
      <c r="D2420" s="82" t="s">
        <v>6684</v>
      </c>
      <c r="E2420" s="82" t="s">
        <v>270</v>
      </c>
      <c r="F2420" s="82" t="s">
        <v>96</v>
      </c>
      <c r="G2420" s="82" t="s">
        <v>6685</v>
      </c>
      <c r="H2420" s="83" t="s">
        <v>148</v>
      </c>
      <c r="I2420" s="82" t="s">
        <v>164</v>
      </c>
      <c r="J2420" s="84" t="s">
        <v>6686</v>
      </c>
      <c r="K2420" s="84" t="s">
        <v>151</v>
      </c>
      <c r="L2420" s="84" t="s">
        <v>490</v>
      </c>
    </row>
    <row r="2421" spans="1:12" ht="15.75">
      <c r="A2421" s="81">
        <f t="shared" si="39"/>
        <v>2469</v>
      </c>
      <c r="B2421" s="82">
        <v>2469</v>
      </c>
      <c r="C2421" s="82" t="s">
        <v>6687</v>
      </c>
      <c r="D2421" s="82">
        <v>17968</v>
      </c>
      <c r="E2421" s="82" t="s">
        <v>6688</v>
      </c>
      <c r="F2421" s="82" t="s">
        <v>96</v>
      </c>
      <c r="G2421" s="82" t="s">
        <v>6689</v>
      </c>
      <c r="H2421" s="83" t="s">
        <v>148</v>
      </c>
      <c r="I2421" s="82" t="s">
        <v>153</v>
      </c>
      <c r="J2421" s="84" t="s">
        <v>151</v>
      </c>
      <c r="K2421" s="84"/>
      <c r="L2421" s="84" t="s">
        <v>151</v>
      </c>
    </row>
    <row r="2422" spans="1:12" ht="30">
      <c r="A2422" s="81">
        <f t="shared" si="39"/>
        <v>2470</v>
      </c>
      <c r="B2422" s="82">
        <v>2470</v>
      </c>
      <c r="C2422" s="82" t="s">
        <v>6690</v>
      </c>
      <c r="D2422" s="82">
        <v>17970</v>
      </c>
      <c r="E2422" s="82" t="s">
        <v>488</v>
      </c>
      <c r="F2422" s="82" t="s">
        <v>96</v>
      </c>
      <c r="G2422" s="82" t="s">
        <v>3125</v>
      </c>
      <c r="H2422" s="83" t="s">
        <v>148</v>
      </c>
      <c r="I2422" s="82" t="s">
        <v>194</v>
      </c>
      <c r="J2422" s="84" t="s">
        <v>6691</v>
      </c>
      <c r="K2422" s="84" t="s">
        <v>151</v>
      </c>
      <c r="L2422" s="84" t="s">
        <v>151</v>
      </c>
    </row>
    <row r="2423" spans="1:12" ht="45">
      <c r="A2423" s="81">
        <f t="shared" si="39"/>
        <v>2471</v>
      </c>
      <c r="B2423" s="82">
        <v>2471</v>
      </c>
      <c r="C2423" s="82" t="s">
        <v>6692</v>
      </c>
      <c r="D2423" s="82">
        <v>17973</v>
      </c>
      <c r="E2423" s="82" t="s">
        <v>4807</v>
      </c>
      <c r="F2423" s="82" t="s">
        <v>96</v>
      </c>
      <c r="G2423" s="82" t="s">
        <v>6693</v>
      </c>
      <c r="H2423" s="83" t="s">
        <v>148</v>
      </c>
      <c r="I2423" s="82" t="s">
        <v>153</v>
      </c>
      <c r="J2423" s="84" t="s">
        <v>151</v>
      </c>
      <c r="K2423" s="84" t="s">
        <v>151</v>
      </c>
      <c r="L2423" s="84" t="s">
        <v>6694</v>
      </c>
    </row>
    <row r="2424" spans="1:12" ht="15.75">
      <c r="A2424" s="81">
        <f t="shared" si="39"/>
        <v>2472</v>
      </c>
      <c r="B2424" s="82">
        <v>2472</v>
      </c>
      <c r="C2424" s="82" t="s">
        <v>6695</v>
      </c>
      <c r="D2424" s="82">
        <v>17976</v>
      </c>
      <c r="E2424" s="82" t="s">
        <v>6696</v>
      </c>
      <c r="F2424" s="82" t="s">
        <v>96</v>
      </c>
      <c r="G2424" s="82" t="s">
        <v>429</v>
      </c>
      <c r="H2424" s="83" t="s">
        <v>148</v>
      </c>
      <c r="I2424" s="82" t="s">
        <v>153</v>
      </c>
      <c r="J2424" s="84" t="s">
        <v>151</v>
      </c>
      <c r="K2424" s="84"/>
      <c r="L2424" s="84" t="s">
        <v>151</v>
      </c>
    </row>
    <row r="2425" spans="1:12" ht="15.75">
      <c r="A2425" s="81">
        <f t="shared" si="39"/>
        <v>2473</v>
      </c>
      <c r="B2425" s="82">
        <v>2473</v>
      </c>
      <c r="C2425" s="82" t="s">
        <v>6697</v>
      </c>
      <c r="D2425" s="82">
        <v>17980</v>
      </c>
      <c r="E2425" s="82" t="s">
        <v>488</v>
      </c>
      <c r="F2425" s="82" t="s">
        <v>96</v>
      </c>
      <c r="G2425" s="82" t="s">
        <v>6698</v>
      </c>
      <c r="H2425" s="83" t="s">
        <v>148</v>
      </c>
      <c r="I2425" s="82" t="s">
        <v>153</v>
      </c>
      <c r="J2425" s="84" t="s">
        <v>151</v>
      </c>
      <c r="K2425" s="84" t="s">
        <v>151</v>
      </c>
      <c r="L2425" s="84" t="s">
        <v>151</v>
      </c>
    </row>
    <row r="2426" spans="1:12" ht="105">
      <c r="A2426" s="81">
        <f t="shared" si="39"/>
        <v>2474</v>
      </c>
      <c r="B2426" s="82">
        <v>2474</v>
      </c>
      <c r="C2426" s="82" t="s">
        <v>6699</v>
      </c>
      <c r="D2426" s="82">
        <v>18000</v>
      </c>
      <c r="E2426" s="82" t="s">
        <v>6422</v>
      </c>
      <c r="F2426" s="82" t="s">
        <v>96</v>
      </c>
      <c r="G2426" s="82" t="s">
        <v>646</v>
      </c>
      <c r="H2426" s="83" t="s">
        <v>148</v>
      </c>
      <c r="I2426" s="82" t="s">
        <v>169</v>
      </c>
      <c r="J2426" s="84" t="s">
        <v>151</v>
      </c>
      <c r="K2426" s="84"/>
      <c r="L2426" s="84" t="s">
        <v>6700</v>
      </c>
    </row>
    <row r="2427" spans="1:12" ht="75">
      <c r="A2427" s="81">
        <f t="shared" si="39"/>
        <v>2475</v>
      </c>
      <c r="B2427" s="82">
        <v>2475</v>
      </c>
      <c r="C2427" s="82" t="s">
        <v>6701</v>
      </c>
      <c r="D2427" s="82" t="s">
        <v>6702</v>
      </c>
      <c r="E2427" s="82" t="s">
        <v>6703</v>
      </c>
      <c r="F2427" s="82" t="s">
        <v>96</v>
      </c>
      <c r="G2427" s="82" t="s">
        <v>383</v>
      </c>
      <c r="H2427" s="83" t="s">
        <v>148</v>
      </c>
      <c r="I2427" s="82" t="s">
        <v>153</v>
      </c>
      <c r="J2427" s="84" t="s">
        <v>151</v>
      </c>
      <c r="K2427" s="84"/>
      <c r="L2427" s="84" t="s">
        <v>6704</v>
      </c>
    </row>
    <row r="2428" spans="1:12" ht="15.75">
      <c r="A2428" s="81">
        <f t="shared" si="39"/>
        <v>2476</v>
      </c>
      <c r="B2428" s="82">
        <v>2476</v>
      </c>
      <c r="C2428" s="82" t="s">
        <v>6705</v>
      </c>
      <c r="D2428" s="82">
        <v>18013</v>
      </c>
      <c r="E2428" s="82" t="s">
        <v>6706</v>
      </c>
      <c r="F2428" s="82" t="s">
        <v>96</v>
      </c>
      <c r="G2428" s="82" t="s">
        <v>529</v>
      </c>
      <c r="H2428" s="83" t="s">
        <v>148</v>
      </c>
      <c r="I2428" s="82" t="s">
        <v>153</v>
      </c>
      <c r="J2428" s="84" t="s">
        <v>151</v>
      </c>
      <c r="K2428" s="84" t="s">
        <v>151</v>
      </c>
      <c r="L2428" s="84" t="s">
        <v>151</v>
      </c>
    </row>
    <row r="2429" spans="1:12" ht="15.75">
      <c r="A2429" s="81">
        <f t="shared" si="39"/>
        <v>2477</v>
      </c>
      <c r="B2429" s="82">
        <v>2477</v>
      </c>
      <c r="C2429" s="82" t="s">
        <v>6707</v>
      </c>
      <c r="D2429" s="82" t="s">
        <v>6708</v>
      </c>
      <c r="E2429" s="82" t="s">
        <v>6709</v>
      </c>
      <c r="F2429" s="82" t="s">
        <v>96</v>
      </c>
      <c r="G2429" s="82" t="s">
        <v>409</v>
      </c>
      <c r="H2429" s="83" t="s">
        <v>148</v>
      </c>
      <c r="I2429" s="82" t="s">
        <v>153</v>
      </c>
      <c r="J2429" s="84" t="s">
        <v>151</v>
      </c>
      <c r="K2429" s="84"/>
      <c r="L2429" s="84" t="s">
        <v>151</v>
      </c>
    </row>
    <row r="2430" spans="1:12" ht="15.75">
      <c r="A2430" s="81">
        <f t="shared" si="39"/>
        <v>2479</v>
      </c>
      <c r="B2430" s="82">
        <v>2479</v>
      </c>
      <c r="C2430" s="82" t="s">
        <v>6710</v>
      </c>
      <c r="D2430" s="82" t="s">
        <v>6711</v>
      </c>
      <c r="E2430" s="82" t="s">
        <v>584</v>
      </c>
      <c r="F2430" s="82" t="s">
        <v>96</v>
      </c>
      <c r="G2430" s="82" t="s">
        <v>4622</v>
      </c>
      <c r="H2430" s="83" t="s">
        <v>148</v>
      </c>
      <c r="I2430" s="82" t="s">
        <v>169</v>
      </c>
      <c r="J2430" s="84" t="s">
        <v>151</v>
      </c>
      <c r="K2430" s="84" t="s">
        <v>151</v>
      </c>
      <c r="L2430" s="84" t="s">
        <v>151</v>
      </c>
    </row>
    <row r="2431" spans="1:12" ht="45">
      <c r="A2431" s="81">
        <f t="shared" si="39"/>
        <v>2480</v>
      </c>
      <c r="B2431" s="82">
        <v>2480</v>
      </c>
      <c r="C2431" s="82" t="s">
        <v>6712</v>
      </c>
      <c r="D2431" s="82">
        <v>18031</v>
      </c>
      <c r="E2431" s="82" t="s">
        <v>6713</v>
      </c>
      <c r="F2431" s="82" t="s">
        <v>96</v>
      </c>
      <c r="G2431" s="82" t="s">
        <v>6714</v>
      </c>
      <c r="H2431" s="83" t="s">
        <v>148</v>
      </c>
      <c r="I2431" s="82" t="s">
        <v>149</v>
      </c>
      <c r="J2431" s="84" t="s">
        <v>6715</v>
      </c>
      <c r="K2431" s="84"/>
      <c r="L2431" s="84" t="s">
        <v>151</v>
      </c>
    </row>
    <row r="2432" spans="1:12" ht="45">
      <c r="A2432" s="81">
        <f t="shared" si="39"/>
        <v>2481</v>
      </c>
      <c r="B2432" s="82">
        <v>2481</v>
      </c>
      <c r="C2432" s="82" t="s">
        <v>6716</v>
      </c>
      <c r="D2432" s="82">
        <v>18035</v>
      </c>
      <c r="E2432" s="82" t="s">
        <v>6717</v>
      </c>
      <c r="F2432" s="82" t="s">
        <v>96</v>
      </c>
      <c r="G2432" s="82" t="s">
        <v>6718</v>
      </c>
      <c r="H2432" s="83" t="s">
        <v>148</v>
      </c>
      <c r="I2432" s="82" t="s">
        <v>169</v>
      </c>
      <c r="J2432" s="84" t="s">
        <v>151</v>
      </c>
      <c r="K2432" s="84" t="s">
        <v>6719</v>
      </c>
      <c r="L2432" s="84" t="s">
        <v>151</v>
      </c>
    </row>
    <row r="2433" spans="1:12" ht="60">
      <c r="A2433" s="81">
        <f t="shared" si="39"/>
        <v>2482</v>
      </c>
      <c r="B2433" s="82">
        <v>2482</v>
      </c>
      <c r="C2433" s="82" t="s">
        <v>6720</v>
      </c>
      <c r="D2433" s="82" t="s">
        <v>6721</v>
      </c>
      <c r="E2433" s="82" t="s">
        <v>305</v>
      </c>
      <c r="F2433" s="82" t="s">
        <v>96</v>
      </c>
      <c r="G2433" s="82" t="s">
        <v>6722</v>
      </c>
      <c r="H2433" s="83" t="s">
        <v>148</v>
      </c>
      <c r="I2433" s="82" t="s">
        <v>164</v>
      </c>
      <c r="J2433" s="84" t="s">
        <v>6723</v>
      </c>
      <c r="K2433" s="84" t="s">
        <v>2866</v>
      </c>
      <c r="L2433" s="84" t="s">
        <v>151</v>
      </c>
    </row>
    <row r="2434" spans="1:12" ht="15.75">
      <c r="A2434" s="81">
        <f t="shared" si="39"/>
        <v>2483</v>
      </c>
      <c r="B2434" s="82">
        <v>2483</v>
      </c>
      <c r="C2434" s="82" t="s">
        <v>6724</v>
      </c>
      <c r="D2434" s="82" t="s">
        <v>6725</v>
      </c>
      <c r="E2434" s="82" t="s">
        <v>1673</v>
      </c>
      <c r="F2434" s="82" t="s">
        <v>96</v>
      </c>
      <c r="G2434" s="82" t="s">
        <v>6726</v>
      </c>
      <c r="H2434" s="83" t="s">
        <v>148</v>
      </c>
      <c r="I2434" s="82" t="s">
        <v>164</v>
      </c>
      <c r="J2434" s="84" t="s">
        <v>151</v>
      </c>
      <c r="K2434" s="84" t="s">
        <v>151</v>
      </c>
      <c r="L2434" s="84" t="s">
        <v>151</v>
      </c>
    </row>
    <row r="2435" spans="1:12" ht="15.75">
      <c r="A2435" s="81">
        <f t="shared" ref="A2435:A2498" si="40">IFERROR(VALUE(RIGHT(C2435,4)),"")</f>
        <v>2484</v>
      </c>
      <c r="B2435" s="82">
        <v>2484</v>
      </c>
      <c r="C2435" s="82" t="s">
        <v>6727</v>
      </c>
      <c r="D2435" s="82" t="s">
        <v>6728</v>
      </c>
      <c r="E2435" s="82" t="s">
        <v>6729</v>
      </c>
      <c r="F2435" s="82" t="s">
        <v>96</v>
      </c>
      <c r="G2435" s="82" t="s">
        <v>6730</v>
      </c>
      <c r="H2435" s="83" t="s">
        <v>148</v>
      </c>
      <c r="I2435" s="82" t="s">
        <v>337</v>
      </c>
      <c r="J2435" s="84" t="s">
        <v>151</v>
      </c>
      <c r="K2435" s="84" t="s">
        <v>151</v>
      </c>
      <c r="L2435" s="84" t="s">
        <v>151</v>
      </c>
    </row>
    <row r="2436" spans="1:12" ht="15.75">
      <c r="A2436" s="81">
        <f t="shared" si="40"/>
        <v>2485</v>
      </c>
      <c r="B2436" s="82">
        <v>2485</v>
      </c>
      <c r="C2436" s="82" t="s">
        <v>6731</v>
      </c>
      <c r="D2436" s="82">
        <v>18052</v>
      </c>
      <c r="E2436" s="82" t="s">
        <v>6732</v>
      </c>
      <c r="F2436" s="82" t="s">
        <v>120</v>
      </c>
      <c r="G2436" s="82" t="s">
        <v>6733</v>
      </c>
      <c r="H2436" s="83" t="s">
        <v>148</v>
      </c>
      <c r="I2436" s="82" t="s">
        <v>155</v>
      </c>
      <c r="J2436" s="84" t="s">
        <v>151</v>
      </c>
      <c r="K2436" s="84"/>
      <c r="L2436" s="84"/>
    </row>
    <row r="2437" spans="1:12" ht="15.75">
      <c r="A2437" s="81">
        <f t="shared" si="40"/>
        <v>2486</v>
      </c>
      <c r="B2437" s="82">
        <v>2486</v>
      </c>
      <c r="C2437" s="82" t="s">
        <v>6734</v>
      </c>
      <c r="D2437" s="82" t="s">
        <v>6735</v>
      </c>
      <c r="E2437" s="82" t="s">
        <v>6736</v>
      </c>
      <c r="F2437" s="82" t="s">
        <v>96</v>
      </c>
      <c r="G2437" s="82" t="s">
        <v>6737</v>
      </c>
      <c r="H2437" s="83" t="s">
        <v>148</v>
      </c>
      <c r="I2437" s="82" t="s">
        <v>230</v>
      </c>
      <c r="J2437" s="84" t="s">
        <v>151</v>
      </c>
      <c r="K2437" s="84"/>
      <c r="L2437" s="84" t="s">
        <v>151</v>
      </c>
    </row>
    <row r="2438" spans="1:12" ht="15.75">
      <c r="A2438" s="81">
        <f t="shared" si="40"/>
        <v>2487</v>
      </c>
      <c r="B2438" s="82">
        <v>2487</v>
      </c>
      <c r="C2438" s="82" t="s">
        <v>6738</v>
      </c>
      <c r="D2438" s="82">
        <v>18063</v>
      </c>
      <c r="E2438" s="82" t="s">
        <v>6739</v>
      </c>
      <c r="F2438" s="82" t="s">
        <v>96</v>
      </c>
      <c r="G2438" s="82" t="s">
        <v>6740</v>
      </c>
      <c r="H2438" s="83" t="s">
        <v>148</v>
      </c>
      <c r="I2438" s="82" t="s">
        <v>169</v>
      </c>
      <c r="J2438" s="84" t="s">
        <v>151</v>
      </c>
      <c r="K2438" s="84"/>
      <c r="L2438" s="84" t="s">
        <v>151</v>
      </c>
    </row>
    <row r="2439" spans="1:12" ht="60">
      <c r="A2439" s="81">
        <f t="shared" si="40"/>
        <v>2488</v>
      </c>
      <c r="B2439" s="82">
        <v>2488</v>
      </c>
      <c r="C2439" s="82" t="s">
        <v>6741</v>
      </c>
      <c r="D2439" s="82">
        <v>18066</v>
      </c>
      <c r="E2439" s="82" t="s">
        <v>848</v>
      </c>
      <c r="F2439" s="82" t="s">
        <v>96</v>
      </c>
      <c r="G2439" s="82" t="s">
        <v>6742</v>
      </c>
      <c r="H2439" s="83" t="s">
        <v>148</v>
      </c>
      <c r="I2439" s="82" t="s">
        <v>153</v>
      </c>
      <c r="J2439" s="84" t="s">
        <v>1675</v>
      </c>
      <c r="K2439" s="84" t="s">
        <v>6743</v>
      </c>
      <c r="L2439" s="84" t="s">
        <v>151</v>
      </c>
    </row>
    <row r="2440" spans="1:12" ht="30">
      <c r="A2440" s="81">
        <f t="shared" si="40"/>
        <v>2489</v>
      </c>
      <c r="B2440" s="82">
        <v>2489</v>
      </c>
      <c r="C2440" s="82" t="s">
        <v>6744</v>
      </c>
      <c r="D2440" s="82">
        <v>18067</v>
      </c>
      <c r="E2440" s="82" t="s">
        <v>6745</v>
      </c>
      <c r="F2440" s="82" t="s">
        <v>96</v>
      </c>
      <c r="G2440" s="82" t="s">
        <v>6746</v>
      </c>
      <c r="H2440" s="83" t="s">
        <v>148</v>
      </c>
      <c r="I2440" s="82" t="s">
        <v>177</v>
      </c>
      <c r="J2440" s="84" t="s">
        <v>151</v>
      </c>
      <c r="K2440" s="84" t="s">
        <v>290</v>
      </c>
      <c r="L2440" s="84" t="s">
        <v>151</v>
      </c>
    </row>
    <row r="2441" spans="1:12" ht="30">
      <c r="A2441" s="81">
        <f t="shared" si="40"/>
        <v>2490</v>
      </c>
      <c r="B2441" s="82">
        <v>2490</v>
      </c>
      <c r="C2441" s="82" t="s">
        <v>6747</v>
      </c>
      <c r="D2441" s="82" t="s">
        <v>6748</v>
      </c>
      <c r="E2441" s="82" t="s">
        <v>6749</v>
      </c>
      <c r="F2441" s="82" t="s">
        <v>96</v>
      </c>
      <c r="G2441" s="82" t="s">
        <v>6750</v>
      </c>
      <c r="H2441" s="83" t="s">
        <v>148</v>
      </c>
      <c r="I2441" s="82" t="s">
        <v>169</v>
      </c>
      <c r="J2441" s="84" t="s">
        <v>1076</v>
      </c>
      <c r="K2441" s="84" t="s">
        <v>151</v>
      </c>
      <c r="L2441" s="84" t="s">
        <v>151</v>
      </c>
    </row>
    <row r="2442" spans="1:12" ht="75">
      <c r="A2442" s="81">
        <f t="shared" si="40"/>
        <v>2491</v>
      </c>
      <c r="B2442" s="82">
        <v>2491</v>
      </c>
      <c r="C2442" s="82" t="s">
        <v>6751</v>
      </c>
      <c r="D2442" s="82">
        <v>18070</v>
      </c>
      <c r="E2442" s="82" t="s">
        <v>6752</v>
      </c>
      <c r="F2442" s="82" t="s">
        <v>96</v>
      </c>
      <c r="G2442" s="82" t="s">
        <v>6753</v>
      </c>
      <c r="H2442" s="83" t="s">
        <v>148</v>
      </c>
      <c r="I2442" s="82" t="s">
        <v>153</v>
      </c>
      <c r="J2442" s="84" t="s">
        <v>151</v>
      </c>
      <c r="K2442" s="84"/>
      <c r="L2442" s="84" t="s">
        <v>6754</v>
      </c>
    </row>
    <row r="2443" spans="1:12" ht="15.75">
      <c r="A2443" s="81">
        <f t="shared" si="40"/>
        <v>2492</v>
      </c>
      <c r="B2443" s="82">
        <v>2492</v>
      </c>
      <c r="C2443" s="82" t="s">
        <v>6755</v>
      </c>
      <c r="D2443" s="82">
        <v>18072</v>
      </c>
      <c r="E2443" s="82" t="s">
        <v>5293</v>
      </c>
      <c r="F2443" s="82" t="s">
        <v>96</v>
      </c>
      <c r="G2443" s="82" t="s">
        <v>5420</v>
      </c>
      <c r="H2443" s="83" t="s">
        <v>148</v>
      </c>
      <c r="I2443" s="82" t="s">
        <v>149</v>
      </c>
      <c r="J2443" s="84" t="s">
        <v>151</v>
      </c>
      <c r="K2443" s="84"/>
      <c r="L2443" s="84" t="s">
        <v>151</v>
      </c>
    </row>
    <row r="2444" spans="1:12" ht="45">
      <c r="A2444" s="81">
        <f t="shared" si="40"/>
        <v>2493</v>
      </c>
      <c r="B2444" s="82">
        <v>2493</v>
      </c>
      <c r="C2444" s="82" t="s">
        <v>6756</v>
      </c>
      <c r="D2444" s="82">
        <v>18080</v>
      </c>
      <c r="E2444" s="82" t="s">
        <v>6757</v>
      </c>
      <c r="F2444" s="82" t="s">
        <v>96</v>
      </c>
      <c r="G2444" s="82" t="s">
        <v>6758</v>
      </c>
      <c r="H2444" s="83" t="s">
        <v>148</v>
      </c>
      <c r="I2444" s="82" t="s">
        <v>149</v>
      </c>
      <c r="J2444" s="84" t="s">
        <v>6759</v>
      </c>
      <c r="K2444" s="84"/>
      <c r="L2444" s="84" t="s">
        <v>6760</v>
      </c>
    </row>
    <row r="2445" spans="1:12" ht="60">
      <c r="A2445" s="81">
        <f t="shared" si="40"/>
        <v>2494</v>
      </c>
      <c r="B2445" s="82">
        <v>2494</v>
      </c>
      <c r="C2445" s="82" t="s">
        <v>6761</v>
      </c>
      <c r="D2445" s="82">
        <v>18084</v>
      </c>
      <c r="E2445" s="82" t="s">
        <v>307</v>
      </c>
      <c r="F2445" s="82" t="s">
        <v>96</v>
      </c>
      <c r="G2445" s="82" t="s">
        <v>6762</v>
      </c>
      <c r="H2445" s="83" t="s">
        <v>148</v>
      </c>
      <c r="I2445" s="82" t="s">
        <v>153</v>
      </c>
      <c r="J2445" s="84" t="s">
        <v>151</v>
      </c>
      <c r="K2445" s="84" t="s">
        <v>554</v>
      </c>
      <c r="L2445" s="84" t="s">
        <v>6763</v>
      </c>
    </row>
    <row r="2446" spans="1:12" ht="15.75">
      <c r="A2446" s="81">
        <f t="shared" si="40"/>
        <v>2495</v>
      </c>
      <c r="B2446" s="82">
        <v>2495</v>
      </c>
      <c r="C2446" s="82" t="s">
        <v>6764</v>
      </c>
      <c r="D2446" s="82">
        <v>18086</v>
      </c>
      <c r="E2446" s="82" t="s">
        <v>4037</v>
      </c>
      <c r="F2446" s="82" t="s">
        <v>96</v>
      </c>
      <c r="G2446" s="82" t="s">
        <v>6765</v>
      </c>
      <c r="H2446" s="83" t="s">
        <v>148</v>
      </c>
      <c r="I2446" s="82" t="s">
        <v>169</v>
      </c>
      <c r="J2446" s="84" t="s">
        <v>151</v>
      </c>
      <c r="K2446" s="84" t="s">
        <v>151</v>
      </c>
      <c r="L2446" s="84" t="s">
        <v>151</v>
      </c>
    </row>
    <row r="2447" spans="1:12" ht="30">
      <c r="A2447" s="81">
        <f t="shared" si="40"/>
        <v>2496</v>
      </c>
      <c r="B2447" s="82">
        <v>2496</v>
      </c>
      <c r="C2447" s="82" t="s">
        <v>6766</v>
      </c>
      <c r="D2447" s="82">
        <v>18092</v>
      </c>
      <c r="E2447" s="82" t="s">
        <v>6767</v>
      </c>
      <c r="F2447" s="82" t="s">
        <v>96</v>
      </c>
      <c r="G2447" s="82" t="s">
        <v>6768</v>
      </c>
      <c r="H2447" s="83" t="s">
        <v>148</v>
      </c>
      <c r="I2447" s="82" t="s">
        <v>153</v>
      </c>
      <c r="J2447" s="84" t="s">
        <v>151</v>
      </c>
      <c r="K2447" s="84" t="s">
        <v>5631</v>
      </c>
      <c r="L2447" s="84" t="s">
        <v>6769</v>
      </c>
    </row>
    <row r="2448" spans="1:12" ht="15.75">
      <c r="A2448" s="81">
        <f t="shared" si="40"/>
        <v>2497</v>
      </c>
      <c r="B2448" s="82">
        <v>2497</v>
      </c>
      <c r="C2448" s="82" t="s">
        <v>6770</v>
      </c>
      <c r="D2448" s="82">
        <v>18095</v>
      </c>
      <c r="E2448" s="82" t="s">
        <v>6771</v>
      </c>
      <c r="F2448" s="82" t="s">
        <v>96</v>
      </c>
      <c r="G2448" s="82" t="s">
        <v>2443</v>
      </c>
      <c r="H2448" s="83" t="s">
        <v>148</v>
      </c>
      <c r="I2448" s="82" t="s">
        <v>177</v>
      </c>
      <c r="J2448" s="84" t="s">
        <v>151</v>
      </c>
      <c r="K2448" s="84"/>
      <c r="L2448" s="84" t="s">
        <v>151</v>
      </c>
    </row>
    <row r="2449" spans="1:12" ht="15.75">
      <c r="A2449" s="81">
        <f t="shared" si="40"/>
        <v>2498</v>
      </c>
      <c r="B2449" s="82">
        <v>2498</v>
      </c>
      <c r="C2449" s="82" t="s">
        <v>6772</v>
      </c>
      <c r="D2449" s="82">
        <v>18098</v>
      </c>
      <c r="E2449" s="82" t="s">
        <v>6773</v>
      </c>
      <c r="F2449" s="82" t="s">
        <v>96</v>
      </c>
      <c r="G2449" s="82" t="s">
        <v>1582</v>
      </c>
      <c r="H2449" s="83" t="s">
        <v>148</v>
      </c>
      <c r="I2449" s="82" t="s">
        <v>153</v>
      </c>
      <c r="J2449" s="84" t="s">
        <v>151</v>
      </c>
      <c r="K2449" s="84" t="s">
        <v>151</v>
      </c>
      <c r="L2449" s="84" t="s">
        <v>151</v>
      </c>
    </row>
    <row r="2450" spans="1:12" ht="15.75">
      <c r="A2450" s="81">
        <f t="shared" si="40"/>
        <v>2499</v>
      </c>
      <c r="B2450" s="82">
        <v>2499</v>
      </c>
      <c r="C2450" s="82" t="s">
        <v>6774</v>
      </c>
      <c r="D2450" s="82">
        <v>18100</v>
      </c>
      <c r="E2450" s="82" t="s">
        <v>6775</v>
      </c>
      <c r="F2450" s="82" t="s">
        <v>96</v>
      </c>
      <c r="G2450" s="82" t="s">
        <v>6776</v>
      </c>
      <c r="H2450" s="83" t="s">
        <v>148</v>
      </c>
      <c r="I2450" s="82" t="s">
        <v>153</v>
      </c>
      <c r="J2450" s="84" t="s">
        <v>151</v>
      </c>
      <c r="K2450" s="84"/>
      <c r="L2450" s="84" t="s">
        <v>151</v>
      </c>
    </row>
    <row r="2451" spans="1:12" ht="15.75">
      <c r="A2451" s="81">
        <f t="shared" si="40"/>
        <v>2500</v>
      </c>
      <c r="B2451" s="82">
        <v>2500</v>
      </c>
      <c r="C2451" s="82" t="s">
        <v>6777</v>
      </c>
      <c r="D2451" s="82">
        <v>18111</v>
      </c>
      <c r="E2451" s="82" t="s">
        <v>410</v>
      </c>
      <c r="F2451" s="82" t="s">
        <v>96</v>
      </c>
      <c r="G2451" s="82" t="s">
        <v>582</v>
      </c>
      <c r="H2451" s="83" t="s">
        <v>148</v>
      </c>
      <c r="I2451" s="82" t="s">
        <v>149</v>
      </c>
      <c r="J2451" s="84" t="s">
        <v>151</v>
      </c>
      <c r="K2451" s="84"/>
      <c r="L2451" s="84" t="s">
        <v>151</v>
      </c>
    </row>
    <row r="2452" spans="1:12" ht="15.75">
      <c r="A2452" s="81">
        <f t="shared" si="40"/>
        <v>2501</v>
      </c>
      <c r="B2452" s="82">
        <v>2501</v>
      </c>
      <c r="C2452" s="82" t="s">
        <v>6778</v>
      </c>
      <c r="D2452" s="82">
        <v>18116</v>
      </c>
      <c r="E2452" s="82" t="s">
        <v>4547</v>
      </c>
      <c r="F2452" s="82" t="s">
        <v>96</v>
      </c>
      <c r="G2452" s="82" t="s">
        <v>6779</v>
      </c>
      <c r="H2452" s="83" t="s">
        <v>148</v>
      </c>
      <c r="I2452" s="82" t="s">
        <v>177</v>
      </c>
      <c r="J2452" s="84" t="s">
        <v>151</v>
      </c>
      <c r="K2452" s="84" t="s">
        <v>151</v>
      </c>
      <c r="L2452" s="84" t="s">
        <v>151</v>
      </c>
    </row>
    <row r="2453" spans="1:12" ht="30">
      <c r="A2453" s="81">
        <f t="shared" si="40"/>
        <v>2502</v>
      </c>
      <c r="B2453" s="82">
        <v>2502</v>
      </c>
      <c r="C2453" s="82" t="s">
        <v>6780</v>
      </c>
      <c r="D2453" s="82">
        <v>18120</v>
      </c>
      <c r="E2453" s="82" t="s">
        <v>6781</v>
      </c>
      <c r="F2453" s="82" t="s">
        <v>96</v>
      </c>
      <c r="G2453" s="82" t="s">
        <v>4053</v>
      </c>
      <c r="H2453" s="83" t="s">
        <v>148</v>
      </c>
      <c r="I2453" s="82" t="s">
        <v>153</v>
      </c>
      <c r="J2453" s="84" t="s">
        <v>6782</v>
      </c>
      <c r="K2453" s="84" t="s">
        <v>151</v>
      </c>
      <c r="L2453" s="84" t="s">
        <v>151</v>
      </c>
    </row>
    <row r="2454" spans="1:12" ht="30">
      <c r="A2454" s="81">
        <f t="shared" si="40"/>
        <v>2503</v>
      </c>
      <c r="B2454" s="82">
        <v>2503</v>
      </c>
      <c r="C2454" s="82" t="s">
        <v>6783</v>
      </c>
      <c r="D2454" s="82">
        <v>18139</v>
      </c>
      <c r="E2454" s="82" t="s">
        <v>424</v>
      </c>
      <c r="F2454" s="82" t="s">
        <v>96</v>
      </c>
      <c r="G2454" s="82" t="s">
        <v>6784</v>
      </c>
      <c r="H2454" s="83" t="s">
        <v>148</v>
      </c>
      <c r="I2454" s="82" t="s">
        <v>169</v>
      </c>
      <c r="J2454" s="84" t="s">
        <v>346</v>
      </c>
      <c r="K2454" s="84" t="s">
        <v>6785</v>
      </c>
      <c r="L2454" s="84" t="s">
        <v>151</v>
      </c>
    </row>
    <row r="2455" spans="1:12" ht="30">
      <c r="A2455" s="81">
        <f t="shared" si="40"/>
        <v>2504</v>
      </c>
      <c r="B2455" s="82">
        <v>2504</v>
      </c>
      <c r="C2455" s="82" t="s">
        <v>6786</v>
      </c>
      <c r="D2455" s="82">
        <v>18150</v>
      </c>
      <c r="E2455" s="82" t="s">
        <v>588</v>
      </c>
      <c r="F2455" s="82" t="s">
        <v>96</v>
      </c>
      <c r="G2455" s="82" t="s">
        <v>6787</v>
      </c>
      <c r="H2455" s="83" t="s">
        <v>148</v>
      </c>
      <c r="I2455" s="82" t="s">
        <v>153</v>
      </c>
      <c r="J2455" s="84" t="s">
        <v>6788</v>
      </c>
      <c r="K2455" s="84" t="s">
        <v>151</v>
      </c>
      <c r="L2455" s="84" t="s">
        <v>6789</v>
      </c>
    </row>
    <row r="2456" spans="1:12" ht="15.75">
      <c r="A2456" s="81">
        <f t="shared" si="40"/>
        <v>2505</v>
      </c>
      <c r="B2456" s="82">
        <v>2505</v>
      </c>
      <c r="C2456" s="82" t="s">
        <v>6790</v>
      </c>
      <c r="D2456" s="82">
        <v>18159</v>
      </c>
      <c r="E2456" s="82" t="s">
        <v>298</v>
      </c>
      <c r="F2456" s="82" t="s">
        <v>96</v>
      </c>
      <c r="G2456" s="82" t="s">
        <v>6791</v>
      </c>
      <c r="H2456" s="83" t="s">
        <v>148</v>
      </c>
      <c r="I2456" s="82" t="s">
        <v>153</v>
      </c>
      <c r="J2456" s="84" t="s">
        <v>151</v>
      </c>
      <c r="K2456" s="84"/>
      <c r="L2456" s="84" t="s">
        <v>151</v>
      </c>
    </row>
    <row r="2457" spans="1:12" ht="15.75">
      <c r="A2457" s="81">
        <f t="shared" si="40"/>
        <v>2506</v>
      </c>
      <c r="B2457" s="82">
        <v>2506</v>
      </c>
      <c r="C2457" s="82" t="s">
        <v>6792</v>
      </c>
      <c r="D2457" s="82" t="s">
        <v>6793</v>
      </c>
      <c r="E2457" s="82" t="s">
        <v>345</v>
      </c>
      <c r="F2457" s="82" t="s">
        <v>96</v>
      </c>
      <c r="G2457" s="82" t="s">
        <v>6794</v>
      </c>
      <c r="H2457" s="83" t="s">
        <v>148</v>
      </c>
      <c r="I2457" s="82" t="s">
        <v>164</v>
      </c>
      <c r="J2457" s="84" t="s">
        <v>151</v>
      </c>
      <c r="K2457" s="84"/>
      <c r="L2457" s="84" t="s">
        <v>151</v>
      </c>
    </row>
    <row r="2458" spans="1:12" ht="15.75">
      <c r="A2458" s="81">
        <f t="shared" si="40"/>
        <v>2507</v>
      </c>
      <c r="B2458" s="82">
        <v>2507</v>
      </c>
      <c r="C2458" s="82" t="s">
        <v>6795</v>
      </c>
      <c r="D2458" s="82" t="s">
        <v>6796</v>
      </c>
      <c r="E2458" s="82" t="s">
        <v>441</v>
      </c>
      <c r="F2458" s="82" t="s">
        <v>96</v>
      </c>
      <c r="G2458" s="82" t="s">
        <v>6797</v>
      </c>
      <c r="H2458" s="83" t="s">
        <v>148</v>
      </c>
      <c r="I2458" s="82" t="s">
        <v>164</v>
      </c>
      <c r="J2458" s="84" t="s">
        <v>151</v>
      </c>
      <c r="K2458" s="84"/>
      <c r="L2458" s="84" t="s">
        <v>151</v>
      </c>
    </row>
    <row r="2459" spans="1:12" ht="15.75">
      <c r="A2459" s="81">
        <f t="shared" si="40"/>
        <v>2508</v>
      </c>
      <c r="B2459" s="82">
        <v>2508</v>
      </c>
      <c r="C2459" s="82" t="s">
        <v>6798</v>
      </c>
      <c r="D2459" s="82" t="s">
        <v>6799</v>
      </c>
      <c r="E2459" s="82" t="s">
        <v>219</v>
      </c>
      <c r="F2459" s="82" t="s">
        <v>96</v>
      </c>
      <c r="G2459" s="82" t="s">
        <v>6800</v>
      </c>
      <c r="H2459" s="83" t="s">
        <v>148</v>
      </c>
      <c r="I2459" s="82" t="s">
        <v>164</v>
      </c>
      <c r="J2459" s="84" t="s">
        <v>151</v>
      </c>
      <c r="K2459" s="84" t="s">
        <v>151</v>
      </c>
      <c r="L2459" s="84" t="s">
        <v>151</v>
      </c>
    </row>
    <row r="2460" spans="1:12" ht="30">
      <c r="A2460" s="81">
        <f t="shared" si="40"/>
        <v>2509</v>
      </c>
      <c r="B2460" s="82">
        <v>2509</v>
      </c>
      <c r="C2460" s="82" t="s">
        <v>6801</v>
      </c>
      <c r="D2460" s="82" t="s">
        <v>6802</v>
      </c>
      <c r="E2460" s="82" t="s">
        <v>678</v>
      </c>
      <c r="F2460" s="82" t="s">
        <v>96</v>
      </c>
      <c r="G2460" s="82" t="s">
        <v>6803</v>
      </c>
      <c r="H2460" s="83" t="s">
        <v>148</v>
      </c>
      <c r="I2460" s="82" t="s">
        <v>164</v>
      </c>
      <c r="J2460" s="84" t="s">
        <v>165</v>
      </c>
      <c r="K2460" s="84" t="s">
        <v>151</v>
      </c>
      <c r="L2460" s="84" t="s">
        <v>151</v>
      </c>
    </row>
    <row r="2461" spans="1:12" ht="45">
      <c r="A2461" s="81">
        <f t="shared" si="40"/>
        <v>2510</v>
      </c>
      <c r="B2461" s="82">
        <v>2510</v>
      </c>
      <c r="C2461" s="82" t="s">
        <v>6804</v>
      </c>
      <c r="D2461" s="82" t="s">
        <v>6805</v>
      </c>
      <c r="E2461" s="82" t="s">
        <v>6806</v>
      </c>
      <c r="F2461" s="82" t="s">
        <v>96</v>
      </c>
      <c r="G2461" s="82" t="s">
        <v>6807</v>
      </c>
      <c r="H2461" s="83" t="s">
        <v>148</v>
      </c>
      <c r="I2461" s="82" t="s">
        <v>337</v>
      </c>
      <c r="J2461" s="84" t="s">
        <v>151</v>
      </c>
      <c r="K2461" s="84" t="s">
        <v>6808</v>
      </c>
      <c r="L2461" s="84" t="s">
        <v>151</v>
      </c>
    </row>
    <row r="2462" spans="1:12" ht="15.75">
      <c r="A2462" s="81">
        <f t="shared" si="40"/>
        <v>2511</v>
      </c>
      <c r="B2462" s="82">
        <v>2511</v>
      </c>
      <c r="C2462" s="82" t="s">
        <v>6809</v>
      </c>
      <c r="D2462" s="82" t="s">
        <v>6810</v>
      </c>
      <c r="E2462" s="82" t="s">
        <v>6811</v>
      </c>
      <c r="F2462" s="82" t="s">
        <v>120</v>
      </c>
      <c r="G2462" s="82" t="s">
        <v>6812</v>
      </c>
      <c r="H2462" s="83" t="s">
        <v>148</v>
      </c>
      <c r="I2462" s="82" t="s">
        <v>155</v>
      </c>
      <c r="J2462" s="84" t="s">
        <v>151</v>
      </c>
      <c r="K2462" s="84" t="s">
        <v>151</v>
      </c>
      <c r="L2462" s="84"/>
    </row>
    <row r="2463" spans="1:12" ht="45">
      <c r="A2463" s="81">
        <f t="shared" si="40"/>
        <v>2512</v>
      </c>
      <c r="B2463" s="82">
        <v>2512</v>
      </c>
      <c r="C2463" s="82" t="s">
        <v>6813</v>
      </c>
      <c r="D2463" s="82" t="s">
        <v>6814</v>
      </c>
      <c r="E2463" s="82" t="s">
        <v>6815</v>
      </c>
      <c r="F2463" s="82" t="s">
        <v>120</v>
      </c>
      <c r="G2463" s="82" t="s">
        <v>6816</v>
      </c>
      <c r="H2463" s="83" t="s">
        <v>148</v>
      </c>
      <c r="I2463" s="82" t="s">
        <v>155</v>
      </c>
      <c r="J2463" s="84" t="s">
        <v>6817</v>
      </c>
      <c r="K2463" s="84"/>
      <c r="L2463" s="84"/>
    </row>
    <row r="2464" spans="1:12" ht="30">
      <c r="A2464" s="81">
        <f t="shared" si="40"/>
        <v>2513</v>
      </c>
      <c r="B2464" s="82">
        <v>2513</v>
      </c>
      <c r="C2464" s="82" t="s">
        <v>6818</v>
      </c>
      <c r="D2464" s="82">
        <v>18188</v>
      </c>
      <c r="E2464" s="82" t="s">
        <v>6819</v>
      </c>
      <c r="F2464" s="82" t="s">
        <v>120</v>
      </c>
      <c r="G2464" s="82" t="s">
        <v>6820</v>
      </c>
      <c r="H2464" s="83" t="s">
        <v>148</v>
      </c>
      <c r="I2464" s="82" t="s">
        <v>177</v>
      </c>
      <c r="J2464" s="84" t="s">
        <v>6821</v>
      </c>
      <c r="K2464" s="84" t="s">
        <v>151</v>
      </c>
      <c r="L2464" s="84"/>
    </row>
    <row r="2465" spans="1:12" ht="15.75">
      <c r="A2465" s="81">
        <f t="shared" si="40"/>
        <v>2514</v>
      </c>
      <c r="B2465" s="82">
        <v>2514</v>
      </c>
      <c r="C2465" s="82" t="s">
        <v>6822</v>
      </c>
      <c r="D2465" s="82">
        <v>18190</v>
      </c>
      <c r="E2465" s="82" t="s">
        <v>6823</v>
      </c>
      <c r="F2465" s="82" t="s">
        <v>120</v>
      </c>
      <c r="G2465" s="82" t="s">
        <v>6824</v>
      </c>
      <c r="H2465" s="83" t="s">
        <v>148</v>
      </c>
      <c r="I2465" s="82" t="s">
        <v>149</v>
      </c>
      <c r="J2465" s="84" t="s">
        <v>151</v>
      </c>
      <c r="K2465" s="84"/>
      <c r="L2465" s="84"/>
    </row>
    <row r="2466" spans="1:12" ht="30">
      <c r="A2466" s="81">
        <f t="shared" si="40"/>
        <v>2515</v>
      </c>
      <c r="B2466" s="82">
        <v>2515</v>
      </c>
      <c r="C2466" s="82" t="s">
        <v>6825</v>
      </c>
      <c r="D2466" s="82">
        <v>18191</v>
      </c>
      <c r="E2466" s="82" t="s">
        <v>6826</v>
      </c>
      <c r="F2466" s="82" t="s">
        <v>120</v>
      </c>
      <c r="G2466" s="82" t="s">
        <v>1715</v>
      </c>
      <c r="H2466" s="83" t="s">
        <v>148</v>
      </c>
      <c r="I2466" s="82" t="s">
        <v>149</v>
      </c>
      <c r="J2466" s="84" t="s">
        <v>151</v>
      </c>
      <c r="K2466" s="84" t="s">
        <v>6827</v>
      </c>
      <c r="L2466" s="84"/>
    </row>
    <row r="2467" spans="1:12" ht="30">
      <c r="A2467" s="81">
        <f t="shared" si="40"/>
        <v>2516</v>
      </c>
      <c r="B2467" s="82">
        <v>2516</v>
      </c>
      <c r="C2467" s="82" t="s">
        <v>6828</v>
      </c>
      <c r="D2467" s="82">
        <v>18192</v>
      </c>
      <c r="E2467" s="82" t="s">
        <v>6829</v>
      </c>
      <c r="F2467" s="82" t="s">
        <v>120</v>
      </c>
      <c r="G2467" s="82" t="s">
        <v>6830</v>
      </c>
      <c r="H2467" s="83" t="s">
        <v>148</v>
      </c>
      <c r="I2467" s="82" t="s">
        <v>149</v>
      </c>
      <c r="J2467" s="84" t="s">
        <v>6831</v>
      </c>
      <c r="K2467" s="84"/>
      <c r="L2467" s="84"/>
    </row>
    <row r="2468" spans="1:12" ht="15.75">
      <c r="A2468" s="81">
        <f t="shared" si="40"/>
        <v>2517</v>
      </c>
      <c r="B2468" s="82">
        <v>2517</v>
      </c>
      <c r="C2468" s="82" t="s">
        <v>6832</v>
      </c>
      <c r="D2468" s="82">
        <v>18196</v>
      </c>
      <c r="E2468" s="82" t="s">
        <v>3265</v>
      </c>
      <c r="F2468" s="82" t="s">
        <v>120</v>
      </c>
      <c r="G2468" s="82" t="s">
        <v>6833</v>
      </c>
      <c r="H2468" s="83" t="s">
        <v>148</v>
      </c>
      <c r="I2468" s="82" t="s">
        <v>155</v>
      </c>
      <c r="J2468" s="84" t="s">
        <v>151</v>
      </c>
      <c r="K2468" s="84" t="s">
        <v>151</v>
      </c>
      <c r="L2468" s="84"/>
    </row>
    <row r="2469" spans="1:12" ht="15.75">
      <c r="A2469" s="81">
        <f t="shared" si="40"/>
        <v>2518</v>
      </c>
      <c r="B2469" s="82">
        <v>2518</v>
      </c>
      <c r="C2469" s="82" t="s">
        <v>6834</v>
      </c>
      <c r="D2469" s="82">
        <v>18207</v>
      </c>
      <c r="E2469" s="82" t="s">
        <v>5394</v>
      </c>
      <c r="F2469" s="82" t="s">
        <v>96</v>
      </c>
      <c r="G2469" s="82" t="s">
        <v>6835</v>
      </c>
      <c r="H2469" s="83" t="s">
        <v>148</v>
      </c>
      <c r="I2469" s="82" t="s">
        <v>149</v>
      </c>
      <c r="J2469" s="84" t="s">
        <v>151</v>
      </c>
      <c r="K2469" s="84"/>
      <c r="L2469" s="84" t="s">
        <v>151</v>
      </c>
    </row>
    <row r="2470" spans="1:12" ht="45">
      <c r="A2470" s="81">
        <f t="shared" si="40"/>
        <v>2519</v>
      </c>
      <c r="B2470" s="82">
        <v>2519</v>
      </c>
      <c r="C2470" s="82" t="s">
        <v>6836</v>
      </c>
      <c r="D2470" s="82">
        <v>18212</v>
      </c>
      <c r="E2470" s="82" t="s">
        <v>667</v>
      </c>
      <c r="F2470" s="82" t="s">
        <v>96</v>
      </c>
      <c r="G2470" s="82" t="s">
        <v>306</v>
      </c>
      <c r="H2470" s="83" t="s">
        <v>148</v>
      </c>
      <c r="I2470" s="82" t="s">
        <v>149</v>
      </c>
      <c r="J2470" s="84" t="s">
        <v>160</v>
      </c>
      <c r="K2470" s="84" t="s">
        <v>6837</v>
      </c>
      <c r="L2470" s="84" t="s">
        <v>151</v>
      </c>
    </row>
    <row r="2471" spans="1:12" ht="15.75">
      <c r="A2471" s="81">
        <f t="shared" si="40"/>
        <v>2520</v>
      </c>
      <c r="B2471" s="82">
        <v>2520</v>
      </c>
      <c r="C2471" s="82" t="s">
        <v>6838</v>
      </c>
      <c r="D2471" s="82">
        <v>18219</v>
      </c>
      <c r="E2471" s="82" t="s">
        <v>6839</v>
      </c>
      <c r="F2471" s="82" t="s">
        <v>96</v>
      </c>
      <c r="G2471" s="82" t="s">
        <v>6840</v>
      </c>
      <c r="H2471" s="83" t="s">
        <v>148</v>
      </c>
      <c r="I2471" s="82" t="s">
        <v>230</v>
      </c>
      <c r="J2471" s="84" t="s">
        <v>151</v>
      </c>
      <c r="K2471" s="84" t="s">
        <v>151</v>
      </c>
      <c r="L2471" s="84" t="s">
        <v>151</v>
      </c>
    </row>
    <row r="2472" spans="1:12" ht="15.75">
      <c r="A2472" s="81">
        <f t="shared" si="40"/>
        <v>2521</v>
      </c>
      <c r="B2472" s="82">
        <v>2521</v>
      </c>
      <c r="C2472" s="82" t="s">
        <v>6841</v>
      </c>
      <c r="D2472" s="82">
        <v>18221</v>
      </c>
      <c r="E2472" s="82" t="s">
        <v>424</v>
      </c>
      <c r="F2472" s="82" t="s">
        <v>96</v>
      </c>
      <c r="G2472" s="82" t="s">
        <v>260</v>
      </c>
      <c r="H2472" s="83" t="s">
        <v>148</v>
      </c>
      <c r="I2472" s="82" t="s">
        <v>149</v>
      </c>
      <c r="J2472" s="84" t="s">
        <v>151</v>
      </c>
      <c r="K2472" s="84"/>
      <c r="L2472" s="84" t="s">
        <v>151</v>
      </c>
    </row>
    <row r="2473" spans="1:12" ht="15.75">
      <c r="A2473" s="81">
        <f t="shared" si="40"/>
        <v>2522</v>
      </c>
      <c r="B2473" s="82">
        <v>2522</v>
      </c>
      <c r="C2473" s="82" t="s">
        <v>6842</v>
      </c>
      <c r="D2473" s="82">
        <v>18222</v>
      </c>
      <c r="E2473" s="82" t="s">
        <v>232</v>
      </c>
      <c r="F2473" s="82" t="s">
        <v>96</v>
      </c>
      <c r="G2473" s="82" t="s">
        <v>6843</v>
      </c>
      <c r="H2473" s="83" t="s">
        <v>148</v>
      </c>
      <c r="I2473" s="82" t="s">
        <v>177</v>
      </c>
      <c r="J2473" s="84" t="s">
        <v>151</v>
      </c>
      <c r="K2473" s="84"/>
      <c r="L2473" s="84" t="s">
        <v>151</v>
      </c>
    </row>
    <row r="2474" spans="1:12" ht="90">
      <c r="A2474" s="81">
        <f t="shared" si="40"/>
        <v>2524</v>
      </c>
      <c r="B2474" s="82">
        <v>2524</v>
      </c>
      <c r="C2474" s="82" t="s">
        <v>6844</v>
      </c>
      <c r="D2474" s="82" t="s">
        <v>6845</v>
      </c>
      <c r="E2474" s="82" t="s">
        <v>667</v>
      </c>
      <c r="F2474" s="82" t="s">
        <v>96</v>
      </c>
      <c r="G2474" s="82" t="s">
        <v>6846</v>
      </c>
      <c r="H2474" s="83" t="s">
        <v>148</v>
      </c>
      <c r="I2474" s="82" t="s">
        <v>153</v>
      </c>
      <c r="J2474" s="84" t="s">
        <v>151</v>
      </c>
      <c r="K2474" s="84" t="s">
        <v>6847</v>
      </c>
      <c r="L2474" s="84" t="s">
        <v>151</v>
      </c>
    </row>
    <row r="2475" spans="1:12" ht="45">
      <c r="A2475" s="81">
        <f t="shared" si="40"/>
        <v>2525</v>
      </c>
      <c r="B2475" s="82">
        <v>2525</v>
      </c>
      <c r="C2475" s="82" t="s">
        <v>6848</v>
      </c>
      <c r="D2475" s="82">
        <v>18227</v>
      </c>
      <c r="E2475" s="82" t="s">
        <v>530</v>
      </c>
      <c r="F2475" s="82" t="s">
        <v>96</v>
      </c>
      <c r="G2475" s="82" t="s">
        <v>477</v>
      </c>
      <c r="H2475" s="83" t="s">
        <v>148</v>
      </c>
      <c r="I2475" s="82" t="s">
        <v>194</v>
      </c>
      <c r="J2475" s="84" t="s">
        <v>151</v>
      </c>
      <c r="K2475" s="84"/>
      <c r="L2475" s="84" t="s">
        <v>6849</v>
      </c>
    </row>
    <row r="2476" spans="1:12" ht="15.75">
      <c r="A2476" s="81">
        <f t="shared" si="40"/>
        <v>2526</v>
      </c>
      <c r="B2476" s="82">
        <v>2526</v>
      </c>
      <c r="C2476" s="82" t="s">
        <v>6850</v>
      </c>
      <c r="D2476" s="82" t="s">
        <v>6851</v>
      </c>
      <c r="E2476" s="82" t="s">
        <v>6852</v>
      </c>
      <c r="F2476" s="82" t="s">
        <v>96</v>
      </c>
      <c r="G2476" s="82" t="s">
        <v>6853</v>
      </c>
      <c r="H2476" s="83" t="s">
        <v>148</v>
      </c>
      <c r="I2476" s="82" t="s">
        <v>230</v>
      </c>
      <c r="J2476" s="84" t="s">
        <v>151</v>
      </c>
      <c r="K2476" s="84"/>
      <c r="L2476" s="84" t="s">
        <v>151</v>
      </c>
    </row>
    <row r="2477" spans="1:12" ht="60">
      <c r="A2477" s="81">
        <f t="shared" si="40"/>
        <v>2527</v>
      </c>
      <c r="B2477" s="82">
        <v>2527</v>
      </c>
      <c r="C2477" s="82" t="s">
        <v>6854</v>
      </c>
      <c r="D2477" s="82">
        <v>18231</v>
      </c>
      <c r="E2477" s="82" t="s">
        <v>6855</v>
      </c>
      <c r="F2477" s="82" t="s">
        <v>96</v>
      </c>
      <c r="G2477" s="82" t="s">
        <v>6856</v>
      </c>
      <c r="H2477" s="83" t="s">
        <v>148</v>
      </c>
      <c r="I2477" s="82" t="s">
        <v>153</v>
      </c>
      <c r="J2477" s="84" t="s">
        <v>151</v>
      </c>
      <c r="K2477" s="84" t="s">
        <v>6857</v>
      </c>
      <c r="L2477" s="84" t="s">
        <v>151</v>
      </c>
    </row>
    <row r="2478" spans="1:12" ht="45">
      <c r="A2478" s="81">
        <f t="shared" si="40"/>
        <v>2528</v>
      </c>
      <c r="B2478" s="82">
        <v>2528</v>
      </c>
      <c r="C2478" s="82" t="s">
        <v>6858</v>
      </c>
      <c r="D2478" s="82">
        <v>18259</v>
      </c>
      <c r="E2478" s="82" t="s">
        <v>530</v>
      </c>
      <c r="F2478" s="82" t="s">
        <v>96</v>
      </c>
      <c r="G2478" s="82" t="s">
        <v>5188</v>
      </c>
      <c r="H2478" s="83" t="s">
        <v>148</v>
      </c>
      <c r="I2478" s="82" t="s">
        <v>153</v>
      </c>
      <c r="J2478" s="84" t="s">
        <v>151</v>
      </c>
      <c r="K2478" s="84" t="s">
        <v>6859</v>
      </c>
      <c r="L2478" s="84" t="s">
        <v>6860</v>
      </c>
    </row>
    <row r="2479" spans="1:12" ht="15.75">
      <c r="A2479" s="81">
        <f t="shared" si="40"/>
        <v>2529</v>
      </c>
      <c r="B2479" s="82">
        <v>2529</v>
      </c>
      <c r="C2479" s="82" t="s">
        <v>6861</v>
      </c>
      <c r="D2479" s="82" t="s">
        <v>6862</v>
      </c>
      <c r="E2479" s="82" t="s">
        <v>6863</v>
      </c>
      <c r="F2479" s="82" t="s">
        <v>96</v>
      </c>
      <c r="G2479" s="82" t="s">
        <v>6864</v>
      </c>
      <c r="H2479" s="83" t="s">
        <v>148</v>
      </c>
      <c r="I2479" s="82" t="s">
        <v>164</v>
      </c>
      <c r="J2479" s="84" t="s">
        <v>151</v>
      </c>
      <c r="K2479" s="84"/>
      <c r="L2479" s="84" t="s">
        <v>151</v>
      </c>
    </row>
    <row r="2480" spans="1:12" ht="30">
      <c r="A2480" s="81">
        <f t="shared" si="40"/>
        <v>2530</v>
      </c>
      <c r="B2480" s="82">
        <v>2530</v>
      </c>
      <c r="C2480" s="82" t="s">
        <v>6865</v>
      </c>
      <c r="D2480" s="82" t="s">
        <v>6866</v>
      </c>
      <c r="E2480" s="82" t="s">
        <v>201</v>
      </c>
      <c r="F2480" s="82" t="s">
        <v>96</v>
      </c>
      <c r="G2480" s="82" t="s">
        <v>2683</v>
      </c>
      <c r="H2480" s="83" t="s">
        <v>148</v>
      </c>
      <c r="I2480" s="82" t="s">
        <v>164</v>
      </c>
      <c r="J2480" s="84" t="s">
        <v>3403</v>
      </c>
      <c r="K2480" s="84" t="s">
        <v>151</v>
      </c>
      <c r="L2480" s="84" t="s">
        <v>151</v>
      </c>
    </row>
    <row r="2481" spans="1:12" ht="30">
      <c r="A2481" s="81">
        <f t="shared" si="40"/>
        <v>2531</v>
      </c>
      <c r="B2481" s="82">
        <v>2531</v>
      </c>
      <c r="C2481" s="82" t="s">
        <v>6867</v>
      </c>
      <c r="D2481" s="82" t="s">
        <v>6868</v>
      </c>
      <c r="E2481" s="82" t="s">
        <v>488</v>
      </c>
      <c r="F2481" s="82" t="s">
        <v>96</v>
      </c>
      <c r="G2481" s="82" t="s">
        <v>6869</v>
      </c>
      <c r="H2481" s="83" t="s">
        <v>148</v>
      </c>
      <c r="I2481" s="82" t="s">
        <v>337</v>
      </c>
      <c r="J2481" s="84" t="s">
        <v>151</v>
      </c>
      <c r="K2481" s="84" t="s">
        <v>5631</v>
      </c>
      <c r="L2481" s="84" t="s">
        <v>6870</v>
      </c>
    </row>
    <row r="2482" spans="1:12" ht="30">
      <c r="A2482" s="81">
        <f t="shared" si="40"/>
        <v>2532</v>
      </c>
      <c r="B2482" s="82">
        <v>2532</v>
      </c>
      <c r="C2482" s="82" t="s">
        <v>6871</v>
      </c>
      <c r="D2482" s="82">
        <v>18296</v>
      </c>
      <c r="E2482" s="82" t="s">
        <v>3912</v>
      </c>
      <c r="F2482" s="82" t="s">
        <v>120</v>
      </c>
      <c r="G2482" s="82" t="s">
        <v>6872</v>
      </c>
      <c r="H2482" s="83" t="s">
        <v>148</v>
      </c>
      <c r="I2482" s="82" t="s">
        <v>155</v>
      </c>
      <c r="J2482" s="84" t="s">
        <v>6873</v>
      </c>
      <c r="K2482" s="84" t="s">
        <v>151</v>
      </c>
      <c r="L2482" s="84"/>
    </row>
    <row r="2483" spans="1:12" ht="15.75">
      <c r="A2483" s="81">
        <f t="shared" si="40"/>
        <v>2533</v>
      </c>
      <c r="B2483" s="82">
        <v>2533</v>
      </c>
      <c r="C2483" s="82" t="s">
        <v>6874</v>
      </c>
      <c r="D2483" s="82">
        <v>18337</v>
      </c>
      <c r="E2483" s="82" t="s">
        <v>6875</v>
      </c>
      <c r="F2483" s="82" t="s">
        <v>120</v>
      </c>
      <c r="G2483" s="82" t="s">
        <v>5466</v>
      </c>
      <c r="H2483" s="83" t="s">
        <v>148</v>
      </c>
      <c r="I2483" s="82" t="s">
        <v>149</v>
      </c>
      <c r="J2483" s="84" t="s">
        <v>151</v>
      </c>
      <c r="K2483" s="84"/>
      <c r="L2483" s="84"/>
    </row>
    <row r="2484" spans="1:12" ht="30">
      <c r="A2484" s="81">
        <f t="shared" si="40"/>
        <v>2534</v>
      </c>
      <c r="B2484" s="82">
        <v>2534</v>
      </c>
      <c r="C2484" s="82" t="s">
        <v>6876</v>
      </c>
      <c r="D2484" s="82">
        <v>18341</v>
      </c>
      <c r="E2484" s="82" t="s">
        <v>6877</v>
      </c>
      <c r="F2484" s="82" t="s">
        <v>120</v>
      </c>
      <c r="G2484" s="82" t="s">
        <v>6878</v>
      </c>
      <c r="H2484" s="83" t="s">
        <v>148</v>
      </c>
      <c r="I2484" s="82" t="s">
        <v>194</v>
      </c>
      <c r="J2484" s="84" t="s">
        <v>6879</v>
      </c>
      <c r="K2484" s="84"/>
      <c r="L2484" s="84"/>
    </row>
    <row r="2485" spans="1:12" ht="15.75">
      <c r="A2485" s="81">
        <f t="shared" si="40"/>
        <v>2535</v>
      </c>
      <c r="B2485" s="82">
        <v>2535</v>
      </c>
      <c r="C2485" s="82" t="s">
        <v>6880</v>
      </c>
      <c r="D2485" s="82">
        <v>18342</v>
      </c>
      <c r="E2485" s="82" t="s">
        <v>6881</v>
      </c>
      <c r="F2485" s="82" t="s">
        <v>120</v>
      </c>
      <c r="G2485" s="82" t="s">
        <v>6882</v>
      </c>
      <c r="H2485" s="83" t="s">
        <v>148</v>
      </c>
      <c r="I2485" s="82" t="s">
        <v>177</v>
      </c>
      <c r="J2485" s="84" t="s">
        <v>187</v>
      </c>
      <c r="K2485" s="84"/>
      <c r="L2485" s="84"/>
    </row>
    <row r="2486" spans="1:12" ht="15.75">
      <c r="A2486" s="81">
        <f t="shared" si="40"/>
        <v>2536</v>
      </c>
      <c r="B2486" s="82">
        <v>2536</v>
      </c>
      <c r="C2486" s="82" t="s">
        <v>6883</v>
      </c>
      <c r="D2486" s="82">
        <v>18353</v>
      </c>
      <c r="E2486" s="82" t="s">
        <v>6884</v>
      </c>
      <c r="F2486" s="82" t="s">
        <v>120</v>
      </c>
      <c r="G2486" s="82" t="s">
        <v>6885</v>
      </c>
      <c r="H2486" s="83" t="s">
        <v>148</v>
      </c>
      <c r="I2486" s="82" t="s">
        <v>194</v>
      </c>
      <c r="J2486" s="84" t="s">
        <v>151</v>
      </c>
      <c r="K2486" s="84" t="s">
        <v>151</v>
      </c>
      <c r="L2486" s="84"/>
    </row>
    <row r="2487" spans="1:12" ht="45">
      <c r="A2487" s="81">
        <f t="shared" si="40"/>
        <v>2537</v>
      </c>
      <c r="B2487" s="82">
        <v>2537</v>
      </c>
      <c r="C2487" s="82" t="s">
        <v>6886</v>
      </c>
      <c r="D2487" s="82">
        <v>18355</v>
      </c>
      <c r="E2487" s="82" t="s">
        <v>1058</v>
      </c>
      <c r="F2487" s="82" t="s">
        <v>96</v>
      </c>
      <c r="G2487" s="82" t="s">
        <v>5916</v>
      </c>
      <c r="H2487" s="83" t="s">
        <v>148</v>
      </c>
      <c r="I2487" s="82" t="s">
        <v>169</v>
      </c>
      <c r="J2487" s="84" t="s">
        <v>151</v>
      </c>
      <c r="K2487" s="84" t="s">
        <v>6887</v>
      </c>
      <c r="L2487" s="84" t="s">
        <v>151</v>
      </c>
    </row>
    <row r="2488" spans="1:12" ht="60">
      <c r="A2488" s="81">
        <f t="shared" si="40"/>
        <v>2538</v>
      </c>
      <c r="B2488" s="82">
        <v>2538</v>
      </c>
      <c r="C2488" s="82" t="s">
        <v>6888</v>
      </c>
      <c r="D2488" s="82">
        <v>18359</v>
      </c>
      <c r="E2488" s="82" t="s">
        <v>6889</v>
      </c>
      <c r="F2488" s="82" t="s">
        <v>96</v>
      </c>
      <c r="G2488" s="82" t="s">
        <v>6890</v>
      </c>
      <c r="H2488" s="83" t="s">
        <v>148</v>
      </c>
      <c r="I2488" s="82" t="s">
        <v>177</v>
      </c>
      <c r="J2488" s="84" t="s">
        <v>151</v>
      </c>
      <c r="K2488" s="84"/>
      <c r="L2488" s="84" t="s">
        <v>6891</v>
      </c>
    </row>
    <row r="2489" spans="1:12" ht="15.75">
      <c r="A2489" s="81">
        <f t="shared" si="40"/>
        <v>2539</v>
      </c>
      <c r="B2489" s="82">
        <v>2539</v>
      </c>
      <c r="C2489" s="82" t="s">
        <v>6892</v>
      </c>
      <c r="D2489" s="82">
        <v>18362</v>
      </c>
      <c r="E2489" s="82" t="s">
        <v>6893</v>
      </c>
      <c r="F2489" s="82" t="s">
        <v>96</v>
      </c>
      <c r="G2489" s="82" t="s">
        <v>6894</v>
      </c>
      <c r="H2489" s="83" t="s">
        <v>148</v>
      </c>
      <c r="I2489" s="82" t="s">
        <v>149</v>
      </c>
      <c r="J2489" s="84" t="s">
        <v>151</v>
      </c>
      <c r="K2489" s="84" t="s">
        <v>151</v>
      </c>
      <c r="L2489" s="84" t="s">
        <v>151</v>
      </c>
    </row>
    <row r="2490" spans="1:12" ht="45">
      <c r="A2490" s="81">
        <f t="shared" si="40"/>
        <v>2540</v>
      </c>
      <c r="B2490" s="82">
        <v>2540</v>
      </c>
      <c r="C2490" s="82" t="s">
        <v>6895</v>
      </c>
      <c r="D2490" s="82">
        <v>18363</v>
      </c>
      <c r="E2490" s="82" t="s">
        <v>1922</v>
      </c>
      <c r="F2490" s="82" t="s">
        <v>96</v>
      </c>
      <c r="G2490" s="82" t="s">
        <v>500</v>
      </c>
      <c r="H2490" s="83" t="s">
        <v>148</v>
      </c>
      <c r="I2490" s="82" t="s">
        <v>149</v>
      </c>
      <c r="J2490" s="84" t="s">
        <v>6896</v>
      </c>
      <c r="K2490" s="84" t="s">
        <v>151</v>
      </c>
      <c r="L2490" s="84" t="s">
        <v>151</v>
      </c>
    </row>
    <row r="2491" spans="1:12" ht="30">
      <c r="A2491" s="81">
        <f t="shared" si="40"/>
        <v>2541</v>
      </c>
      <c r="B2491" s="82">
        <v>2541</v>
      </c>
      <c r="C2491" s="82" t="s">
        <v>6897</v>
      </c>
      <c r="D2491" s="82">
        <v>18370</v>
      </c>
      <c r="E2491" s="82" t="s">
        <v>6898</v>
      </c>
      <c r="F2491" s="82" t="s">
        <v>96</v>
      </c>
      <c r="G2491" s="82" t="s">
        <v>658</v>
      </c>
      <c r="H2491" s="83" t="s">
        <v>148</v>
      </c>
      <c r="I2491" s="82" t="s">
        <v>153</v>
      </c>
      <c r="J2491" s="84" t="s">
        <v>6899</v>
      </c>
      <c r="K2491" s="84" t="s">
        <v>1366</v>
      </c>
      <c r="L2491" s="84" t="s">
        <v>151</v>
      </c>
    </row>
    <row r="2492" spans="1:12" ht="15.75">
      <c r="A2492" s="81">
        <f t="shared" si="40"/>
        <v>2542</v>
      </c>
      <c r="B2492" s="82">
        <v>2542</v>
      </c>
      <c r="C2492" s="82" t="s">
        <v>6900</v>
      </c>
      <c r="D2492" s="82">
        <v>18373</v>
      </c>
      <c r="E2492" s="82" t="s">
        <v>2949</v>
      </c>
      <c r="F2492" s="82" t="s">
        <v>96</v>
      </c>
      <c r="G2492" s="82" t="s">
        <v>6901</v>
      </c>
      <c r="H2492" s="83" t="s">
        <v>148</v>
      </c>
      <c r="I2492" s="82" t="s">
        <v>153</v>
      </c>
      <c r="J2492" s="84" t="s">
        <v>151</v>
      </c>
      <c r="K2492" s="84" t="s">
        <v>151</v>
      </c>
      <c r="L2492" s="84" t="s">
        <v>151</v>
      </c>
    </row>
    <row r="2493" spans="1:12" ht="105">
      <c r="A2493" s="81">
        <f t="shared" si="40"/>
        <v>2543</v>
      </c>
      <c r="B2493" s="82">
        <v>2543</v>
      </c>
      <c r="C2493" s="82" t="s">
        <v>6902</v>
      </c>
      <c r="D2493" s="82">
        <v>18379</v>
      </c>
      <c r="E2493" s="82" t="s">
        <v>728</v>
      </c>
      <c r="F2493" s="82" t="s">
        <v>96</v>
      </c>
      <c r="G2493" s="82" t="s">
        <v>510</v>
      </c>
      <c r="H2493" s="83" t="s">
        <v>148</v>
      </c>
      <c r="I2493" s="82" t="s">
        <v>149</v>
      </c>
      <c r="J2493" s="84" t="s">
        <v>151</v>
      </c>
      <c r="K2493" s="84" t="s">
        <v>6903</v>
      </c>
      <c r="L2493" s="84" t="s">
        <v>151</v>
      </c>
    </row>
    <row r="2494" spans="1:12" ht="30">
      <c r="A2494" s="81">
        <f t="shared" si="40"/>
        <v>2544</v>
      </c>
      <c r="B2494" s="82">
        <v>2544</v>
      </c>
      <c r="C2494" s="82" t="s">
        <v>6904</v>
      </c>
      <c r="D2494" s="82">
        <v>18380</v>
      </c>
      <c r="E2494" s="82" t="s">
        <v>349</v>
      </c>
      <c r="F2494" s="82" t="s">
        <v>96</v>
      </c>
      <c r="G2494" s="82" t="s">
        <v>6905</v>
      </c>
      <c r="H2494" s="83" t="s">
        <v>148</v>
      </c>
      <c r="I2494" s="82" t="s">
        <v>149</v>
      </c>
      <c r="J2494" s="84" t="s">
        <v>6906</v>
      </c>
      <c r="K2494" s="84"/>
      <c r="L2494" s="84" t="s">
        <v>151</v>
      </c>
    </row>
    <row r="2495" spans="1:12" ht="30">
      <c r="A2495" s="81">
        <f t="shared" si="40"/>
        <v>2545</v>
      </c>
      <c r="B2495" s="82">
        <v>2545</v>
      </c>
      <c r="C2495" s="82" t="s">
        <v>6907</v>
      </c>
      <c r="D2495" s="82">
        <v>18388</v>
      </c>
      <c r="E2495" s="82" t="s">
        <v>6908</v>
      </c>
      <c r="F2495" s="82" t="s">
        <v>96</v>
      </c>
      <c r="G2495" s="82" t="s">
        <v>3931</v>
      </c>
      <c r="H2495" s="83" t="s">
        <v>148</v>
      </c>
      <c r="I2495" s="82" t="s">
        <v>153</v>
      </c>
      <c r="J2495" s="84" t="s">
        <v>369</v>
      </c>
      <c r="K2495" s="84" t="s">
        <v>151</v>
      </c>
      <c r="L2495" s="84" t="s">
        <v>151</v>
      </c>
    </row>
    <row r="2496" spans="1:12" ht="30">
      <c r="A2496" s="81">
        <f t="shared" si="40"/>
        <v>2547</v>
      </c>
      <c r="B2496" s="82">
        <v>2547</v>
      </c>
      <c r="C2496" s="82" t="s">
        <v>6909</v>
      </c>
      <c r="D2496" s="82">
        <v>18397</v>
      </c>
      <c r="E2496" s="82" t="s">
        <v>6219</v>
      </c>
      <c r="F2496" s="82" t="s">
        <v>96</v>
      </c>
      <c r="G2496" s="82" t="s">
        <v>6910</v>
      </c>
      <c r="H2496" s="83" t="s">
        <v>148</v>
      </c>
      <c r="I2496" s="82" t="s">
        <v>194</v>
      </c>
      <c r="J2496" s="84" t="s">
        <v>6911</v>
      </c>
      <c r="K2496" s="84" t="s">
        <v>151</v>
      </c>
      <c r="L2496" s="84" t="s">
        <v>151</v>
      </c>
    </row>
    <row r="2497" spans="1:12" ht="15.75">
      <c r="A2497" s="81">
        <f t="shared" si="40"/>
        <v>2548</v>
      </c>
      <c r="B2497" s="82">
        <v>2548</v>
      </c>
      <c r="C2497" s="82" t="s">
        <v>6912</v>
      </c>
      <c r="D2497" s="82">
        <v>18400</v>
      </c>
      <c r="E2497" s="82" t="s">
        <v>6913</v>
      </c>
      <c r="F2497" s="82" t="s">
        <v>96</v>
      </c>
      <c r="G2497" s="82" t="s">
        <v>327</v>
      </c>
      <c r="H2497" s="83" t="s">
        <v>148</v>
      </c>
      <c r="I2497" s="82" t="s">
        <v>194</v>
      </c>
      <c r="J2497" s="84" t="s">
        <v>151</v>
      </c>
      <c r="K2497" s="84"/>
      <c r="L2497" s="84" t="s">
        <v>151</v>
      </c>
    </row>
    <row r="2498" spans="1:12" ht="60">
      <c r="A2498" s="81">
        <f t="shared" si="40"/>
        <v>2549</v>
      </c>
      <c r="B2498" s="82">
        <v>2549</v>
      </c>
      <c r="C2498" s="82" t="s">
        <v>6914</v>
      </c>
      <c r="D2498" s="82">
        <v>18410</v>
      </c>
      <c r="E2498" s="82" t="s">
        <v>228</v>
      </c>
      <c r="F2498" s="82" t="s">
        <v>96</v>
      </c>
      <c r="G2498" s="82" t="s">
        <v>4632</v>
      </c>
      <c r="H2498" s="83" t="s">
        <v>148</v>
      </c>
      <c r="I2498" s="82" t="s">
        <v>230</v>
      </c>
      <c r="J2498" s="84" t="s">
        <v>160</v>
      </c>
      <c r="K2498" s="84" t="s">
        <v>6915</v>
      </c>
      <c r="L2498" s="84" t="s">
        <v>151</v>
      </c>
    </row>
    <row r="2499" spans="1:12" ht="15.75">
      <c r="A2499" s="81">
        <f t="shared" ref="A2499:A2562" si="41">IFERROR(VALUE(RIGHT(C2499,4)),"")</f>
        <v>2550</v>
      </c>
      <c r="B2499" s="82">
        <v>2550</v>
      </c>
      <c r="C2499" s="82" t="s">
        <v>6916</v>
      </c>
      <c r="D2499" s="82" t="s">
        <v>6917</v>
      </c>
      <c r="E2499" s="82" t="s">
        <v>6918</v>
      </c>
      <c r="F2499" s="82" t="s">
        <v>96</v>
      </c>
      <c r="G2499" s="82" t="s">
        <v>6919</v>
      </c>
      <c r="H2499" s="83" t="s">
        <v>148</v>
      </c>
      <c r="I2499" s="82" t="s">
        <v>153</v>
      </c>
      <c r="J2499" s="84" t="s">
        <v>151</v>
      </c>
      <c r="K2499" s="84"/>
      <c r="L2499" s="84" t="s">
        <v>151</v>
      </c>
    </row>
    <row r="2500" spans="1:12" ht="15.75">
      <c r="A2500" s="81">
        <f t="shared" si="41"/>
        <v>2551</v>
      </c>
      <c r="B2500" s="82">
        <v>2551</v>
      </c>
      <c r="C2500" s="82" t="s">
        <v>6920</v>
      </c>
      <c r="D2500" s="82">
        <v>18427</v>
      </c>
      <c r="E2500" s="82" t="s">
        <v>6921</v>
      </c>
      <c r="F2500" s="82" t="s">
        <v>96</v>
      </c>
      <c r="G2500" s="82" t="s">
        <v>6922</v>
      </c>
      <c r="H2500" s="83" t="s">
        <v>148</v>
      </c>
      <c r="I2500" s="82" t="s">
        <v>153</v>
      </c>
      <c r="J2500" s="84" t="s">
        <v>151</v>
      </c>
      <c r="K2500" s="84"/>
      <c r="L2500" s="84" t="s">
        <v>151</v>
      </c>
    </row>
    <row r="2501" spans="1:12" ht="60">
      <c r="A2501" s="81">
        <f t="shared" si="41"/>
        <v>2553</v>
      </c>
      <c r="B2501" s="82">
        <v>2553</v>
      </c>
      <c r="C2501" s="82" t="s">
        <v>6923</v>
      </c>
      <c r="D2501" s="82">
        <v>18448</v>
      </c>
      <c r="E2501" s="82" t="s">
        <v>623</v>
      </c>
      <c r="F2501" s="82" t="s">
        <v>96</v>
      </c>
      <c r="G2501" s="82" t="s">
        <v>6924</v>
      </c>
      <c r="H2501" s="83" t="s">
        <v>148</v>
      </c>
      <c r="I2501" s="82" t="s">
        <v>149</v>
      </c>
      <c r="J2501" s="84" t="s">
        <v>151</v>
      </c>
      <c r="K2501" s="84" t="s">
        <v>6925</v>
      </c>
      <c r="L2501" s="84" t="s">
        <v>151</v>
      </c>
    </row>
    <row r="2502" spans="1:12" ht="15.75">
      <c r="A2502" s="81">
        <f t="shared" si="41"/>
        <v>2554</v>
      </c>
      <c r="B2502" s="82">
        <v>2554</v>
      </c>
      <c r="C2502" s="82" t="s">
        <v>6926</v>
      </c>
      <c r="D2502" s="82">
        <v>18459</v>
      </c>
      <c r="E2502" s="82" t="s">
        <v>6927</v>
      </c>
      <c r="F2502" s="82" t="s">
        <v>120</v>
      </c>
      <c r="G2502" s="82" t="s">
        <v>6928</v>
      </c>
      <c r="H2502" s="83" t="s">
        <v>148</v>
      </c>
      <c r="I2502" s="82" t="s">
        <v>194</v>
      </c>
      <c r="J2502" s="84" t="s">
        <v>151</v>
      </c>
      <c r="K2502" s="84"/>
      <c r="L2502" s="84"/>
    </row>
    <row r="2503" spans="1:12" ht="30">
      <c r="A2503" s="81">
        <f t="shared" si="41"/>
        <v>2555</v>
      </c>
      <c r="B2503" s="82">
        <v>2555</v>
      </c>
      <c r="C2503" s="82" t="s">
        <v>6929</v>
      </c>
      <c r="D2503" s="82">
        <v>18464</v>
      </c>
      <c r="E2503" s="82" t="s">
        <v>6930</v>
      </c>
      <c r="F2503" s="82" t="s">
        <v>120</v>
      </c>
      <c r="G2503" s="82" t="s">
        <v>6931</v>
      </c>
      <c r="H2503" s="83" t="s">
        <v>148</v>
      </c>
      <c r="I2503" s="82" t="s">
        <v>155</v>
      </c>
      <c r="J2503" s="84" t="s">
        <v>6932</v>
      </c>
      <c r="K2503" s="84"/>
      <c r="L2503" s="84"/>
    </row>
    <row r="2504" spans="1:12" ht="15.75">
      <c r="A2504" s="81">
        <f t="shared" si="41"/>
        <v>2556</v>
      </c>
      <c r="B2504" s="82">
        <v>2556</v>
      </c>
      <c r="C2504" s="82" t="s">
        <v>6933</v>
      </c>
      <c r="D2504" s="82">
        <v>18474</v>
      </c>
      <c r="E2504" s="82" t="s">
        <v>6934</v>
      </c>
      <c r="F2504" s="82" t="s">
        <v>120</v>
      </c>
      <c r="G2504" s="82" t="s">
        <v>6935</v>
      </c>
      <c r="H2504" s="83" t="s">
        <v>148</v>
      </c>
      <c r="I2504" s="82" t="s">
        <v>155</v>
      </c>
      <c r="J2504" s="84" t="s">
        <v>151</v>
      </c>
      <c r="K2504" s="84"/>
      <c r="L2504" s="84"/>
    </row>
    <row r="2505" spans="1:12" ht="30">
      <c r="A2505" s="81">
        <f t="shared" si="41"/>
        <v>2557</v>
      </c>
      <c r="B2505" s="82">
        <v>2557</v>
      </c>
      <c r="C2505" s="82" t="s">
        <v>6936</v>
      </c>
      <c r="D2505" s="82" t="s">
        <v>6937</v>
      </c>
      <c r="E2505" s="82" t="s">
        <v>3020</v>
      </c>
      <c r="F2505" s="82" t="s">
        <v>96</v>
      </c>
      <c r="G2505" s="82" t="s">
        <v>6938</v>
      </c>
      <c r="H2505" s="83" t="s">
        <v>148</v>
      </c>
      <c r="I2505" s="82" t="s">
        <v>337</v>
      </c>
      <c r="J2505" s="84" t="s">
        <v>6939</v>
      </c>
      <c r="K2505" s="84" t="s">
        <v>151</v>
      </c>
      <c r="L2505" s="84" t="s">
        <v>151</v>
      </c>
    </row>
    <row r="2506" spans="1:12" ht="45">
      <c r="A2506" s="81">
        <f t="shared" si="41"/>
        <v>2558</v>
      </c>
      <c r="B2506" s="82">
        <v>2558</v>
      </c>
      <c r="C2506" s="82" t="s">
        <v>6940</v>
      </c>
      <c r="D2506" s="82">
        <v>18486</v>
      </c>
      <c r="E2506" s="82" t="s">
        <v>6941</v>
      </c>
      <c r="F2506" s="82" t="s">
        <v>96</v>
      </c>
      <c r="G2506" s="82" t="s">
        <v>6942</v>
      </c>
      <c r="H2506" s="83" t="s">
        <v>148</v>
      </c>
      <c r="I2506" s="82" t="s">
        <v>177</v>
      </c>
      <c r="J2506" s="84" t="s">
        <v>151</v>
      </c>
      <c r="K2506" s="84"/>
      <c r="L2506" s="84" t="s">
        <v>6943</v>
      </c>
    </row>
    <row r="2507" spans="1:12" ht="30">
      <c r="A2507" s="81">
        <f t="shared" si="41"/>
        <v>2559</v>
      </c>
      <c r="B2507" s="82">
        <v>2559</v>
      </c>
      <c r="C2507" s="82" t="s">
        <v>6944</v>
      </c>
      <c r="D2507" s="82">
        <v>18489</v>
      </c>
      <c r="E2507" s="82" t="s">
        <v>6945</v>
      </c>
      <c r="F2507" s="82" t="s">
        <v>96</v>
      </c>
      <c r="G2507" s="82" t="s">
        <v>6946</v>
      </c>
      <c r="H2507" s="83" t="s">
        <v>148</v>
      </c>
      <c r="I2507" s="82" t="s">
        <v>153</v>
      </c>
      <c r="J2507" s="84" t="s">
        <v>151</v>
      </c>
      <c r="K2507" s="84" t="s">
        <v>151</v>
      </c>
      <c r="L2507" s="84" t="s">
        <v>6947</v>
      </c>
    </row>
    <row r="2508" spans="1:12" ht="60">
      <c r="A2508" s="81">
        <f t="shared" si="41"/>
        <v>2560</v>
      </c>
      <c r="B2508" s="82">
        <v>2560</v>
      </c>
      <c r="C2508" s="82" t="s">
        <v>6948</v>
      </c>
      <c r="D2508" s="82">
        <v>18493</v>
      </c>
      <c r="E2508" s="82" t="s">
        <v>4261</v>
      </c>
      <c r="F2508" s="82" t="s">
        <v>96</v>
      </c>
      <c r="G2508" s="82" t="s">
        <v>517</v>
      </c>
      <c r="H2508" s="83" t="s">
        <v>148</v>
      </c>
      <c r="I2508" s="82" t="s">
        <v>177</v>
      </c>
      <c r="J2508" s="84" t="s">
        <v>151</v>
      </c>
      <c r="K2508" s="84" t="s">
        <v>6949</v>
      </c>
      <c r="L2508" s="84" t="s">
        <v>151</v>
      </c>
    </row>
    <row r="2509" spans="1:12" ht="15.75">
      <c r="A2509" s="81">
        <f t="shared" si="41"/>
        <v>2561</v>
      </c>
      <c r="B2509" s="82">
        <v>2561</v>
      </c>
      <c r="C2509" s="82" t="s">
        <v>6950</v>
      </c>
      <c r="D2509" s="82">
        <v>18495</v>
      </c>
      <c r="E2509" s="82" t="s">
        <v>305</v>
      </c>
      <c r="F2509" s="82" t="s">
        <v>96</v>
      </c>
      <c r="G2509" s="82" t="s">
        <v>6951</v>
      </c>
      <c r="H2509" s="83" t="s">
        <v>148</v>
      </c>
      <c r="I2509" s="82" t="s">
        <v>153</v>
      </c>
      <c r="J2509" s="84" t="s">
        <v>151</v>
      </c>
      <c r="K2509" s="84"/>
      <c r="L2509" s="84" t="s">
        <v>151</v>
      </c>
    </row>
    <row r="2510" spans="1:12" ht="45">
      <c r="A2510" s="81">
        <f t="shared" si="41"/>
        <v>2562</v>
      </c>
      <c r="B2510" s="82">
        <v>2562</v>
      </c>
      <c r="C2510" s="82" t="s">
        <v>6952</v>
      </c>
      <c r="D2510" s="82">
        <v>18506</v>
      </c>
      <c r="E2510" s="82" t="s">
        <v>334</v>
      </c>
      <c r="F2510" s="82" t="s">
        <v>96</v>
      </c>
      <c r="G2510" s="82" t="s">
        <v>6953</v>
      </c>
      <c r="H2510" s="83" t="s">
        <v>148</v>
      </c>
      <c r="I2510" s="82" t="s">
        <v>153</v>
      </c>
      <c r="J2510" s="84" t="s">
        <v>151</v>
      </c>
      <c r="K2510" s="84" t="s">
        <v>5747</v>
      </c>
      <c r="L2510" s="84" t="s">
        <v>151</v>
      </c>
    </row>
    <row r="2511" spans="1:12" ht="15.75">
      <c r="A2511" s="81">
        <f t="shared" si="41"/>
        <v>2563</v>
      </c>
      <c r="B2511" s="82">
        <v>2563</v>
      </c>
      <c r="C2511" s="82" t="s">
        <v>6954</v>
      </c>
      <c r="D2511" s="82">
        <v>18510</v>
      </c>
      <c r="E2511" s="82" t="s">
        <v>6955</v>
      </c>
      <c r="F2511" s="82" t="s">
        <v>96</v>
      </c>
      <c r="G2511" s="82" t="s">
        <v>342</v>
      </c>
      <c r="H2511" s="83" t="s">
        <v>148</v>
      </c>
      <c r="I2511" s="82" t="s">
        <v>153</v>
      </c>
      <c r="J2511" s="84" t="s">
        <v>151</v>
      </c>
      <c r="K2511" s="84"/>
      <c r="L2511" s="84" t="s">
        <v>151</v>
      </c>
    </row>
    <row r="2512" spans="1:12" ht="15.75">
      <c r="A2512" s="81">
        <f t="shared" si="41"/>
        <v>2564</v>
      </c>
      <c r="B2512" s="82">
        <v>2564</v>
      </c>
      <c r="C2512" s="82" t="s">
        <v>6956</v>
      </c>
      <c r="D2512" s="82">
        <v>18516</v>
      </c>
      <c r="E2512" s="82" t="s">
        <v>6957</v>
      </c>
      <c r="F2512" s="82" t="s">
        <v>96</v>
      </c>
      <c r="G2512" s="82" t="s">
        <v>6958</v>
      </c>
      <c r="H2512" s="83" t="s">
        <v>148</v>
      </c>
      <c r="I2512" s="82" t="s">
        <v>230</v>
      </c>
      <c r="J2512" s="84" t="s">
        <v>151</v>
      </c>
      <c r="K2512" s="84" t="s">
        <v>151</v>
      </c>
      <c r="L2512" s="84" t="s">
        <v>151</v>
      </c>
    </row>
    <row r="2513" spans="1:12" ht="15.75">
      <c r="A2513" s="81">
        <f t="shared" si="41"/>
        <v>2565</v>
      </c>
      <c r="B2513" s="82">
        <v>2565</v>
      </c>
      <c r="C2513" s="82" t="s">
        <v>6959</v>
      </c>
      <c r="D2513" s="82">
        <v>18531</v>
      </c>
      <c r="E2513" s="82" t="s">
        <v>305</v>
      </c>
      <c r="F2513" s="82" t="s">
        <v>96</v>
      </c>
      <c r="G2513" s="82" t="s">
        <v>2274</v>
      </c>
      <c r="H2513" s="83" t="s">
        <v>148</v>
      </c>
      <c r="I2513" s="82" t="s">
        <v>177</v>
      </c>
      <c r="J2513" s="84" t="s">
        <v>151</v>
      </c>
      <c r="K2513" s="84"/>
      <c r="L2513" s="84" t="s">
        <v>151</v>
      </c>
    </row>
    <row r="2514" spans="1:12" ht="15.75">
      <c r="A2514" s="81">
        <f t="shared" si="41"/>
        <v>2566</v>
      </c>
      <c r="B2514" s="82">
        <v>2566</v>
      </c>
      <c r="C2514" s="82" t="s">
        <v>6960</v>
      </c>
      <c r="D2514" s="82">
        <v>18539</v>
      </c>
      <c r="E2514" s="82" t="s">
        <v>6961</v>
      </c>
      <c r="F2514" s="82" t="s">
        <v>96</v>
      </c>
      <c r="G2514" s="82" t="s">
        <v>6962</v>
      </c>
      <c r="H2514" s="83" t="s">
        <v>148</v>
      </c>
      <c r="I2514" s="82" t="s">
        <v>169</v>
      </c>
      <c r="J2514" s="84" t="s">
        <v>151</v>
      </c>
      <c r="K2514" s="84"/>
      <c r="L2514" s="84" t="s">
        <v>151</v>
      </c>
    </row>
    <row r="2515" spans="1:12" ht="15.75">
      <c r="A2515" s="81">
        <f t="shared" si="41"/>
        <v>2567</v>
      </c>
      <c r="B2515" s="82">
        <v>2567</v>
      </c>
      <c r="C2515" s="82" t="s">
        <v>6963</v>
      </c>
      <c r="D2515" s="82">
        <v>18553</v>
      </c>
      <c r="E2515" s="82" t="s">
        <v>6964</v>
      </c>
      <c r="F2515" s="82" t="s">
        <v>96</v>
      </c>
      <c r="G2515" s="82" t="s">
        <v>6965</v>
      </c>
      <c r="H2515" s="83" t="s">
        <v>148</v>
      </c>
      <c r="I2515" s="82" t="s">
        <v>153</v>
      </c>
      <c r="J2515" s="84" t="s">
        <v>151</v>
      </c>
      <c r="K2515" s="84" t="s">
        <v>151</v>
      </c>
      <c r="L2515" s="84" t="s">
        <v>151</v>
      </c>
    </row>
    <row r="2516" spans="1:12" ht="15.75">
      <c r="A2516" s="81">
        <f t="shared" si="41"/>
        <v>2568</v>
      </c>
      <c r="B2516" s="82">
        <v>2568</v>
      </c>
      <c r="C2516" s="82" t="s">
        <v>6966</v>
      </c>
      <c r="D2516" s="82">
        <v>18575</v>
      </c>
      <c r="E2516" s="82" t="s">
        <v>6967</v>
      </c>
      <c r="F2516" s="82" t="s">
        <v>96</v>
      </c>
      <c r="G2516" s="82" t="s">
        <v>6968</v>
      </c>
      <c r="H2516" s="83" t="s">
        <v>148</v>
      </c>
      <c r="I2516" s="82" t="s">
        <v>153</v>
      </c>
      <c r="J2516" s="84" t="s">
        <v>151</v>
      </c>
      <c r="K2516" s="84"/>
      <c r="L2516" s="84" t="s">
        <v>151</v>
      </c>
    </row>
    <row r="2517" spans="1:12" ht="30">
      <c r="A2517" s="81">
        <f t="shared" si="41"/>
        <v>2569</v>
      </c>
      <c r="B2517" s="82">
        <v>2569</v>
      </c>
      <c r="C2517" s="82" t="s">
        <v>6969</v>
      </c>
      <c r="D2517" s="82" t="s">
        <v>6970</v>
      </c>
      <c r="E2517" s="82" t="s">
        <v>250</v>
      </c>
      <c r="F2517" s="82" t="s">
        <v>96</v>
      </c>
      <c r="G2517" s="82" t="s">
        <v>5448</v>
      </c>
      <c r="H2517" s="83" t="s">
        <v>148</v>
      </c>
      <c r="I2517" s="82" t="s">
        <v>164</v>
      </c>
      <c r="J2517" s="84" t="s">
        <v>1583</v>
      </c>
      <c r="K2517" s="84" t="s">
        <v>151</v>
      </c>
      <c r="L2517" s="84" t="s">
        <v>4299</v>
      </c>
    </row>
    <row r="2518" spans="1:12" ht="15.75">
      <c r="A2518" s="81">
        <f t="shared" si="41"/>
        <v>2570</v>
      </c>
      <c r="B2518" s="82">
        <v>2570</v>
      </c>
      <c r="C2518" s="82" t="s">
        <v>6971</v>
      </c>
      <c r="D2518" s="82" t="s">
        <v>6972</v>
      </c>
      <c r="E2518" s="82" t="s">
        <v>418</v>
      </c>
      <c r="F2518" s="82" t="s">
        <v>96</v>
      </c>
      <c r="G2518" s="82" t="s">
        <v>243</v>
      </c>
      <c r="H2518" s="83" t="s">
        <v>148</v>
      </c>
      <c r="I2518" s="82" t="s">
        <v>337</v>
      </c>
      <c r="J2518" s="84" t="s">
        <v>151</v>
      </c>
      <c r="K2518" s="84"/>
      <c r="L2518" s="84" t="s">
        <v>151</v>
      </c>
    </row>
    <row r="2519" spans="1:12" ht="15.75">
      <c r="A2519" s="81">
        <f t="shared" si="41"/>
        <v>2571</v>
      </c>
      <c r="B2519" s="82">
        <v>2571</v>
      </c>
      <c r="C2519" s="82" t="s">
        <v>6973</v>
      </c>
      <c r="D2519" s="82" t="s">
        <v>6974</v>
      </c>
      <c r="E2519" s="82" t="s">
        <v>1960</v>
      </c>
      <c r="F2519" s="82" t="s">
        <v>96</v>
      </c>
      <c r="G2519" s="82" t="s">
        <v>6975</v>
      </c>
      <c r="H2519" s="83" t="s">
        <v>148</v>
      </c>
      <c r="I2519" s="82" t="s">
        <v>164</v>
      </c>
      <c r="J2519" s="84" t="s">
        <v>151</v>
      </c>
      <c r="K2519" s="84"/>
      <c r="L2519" s="84" t="s">
        <v>151</v>
      </c>
    </row>
    <row r="2520" spans="1:12" ht="30">
      <c r="A2520" s="81">
        <f t="shared" si="41"/>
        <v>2572</v>
      </c>
      <c r="B2520" s="82">
        <v>2572</v>
      </c>
      <c r="C2520" s="82" t="s">
        <v>6976</v>
      </c>
      <c r="D2520" s="82">
        <v>18598</v>
      </c>
      <c r="E2520" s="82" t="s">
        <v>6977</v>
      </c>
      <c r="F2520" s="82" t="s">
        <v>120</v>
      </c>
      <c r="G2520" s="82" t="s">
        <v>755</v>
      </c>
      <c r="H2520" s="83" t="s">
        <v>148</v>
      </c>
      <c r="I2520" s="82" t="s">
        <v>155</v>
      </c>
      <c r="J2520" s="84" t="s">
        <v>5054</v>
      </c>
      <c r="K2520" s="84"/>
      <c r="L2520" s="84"/>
    </row>
    <row r="2521" spans="1:12" ht="15.75">
      <c r="A2521" s="81">
        <f t="shared" si="41"/>
        <v>2573</v>
      </c>
      <c r="B2521" s="82">
        <v>2573</v>
      </c>
      <c r="C2521" s="82" t="s">
        <v>6978</v>
      </c>
      <c r="D2521" s="82">
        <v>18607</v>
      </c>
      <c r="E2521" s="82" t="s">
        <v>6979</v>
      </c>
      <c r="F2521" s="82" t="s">
        <v>96</v>
      </c>
      <c r="G2521" s="82" t="s">
        <v>6980</v>
      </c>
      <c r="H2521" s="83" t="s">
        <v>148</v>
      </c>
      <c r="I2521" s="82" t="s">
        <v>153</v>
      </c>
      <c r="J2521" s="84" t="s">
        <v>151</v>
      </c>
      <c r="K2521" s="84" t="s">
        <v>151</v>
      </c>
      <c r="L2521" s="84" t="s">
        <v>151</v>
      </c>
    </row>
    <row r="2522" spans="1:12" ht="30">
      <c r="A2522" s="81">
        <f t="shared" si="41"/>
        <v>2574</v>
      </c>
      <c r="B2522" s="82">
        <v>2574</v>
      </c>
      <c r="C2522" s="82" t="s">
        <v>6981</v>
      </c>
      <c r="D2522" s="82">
        <v>18608</v>
      </c>
      <c r="E2522" s="82" t="s">
        <v>311</v>
      </c>
      <c r="F2522" s="82" t="s">
        <v>96</v>
      </c>
      <c r="G2522" s="82" t="s">
        <v>4930</v>
      </c>
      <c r="H2522" s="83" t="s">
        <v>148</v>
      </c>
      <c r="I2522" s="82" t="s">
        <v>230</v>
      </c>
      <c r="J2522" s="84" t="s">
        <v>160</v>
      </c>
      <c r="K2522" s="84" t="s">
        <v>6982</v>
      </c>
      <c r="L2522" s="84" t="s">
        <v>151</v>
      </c>
    </row>
    <row r="2523" spans="1:12" ht="30">
      <c r="A2523" s="81">
        <f t="shared" si="41"/>
        <v>2575</v>
      </c>
      <c r="B2523" s="82">
        <v>2575</v>
      </c>
      <c r="C2523" s="82" t="s">
        <v>6983</v>
      </c>
      <c r="D2523" s="82">
        <v>18620</v>
      </c>
      <c r="E2523" s="82" t="s">
        <v>6984</v>
      </c>
      <c r="F2523" s="82" t="s">
        <v>96</v>
      </c>
      <c r="G2523" s="82" t="s">
        <v>723</v>
      </c>
      <c r="H2523" s="83" t="s">
        <v>148</v>
      </c>
      <c r="I2523" s="82" t="s">
        <v>169</v>
      </c>
      <c r="J2523" s="84" t="s">
        <v>6985</v>
      </c>
      <c r="K2523" s="84" t="s">
        <v>151</v>
      </c>
      <c r="L2523" s="84" t="s">
        <v>151</v>
      </c>
    </row>
    <row r="2524" spans="1:12" ht="45">
      <c r="A2524" s="81">
        <f t="shared" si="41"/>
        <v>2576</v>
      </c>
      <c r="B2524" s="82">
        <v>2576</v>
      </c>
      <c r="C2524" s="82" t="s">
        <v>6986</v>
      </c>
      <c r="D2524" s="82">
        <v>18649</v>
      </c>
      <c r="E2524" s="82" t="s">
        <v>6987</v>
      </c>
      <c r="F2524" s="82" t="s">
        <v>96</v>
      </c>
      <c r="G2524" s="82" t="s">
        <v>6988</v>
      </c>
      <c r="H2524" s="83" t="s">
        <v>148</v>
      </c>
      <c r="I2524" s="82" t="s">
        <v>177</v>
      </c>
      <c r="J2524" s="84" t="s">
        <v>151</v>
      </c>
      <c r="K2524" s="84" t="s">
        <v>188</v>
      </c>
      <c r="L2524" s="84" t="s">
        <v>151</v>
      </c>
    </row>
    <row r="2525" spans="1:12" ht="15.75">
      <c r="A2525" s="81">
        <f t="shared" si="41"/>
        <v>2577</v>
      </c>
      <c r="B2525" s="82">
        <v>2577</v>
      </c>
      <c r="C2525" s="82" t="s">
        <v>6989</v>
      </c>
      <c r="D2525" s="82" t="s">
        <v>6990</v>
      </c>
      <c r="E2525" s="82" t="s">
        <v>6991</v>
      </c>
      <c r="F2525" s="82" t="s">
        <v>96</v>
      </c>
      <c r="G2525" s="82" t="s">
        <v>6992</v>
      </c>
      <c r="H2525" s="83" t="s">
        <v>148</v>
      </c>
      <c r="I2525" s="82" t="s">
        <v>155</v>
      </c>
      <c r="J2525" s="84" t="s">
        <v>151</v>
      </c>
      <c r="K2525" s="84" t="s">
        <v>151</v>
      </c>
      <c r="L2525" s="84" t="s">
        <v>151</v>
      </c>
    </row>
    <row r="2526" spans="1:12" ht="45">
      <c r="A2526" s="81">
        <f t="shared" si="41"/>
        <v>2578</v>
      </c>
      <c r="B2526" s="82">
        <v>2578</v>
      </c>
      <c r="C2526" s="82" t="s">
        <v>6993</v>
      </c>
      <c r="D2526" s="82">
        <v>18689</v>
      </c>
      <c r="E2526" s="82" t="s">
        <v>3331</v>
      </c>
      <c r="F2526" s="82" t="s">
        <v>96</v>
      </c>
      <c r="G2526" s="82" t="s">
        <v>6994</v>
      </c>
      <c r="H2526" s="83" t="s">
        <v>148</v>
      </c>
      <c r="I2526" s="82" t="s">
        <v>177</v>
      </c>
      <c r="J2526" s="84" t="s">
        <v>6995</v>
      </c>
      <c r="K2526" s="84" t="s">
        <v>151</v>
      </c>
      <c r="L2526" s="84" t="s">
        <v>151</v>
      </c>
    </row>
    <row r="2527" spans="1:12" ht="30">
      <c r="A2527" s="81">
        <f t="shared" si="41"/>
        <v>2579</v>
      </c>
      <c r="B2527" s="82">
        <v>2579</v>
      </c>
      <c r="C2527" s="82" t="s">
        <v>6996</v>
      </c>
      <c r="D2527" s="82">
        <v>18693</v>
      </c>
      <c r="E2527" s="82" t="s">
        <v>1650</v>
      </c>
      <c r="F2527" s="82" t="s">
        <v>96</v>
      </c>
      <c r="G2527" s="82" t="s">
        <v>6997</v>
      </c>
      <c r="H2527" s="83" t="s">
        <v>148</v>
      </c>
      <c r="I2527" s="82" t="s">
        <v>149</v>
      </c>
      <c r="J2527" s="84" t="s">
        <v>6998</v>
      </c>
      <c r="K2527" s="84"/>
      <c r="L2527" s="84" t="s">
        <v>151</v>
      </c>
    </row>
    <row r="2528" spans="1:12" ht="15.75">
      <c r="A2528" s="81">
        <f t="shared" si="41"/>
        <v>2580</v>
      </c>
      <c r="B2528" s="82">
        <v>2580</v>
      </c>
      <c r="C2528" s="82" t="s">
        <v>6999</v>
      </c>
      <c r="D2528" s="82">
        <v>18708</v>
      </c>
      <c r="E2528" s="82" t="s">
        <v>1100</v>
      </c>
      <c r="F2528" s="82" t="s">
        <v>96</v>
      </c>
      <c r="G2528" s="82" t="s">
        <v>7000</v>
      </c>
      <c r="H2528" s="83" t="s">
        <v>148</v>
      </c>
      <c r="I2528" s="82" t="s">
        <v>153</v>
      </c>
      <c r="J2528" s="84" t="s">
        <v>151</v>
      </c>
      <c r="K2528" s="84" t="s">
        <v>151</v>
      </c>
      <c r="L2528" s="84" t="s">
        <v>151</v>
      </c>
    </row>
    <row r="2529" spans="1:12" ht="30">
      <c r="A2529" s="81">
        <f t="shared" si="41"/>
        <v>2581</v>
      </c>
      <c r="B2529" s="82">
        <v>2581</v>
      </c>
      <c r="C2529" s="82" t="s">
        <v>7001</v>
      </c>
      <c r="D2529" s="82" t="s">
        <v>7002</v>
      </c>
      <c r="E2529" s="82" t="s">
        <v>7003</v>
      </c>
      <c r="F2529" s="82" t="s">
        <v>96</v>
      </c>
      <c r="G2529" s="82" t="s">
        <v>7004</v>
      </c>
      <c r="H2529" s="83" t="s">
        <v>148</v>
      </c>
      <c r="I2529" s="82" t="s">
        <v>164</v>
      </c>
      <c r="J2529" s="84" t="s">
        <v>7005</v>
      </c>
      <c r="K2529" s="84"/>
      <c r="L2529" s="84" t="s">
        <v>151</v>
      </c>
    </row>
    <row r="2530" spans="1:12" ht="60">
      <c r="A2530" s="81">
        <f t="shared" si="41"/>
        <v>2582</v>
      </c>
      <c r="B2530" s="82">
        <v>2582</v>
      </c>
      <c r="C2530" s="82" t="s">
        <v>7006</v>
      </c>
      <c r="D2530" s="82" t="s">
        <v>7007</v>
      </c>
      <c r="E2530" s="82" t="s">
        <v>1293</v>
      </c>
      <c r="F2530" s="82" t="s">
        <v>96</v>
      </c>
      <c r="G2530" s="82" t="s">
        <v>4137</v>
      </c>
      <c r="H2530" s="83" t="s">
        <v>148</v>
      </c>
      <c r="I2530" s="82" t="s">
        <v>337</v>
      </c>
      <c r="J2530" s="84" t="s">
        <v>7008</v>
      </c>
      <c r="K2530" s="84" t="s">
        <v>7009</v>
      </c>
      <c r="L2530" s="84" t="s">
        <v>151</v>
      </c>
    </row>
    <row r="2531" spans="1:12" ht="60">
      <c r="A2531" s="81">
        <f t="shared" si="41"/>
        <v>2583</v>
      </c>
      <c r="B2531" s="82">
        <v>2583</v>
      </c>
      <c r="C2531" s="82" t="s">
        <v>7010</v>
      </c>
      <c r="D2531" s="82">
        <v>18742</v>
      </c>
      <c r="E2531" s="82" t="s">
        <v>300</v>
      </c>
      <c r="F2531" s="82" t="s">
        <v>96</v>
      </c>
      <c r="G2531" s="82" t="s">
        <v>7011</v>
      </c>
      <c r="H2531" s="83" t="s">
        <v>148</v>
      </c>
      <c r="I2531" s="82" t="s">
        <v>153</v>
      </c>
      <c r="J2531" s="84" t="s">
        <v>151</v>
      </c>
      <c r="K2531" s="84" t="s">
        <v>7012</v>
      </c>
      <c r="L2531" s="84" t="s">
        <v>151</v>
      </c>
    </row>
    <row r="2532" spans="1:12" ht="30">
      <c r="A2532" s="81">
        <f t="shared" si="41"/>
        <v>2584</v>
      </c>
      <c r="B2532" s="82">
        <v>2584</v>
      </c>
      <c r="C2532" s="82" t="s">
        <v>7013</v>
      </c>
      <c r="D2532" s="82" t="s">
        <v>7014</v>
      </c>
      <c r="E2532" s="82" t="s">
        <v>305</v>
      </c>
      <c r="F2532" s="82" t="s">
        <v>96</v>
      </c>
      <c r="G2532" s="82" t="s">
        <v>7015</v>
      </c>
      <c r="H2532" s="83" t="s">
        <v>148</v>
      </c>
      <c r="I2532" s="82" t="s">
        <v>337</v>
      </c>
      <c r="J2532" s="84" t="s">
        <v>7016</v>
      </c>
      <c r="K2532" s="84" t="s">
        <v>151</v>
      </c>
      <c r="L2532" s="84" t="s">
        <v>151</v>
      </c>
    </row>
    <row r="2533" spans="1:12" ht="45">
      <c r="A2533" s="81">
        <f t="shared" si="41"/>
        <v>2585</v>
      </c>
      <c r="B2533" s="82">
        <v>2585</v>
      </c>
      <c r="C2533" s="82" t="s">
        <v>7017</v>
      </c>
      <c r="D2533" s="82">
        <v>18752</v>
      </c>
      <c r="E2533" s="82" t="s">
        <v>238</v>
      </c>
      <c r="F2533" s="82" t="s">
        <v>96</v>
      </c>
      <c r="G2533" s="82" t="s">
        <v>7018</v>
      </c>
      <c r="H2533" s="83" t="s">
        <v>148</v>
      </c>
      <c r="I2533" s="82" t="s">
        <v>177</v>
      </c>
      <c r="J2533" s="84" t="s">
        <v>151</v>
      </c>
      <c r="K2533" s="84" t="s">
        <v>151</v>
      </c>
      <c r="L2533" s="84" t="s">
        <v>7019</v>
      </c>
    </row>
    <row r="2534" spans="1:12" ht="45">
      <c r="A2534" s="81">
        <f t="shared" si="41"/>
        <v>2586</v>
      </c>
      <c r="B2534" s="82">
        <v>2586</v>
      </c>
      <c r="C2534" s="82" t="s">
        <v>7020</v>
      </c>
      <c r="D2534" s="82" t="s">
        <v>7021</v>
      </c>
      <c r="E2534" s="82" t="s">
        <v>7022</v>
      </c>
      <c r="F2534" s="82" t="s">
        <v>96</v>
      </c>
      <c r="G2534" s="82" t="s">
        <v>4118</v>
      </c>
      <c r="H2534" s="83" t="s">
        <v>148</v>
      </c>
      <c r="I2534" s="82" t="s">
        <v>337</v>
      </c>
      <c r="J2534" s="84" t="s">
        <v>7023</v>
      </c>
      <c r="K2534" s="84" t="s">
        <v>7024</v>
      </c>
      <c r="L2534" s="84" t="s">
        <v>151</v>
      </c>
    </row>
    <row r="2535" spans="1:12" ht="30">
      <c r="A2535" s="81">
        <f t="shared" si="41"/>
        <v>2587</v>
      </c>
      <c r="B2535" s="82">
        <v>2587</v>
      </c>
      <c r="C2535" s="82" t="s">
        <v>7025</v>
      </c>
      <c r="D2535" s="82" t="s">
        <v>7026</v>
      </c>
      <c r="E2535" s="82" t="s">
        <v>7027</v>
      </c>
      <c r="F2535" s="82" t="s">
        <v>96</v>
      </c>
      <c r="G2535" s="82" t="s">
        <v>7028</v>
      </c>
      <c r="H2535" s="83" t="s">
        <v>148</v>
      </c>
      <c r="I2535" s="82" t="s">
        <v>164</v>
      </c>
      <c r="J2535" s="84" t="s">
        <v>7029</v>
      </c>
      <c r="K2535" s="84"/>
      <c r="L2535" s="84" t="s">
        <v>151</v>
      </c>
    </row>
    <row r="2536" spans="1:12" ht="60">
      <c r="A2536" s="81">
        <f t="shared" si="41"/>
        <v>2588</v>
      </c>
      <c r="B2536" s="82">
        <v>2588</v>
      </c>
      <c r="C2536" s="82" t="s">
        <v>7030</v>
      </c>
      <c r="D2536" s="82">
        <v>18766</v>
      </c>
      <c r="E2536" s="82" t="s">
        <v>1870</v>
      </c>
      <c r="F2536" s="82" t="s">
        <v>96</v>
      </c>
      <c r="G2536" s="82" t="s">
        <v>7031</v>
      </c>
      <c r="H2536" s="83" t="s">
        <v>148</v>
      </c>
      <c r="I2536" s="82" t="s">
        <v>177</v>
      </c>
      <c r="J2536" s="84" t="s">
        <v>7032</v>
      </c>
      <c r="K2536" s="84" t="s">
        <v>151</v>
      </c>
      <c r="L2536" s="84" t="s">
        <v>151</v>
      </c>
    </row>
    <row r="2537" spans="1:12" ht="75">
      <c r="A2537" s="81">
        <f t="shared" si="41"/>
        <v>2589</v>
      </c>
      <c r="B2537" s="82">
        <v>2589</v>
      </c>
      <c r="C2537" s="82" t="s">
        <v>7033</v>
      </c>
      <c r="D2537" s="82">
        <v>18772</v>
      </c>
      <c r="E2537" s="82" t="s">
        <v>201</v>
      </c>
      <c r="F2537" s="82" t="s">
        <v>96</v>
      </c>
      <c r="G2537" s="82" t="s">
        <v>7034</v>
      </c>
      <c r="H2537" s="83" t="s">
        <v>148</v>
      </c>
      <c r="I2537" s="82" t="s">
        <v>149</v>
      </c>
      <c r="J2537" s="84" t="s">
        <v>151</v>
      </c>
      <c r="K2537" s="84" t="s">
        <v>7035</v>
      </c>
      <c r="L2537" s="84" t="s">
        <v>151</v>
      </c>
    </row>
    <row r="2538" spans="1:12" ht="15.75">
      <c r="A2538" s="81">
        <f t="shared" si="41"/>
        <v>2590</v>
      </c>
      <c r="B2538" s="82">
        <v>2590</v>
      </c>
      <c r="C2538" s="82" t="s">
        <v>7036</v>
      </c>
      <c r="D2538" s="82">
        <v>18773</v>
      </c>
      <c r="E2538" s="82" t="s">
        <v>351</v>
      </c>
      <c r="F2538" s="82" t="s">
        <v>96</v>
      </c>
      <c r="G2538" s="82" t="s">
        <v>7037</v>
      </c>
      <c r="H2538" s="83" t="s">
        <v>148</v>
      </c>
      <c r="I2538" s="82" t="s">
        <v>149</v>
      </c>
      <c r="J2538" s="84" t="s">
        <v>151</v>
      </c>
      <c r="K2538" s="84"/>
      <c r="L2538" s="84" t="s">
        <v>151</v>
      </c>
    </row>
    <row r="2539" spans="1:12" ht="15.75">
      <c r="A2539" s="81">
        <f t="shared" si="41"/>
        <v>2591</v>
      </c>
      <c r="B2539" s="82">
        <v>2591</v>
      </c>
      <c r="C2539" s="82" t="s">
        <v>7038</v>
      </c>
      <c r="D2539" s="82">
        <v>18774</v>
      </c>
      <c r="E2539" s="82" t="s">
        <v>1370</v>
      </c>
      <c r="F2539" s="82" t="s">
        <v>96</v>
      </c>
      <c r="G2539" s="82" t="s">
        <v>7039</v>
      </c>
      <c r="H2539" s="83" t="s">
        <v>148</v>
      </c>
      <c r="I2539" s="82" t="s">
        <v>153</v>
      </c>
      <c r="J2539" s="84" t="s">
        <v>151</v>
      </c>
      <c r="K2539" s="84" t="s">
        <v>151</v>
      </c>
      <c r="L2539" s="84" t="s">
        <v>151</v>
      </c>
    </row>
    <row r="2540" spans="1:12" ht="45">
      <c r="A2540" s="81">
        <f t="shared" si="41"/>
        <v>2592</v>
      </c>
      <c r="B2540" s="82">
        <v>2592</v>
      </c>
      <c r="C2540" s="82" t="s">
        <v>7040</v>
      </c>
      <c r="D2540" s="82">
        <v>18794</v>
      </c>
      <c r="E2540" s="82" t="s">
        <v>7041</v>
      </c>
      <c r="F2540" s="82" t="s">
        <v>96</v>
      </c>
      <c r="G2540" s="82" t="s">
        <v>1225</v>
      </c>
      <c r="H2540" s="83" t="s">
        <v>148</v>
      </c>
      <c r="I2540" s="82" t="s">
        <v>153</v>
      </c>
      <c r="J2540" s="84" t="s">
        <v>151</v>
      </c>
      <c r="K2540" s="84" t="s">
        <v>7042</v>
      </c>
      <c r="L2540" s="84" t="s">
        <v>151</v>
      </c>
    </row>
    <row r="2541" spans="1:12" ht="30">
      <c r="A2541" s="81">
        <f t="shared" si="41"/>
        <v>2593</v>
      </c>
      <c r="B2541" s="82">
        <v>2593</v>
      </c>
      <c r="C2541" s="82" t="s">
        <v>7043</v>
      </c>
      <c r="D2541" s="82">
        <v>18800</v>
      </c>
      <c r="E2541" s="82" t="s">
        <v>168</v>
      </c>
      <c r="F2541" s="82" t="s">
        <v>96</v>
      </c>
      <c r="G2541" s="82" t="s">
        <v>5271</v>
      </c>
      <c r="H2541" s="83" t="s">
        <v>148</v>
      </c>
      <c r="I2541" s="82" t="s">
        <v>177</v>
      </c>
      <c r="J2541" s="84" t="s">
        <v>7044</v>
      </c>
      <c r="K2541" s="84"/>
      <c r="L2541" s="84" t="s">
        <v>151</v>
      </c>
    </row>
    <row r="2542" spans="1:12" ht="60">
      <c r="A2542" s="81">
        <f t="shared" si="41"/>
        <v>2594</v>
      </c>
      <c r="B2542" s="82">
        <v>2594</v>
      </c>
      <c r="C2542" s="82" t="s">
        <v>7045</v>
      </c>
      <c r="D2542" s="82">
        <v>18811</v>
      </c>
      <c r="E2542" s="82" t="s">
        <v>7046</v>
      </c>
      <c r="F2542" s="82" t="s">
        <v>96</v>
      </c>
      <c r="G2542" s="82" t="s">
        <v>7047</v>
      </c>
      <c r="H2542" s="83" t="s">
        <v>148</v>
      </c>
      <c r="I2542" s="82" t="s">
        <v>153</v>
      </c>
      <c r="J2542" s="84" t="s">
        <v>151</v>
      </c>
      <c r="K2542" s="84" t="s">
        <v>7048</v>
      </c>
      <c r="L2542" s="84" t="s">
        <v>151</v>
      </c>
    </row>
    <row r="2543" spans="1:12" ht="30">
      <c r="A2543" s="81">
        <f t="shared" si="41"/>
        <v>2595</v>
      </c>
      <c r="B2543" s="82">
        <v>2595</v>
      </c>
      <c r="C2543" s="82" t="s">
        <v>7049</v>
      </c>
      <c r="D2543" s="82">
        <v>18812</v>
      </c>
      <c r="E2543" s="82" t="s">
        <v>7050</v>
      </c>
      <c r="F2543" s="82" t="s">
        <v>96</v>
      </c>
      <c r="G2543" s="82" t="s">
        <v>7051</v>
      </c>
      <c r="H2543" s="83" t="s">
        <v>148</v>
      </c>
      <c r="I2543" s="82" t="s">
        <v>149</v>
      </c>
      <c r="J2543" s="84" t="s">
        <v>151</v>
      </c>
      <c r="K2543" s="84" t="s">
        <v>1204</v>
      </c>
      <c r="L2543" s="84" t="s">
        <v>151</v>
      </c>
    </row>
    <row r="2544" spans="1:12" ht="75">
      <c r="A2544" s="81">
        <f t="shared" si="41"/>
        <v>2596</v>
      </c>
      <c r="B2544" s="82">
        <v>2596</v>
      </c>
      <c r="C2544" s="82" t="s">
        <v>7052</v>
      </c>
      <c r="D2544" s="82">
        <v>18819</v>
      </c>
      <c r="E2544" s="82" t="s">
        <v>7053</v>
      </c>
      <c r="F2544" s="82" t="s">
        <v>96</v>
      </c>
      <c r="G2544" s="82" t="s">
        <v>2153</v>
      </c>
      <c r="H2544" s="83" t="s">
        <v>148</v>
      </c>
      <c r="I2544" s="82" t="s">
        <v>153</v>
      </c>
      <c r="J2544" s="84" t="s">
        <v>151</v>
      </c>
      <c r="K2544" s="84" t="s">
        <v>7054</v>
      </c>
      <c r="L2544" s="84" t="s">
        <v>151</v>
      </c>
    </row>
    <row r="2545" spans="1:12" ht="15.75">
      <c r="A2545" s="81">
        <f t="shared" si="41"/>
        <v>2597</v>
      </c>
      <c r="B2545" s="82">
        <v>2597</v>
      </c>
      <c r="C2545" s="82" t="s">
        <v>7055</v>
      </c>
      <c r="D2545" s="82">
        <v>18842</v>
      </c>
      <c r="E2545" s="82" t="s">
        <v>728</v>
      </c>
      <c r="F2545" s="82" t="s">
        <v>96</v>
      </c>
      <c r="G2545" s="82" t="s">
        <v>7056</v>
      </c>
      <c r="H2545" s="83" t="s">
        <v>148</v>
      </c>
      <c r="I2545" s="82" t="s">
        <v>153</v>
      </c>
      <c r="J2545" s="84" t="s">
        <v>151</v>
      </c>
      <c r="K2545" s="84"/>
      <c r="L2545" s="84" t="s">
        <v>151</v>
      </c>
    </row>
    <row r="2546" spans="1:12" ht="45">
      <c r="A2546" s="81">
        <f t="shared" si="41"/>
        <v>2598</v>
      </c>
      <c r="B2546" s="82">
        <v>2598</v>
      </c>
      <c r="C2546" s="82" t="s">
        <v>7057</v>
      </c>
      <c r="D2546" s="82">
        <v>18885</v>
      </c>
      <c r="E2546" s="82" t="s">
        <v>172</v>
      </c>
      <c r="F2546" s="82" t="s">
        <v>96</v>
      </c>
      <c r="G2546" s="82" t="s">
        <v>7058</v>
      </c>
      <c r="H2546" s="83" t="s">
        <v>148</v>
      </c>
      <c r="I2546" s="82" t="s">
        <v>230</v>
      </c>
      <c r="J2546" s="84" t="s">
        <v>151</v>
      </c>
      <c r="K2546" s="84" t="s">
        <v>7059</v>
      </c>
      <c r="L2546" s="84" t="s">
        <v>151</v>
      </c>
    </row>
    <row r="2547" spans="1:12" ht="90">
      <c r="A2547" s="81">
        <f t="shared" si="41"/>
        <v>2599</v>
      </c>
      <c r="B2547" s="82">
        <v>2599</v>
      </c>
      <c r="C2547" s="82" t="s">
        <v>7060</v>
      </c>
      <c r="D2547" s="82" t="s">
        <v>7061</v>
      </c>
      <c r="E2547" s="82" t="s">
        <v>2265</v>
      </c>
      <c r="F2547" s="82" t="s">
        <v>96</v>
      </c>
      <c r="G2547" s="82" t="s">
        <v>7062</v>
      </c>
      <c r="H2547" s="83" t="s">
        <v>148</v>
      </c>
      <c r="I2547" s="82" t="s">
        <v>337</v>
      </c>
      <c r="J2547" s="84" t="s">
        <v>187</v>
      </c>
      <c r="K2547" s="84" t="s">
        <v>7063</v>
      </c>
      <c r="L2547" s="84" t="s">
        <v>151</v>
      </c>
    </row>
    <row r="2548" spans="1:12" ht="15.75">
      <c r="A2548" s="81">
        <f t="shared" si="41"/>
        <v>2600</v>
      </c>
      <c r="B2548" s="82">
        <v>2600</v>
      </c>
      <c r="C2548" s="82" t="s">
        <v>7064</v>
      </c>
      <c r="D2548" s="82">
        <v>18898</v>
      </c>
      <c r="E2548" s="82" t="s">
        <v>7065</v>
      </c>
      <c r="F2548" s="82" t="s">
        <v>120</v>
      </c>
      <c r="G2548" s="82" t="s">
        <v>7066</v>
      </c>
      <c r="H2548" s="83" t="s">
        <v>148</v>
      </c>
      <c r="I2548" s="82" t="s">
        <v>155</v>
      </c>
      <c r="J2548" s="84" t="s">
        <v>151</v>
      </c>
      <c r="K2548" s="84" t="s">
        <v>151</v>
      </c>
      <c r="L2548" s="84"/>
    </row>
    <row r="2549" spans="1:12" ht="30">
      <c r="A2549" s="81">
        <f t="shared" si="41"/>
        <v>2601</v>
      </c>
      <c r="B2549" s="82">
        <v>2601</v>
      </c>
      <c r="C2549" s="82" t="s">
        <v>7067</v>
      </c>
      <c r="D2549" s="82">
        <v>18901</v>
      </c>
      <c r="E2549" s="82" t="s">
        <v>7068</v>
      </c>
      <c r="F2549" s="82" t="s">
        <v>96</v>
      </c>
      <c r="G2549" s="82" t="s">
        <v>7069</v>
      </c>
      <c r="H2549" s="83" t="s">
        <v>148</v>
      </c>
      <c r="I2549" s="82" t="s">
        <v>149</v>
      </c>
      <c r="J2549" s="84" t="s">
        <v>7070</v>
      </c>
      <c r="K2549" s="84"/>
      <c r="L2549" s="84" t="s">
        <v>151</v>
      </c>
    </row>
    <row r="2550" spans="1:12" ht="15.75">
      <c r="A2550" s="81">
        <f t="shared" si="41"/>
        <v>2602</v>
      </c>
      <c r="B2550" s="82">
        <v>2602</v>
      </c>
      <c r="C2550" s="82" t="s">
        <v>7071</v>
      </c>
      <c r="D2550" s="82">
        <v>18915</v>
      </c>
      <c r="E2550" s="82" t="s">
        <v>7072</v>
      </c>
      <c r="F2550" s="82" t="s">
        <v>96</v>
      </c>
      <c r="G2550" s="82" t="s">
        <v>154</v>
      </c>
      <c r="H2550" s="83" t="s">
        <v>148</v>
      </c>
      <c r="I2550" s="82" t="s">
        <v>153</v>
      </c>
      <c r="J2550" s="84" t="s">
        <v>151</v>
      </c>
      <c r="K2550" s="84"/>
      <c r="L2550" s="84" t="s">
        <v>151</v>
      </c>
    </row>
    <row r="2551" spans="1:12" ht="30">
      <c r="A2551" s="81">
        <f t="shared" si="41"/>
        <v>2603</v>
      </c>
      <c r="B2551" s="82">
        <v>2603</v>
      </c>
      <c r="C2551" s="82" t="s">
        <v>7073</v>
      </c>
      <c r="D2551" s="82">
        <v>18924</v>
      </c>
      <c r="E2551" s="82" t="s">
        <v>7074</v>
      </c>
      <c r="F2551" s="82" t="s">
        <v>96</v>
      </c>
      <c r="G2551" s="82" t="s">
        <v>4763</v>
      </c>
      <c r="H2551" s="83" t="s">
        <v>148</v>
      </c>
      <c r="I2551" s="82" t="s">
        <v>230</v>
      </c>
      <c r="J2551" s="84" t="s">
        <v>7075</v>
      </c>
      <c r="K2551" s="84"/>
      <c r="L2551" s="84" t="s">
        <v>151</v>
      </c>
    </row>
    <row r="2552" spans="1:12" ht="30">
      <c r="A2552" s="81">
        <f t="shared" si="41"/>
        <v>2604</v>
      </c>
      <c r="B2552" s="82">
        <v>2604</v>
      </c>
      <c r="C2552" s="82" t="s">
        <v>7076</v>
      </c>
      <c r="D2552" s="82" t="s">
        <v>7077</v>
      </c>
      <c r="E2552" s="82" t="s">
        <v>7078</v>
      </c>
      <c r="F2552" s="82" t="s">
        <v>96</v>
      </c>
      <c r="G2552" s="82" t="s">
        <v>7079</v>
      </c>
      <c r="H2552" s="83" t="s">
        <v>148</v>
      </c>
      <c r="I2552" s="82" t="s">
        <v>337</v>
      </c>
      <c r="J2552" s="84" t="s">
        <v>7080</v>
      </c>
      <c r="K2552" s="84"/>
      <c r="L2552" s="84" t="s">
        <v>151</v>
      </c>
    </row>
    <row r="2553" spans="1:12" ht="30">
      <c r="A2553" s="81">
        <f t="shared" si="41"/>
        <v>2605</v>
      </c>
      <c r="B2553" s="82">
        <v>2605</v>
      </c>
      <c r="C2553" s="82" t="s">
        <v>7081</v>
      </c>
      <c r="D2553" s="82">
        <v>18952</v>
      </c>
      <c r="E2553" s="82" t="s">
        <v>7082</v>
      </c>
      <c r="F2553" s="82" t="s">
        <v>96</v>
      </c>
      <c r="G2553" s="82" t="s">
        <v>7083</v>
      </c>
      <c r="H2553" s="83" t="s">
        <v>148</v>
      </c>
      <c r="I2553" s="82" t="s">
        <v>153</v>
      </c>
      <c r="J2553" s="84" t="s">
        <v>151</v>
      </c>
      <c r="K2553" s="84" t="s">
        <v>1397</v>
      </c>
      <c r="L2553" s="84" t="s">
        <v>151</v>
      </c>
    </row>
    <row r="2554" spans="1:12" ht="60">
      <c r="A2554" s="81">
        <f t="shared" si="41"/>
        <v>2606</v>
      </c>
      <c r="B2554" s="82">
        <v>2606</v>
      </c>
      <c r="C2554" s="82" t="s">
        <v>7084</v>
      </c>
      <c r="D2554" s="82">
        <v>18987</v>
      </c>
      <c r="E2554" s="82" t="s">
        <v>7085</v>
      </c>
      <c r="F2554" s="82" t="s">
        <v>96</v>
      </c>
      <c r="G2554" s="82" t="s">
        <v>7086</v>
      </c>
      <c r="H2554" s="83" t="s">
        <v>148</v>
      </c>
      <c r="I2554" s="82" t="s">
        <v>177</v>
      </c>
      <c r="J2554" s="84" t="s">
        <v>151</v>
      </c>
      <c r="K2554" s="84" t="s">
        <v>6161</v>
      </c>
      <c r="L2554" s="84" t="s">
        <v>151</v>
      </c>
    </row>
    <row r="2555" spans="1:12" ht="30">
      <c r="A2555" s="81">
        <f t="shared" si="41"/>
        <v>2607</v>
      </c>
      <c r="B2555" s="82">
        <v>2607</v>
      </c>
      <c r="C2555" s="82" t="s">
        <v>7087</v>
      </c>
      <c r="D2555" s="82">
        <v>19001</v>
      </c>
      <c r="E2555" s="82" t="s">
        <v>7088</v>
      </c>
      <c r="F2555" s="82" t="s">
        <v>120</v>
      </c>
      <c r="G2555" s="82" t="s">
        <v>7089</v>
      </c>
      <c r="H2555" s="83" t="s">
        <v>148</v>
      </c>
      <c r="I2555" s="82" t="s">
        <v>155</v>
      </c>
      <c r="J2555" s="84" t="s">
        <v>7090</v>
      </c>
      <c r="K2555" s="84"/>
      <c r="L2555" s="84"/>
    </row>
    <row r="2556" spans="1:12" ht="45">
      <c r="A2556" s="81">
        <f t="shared" si="41"/>
        <v>2608</v>
      </c>
      <c r="B2556" s="82">
        <v>2608</v>
      </c>
      <c r="C2556" s="82" t="s">
        <v>7091</v>
      </c>
      <c r="D2556" s="82">
        <v>19004</v>
      </c>
      <c r="E2556" s="82" t="s">
        <v>738</v>
      </c>
      <c r="F2556" s="82" t="s">
        <v>96</v>
      </c>
      <c r="G2556" s="82" t="s">
        <v>7092</v>
      </c>
      <c r="H2556" s="83" t="s">
        <v>148</v>
      </c>
      <c r="I2556" s="82" t="s">
        <v>149</v>
      </c>
      <c r="J2556" s="84" t="s">
        <v>7093</v>
      </c>
      <c r="K2556" s="84" t="s">
        <v>434</v>
      </c>
      <c r="L2556" s="84" t="s">
        <v>151</v>
      </c>
    </row>
    <row r="2557" spans="1:12" ht="15.75">
      <c r="A2557" s="81">
        <f t="shared" si="41"/>
        <v>2609</v>
      </c>
      <c r="B2557" s="82">
        <v>2609</v>
      </c>
      <c r="C2557" s="82" t="s">
        <v>7094</v>
      </c>
      <c r="D2557" s="82">
        <v>19006</v>
      </c>
      <c r="E2557" s="82" t="s">
        <v>7095</v>
      </c>
      <c r="F2557" s="82" t="s">
        <v>96</v>
      </c>
      <c r="G2557" s="82" t="s">
        <v>7096</v>
      </c>
      <c r="H2557" s="83" t="s">
        <v>148</v>
      </c>
      <c r="I2557" s="82" t="s">
        <v>177</v>
      </c>
      <c r="J2557" s="84" t="s">
        <v>151</v>
      </c>
      <c r="K2557" s="84" t="s">
        <v>151</v>
      </c>
      <c r="L2557" s="84" t="s">
        <v>151</v>
      </c>
    </row>
    <row r="2558" spans="1:12" ht="45">
      <c r="A2558" s="81">
        <f t="shared" si="41"/>
        <v>2610</v>
      </c>
      <c r="B2558" s="82">
        <v>2610</v>
      </c>
      <c r="C2558" s="82" t="s">
        <v>7097</v>
      </c>
      <c r="D2558" s="82">
        <v>19008</v>
      </c>
      <c r="E2558" s="82" t="s">
        <v>311</v>
      </c>
      <c r="F2558" s="82" t="s">
        <v>96</v>
      </c>
      <c r="G2558" s="82" t="s">
        <v>7098</v>
      </c>
      <c r="H2558" s="83" t="s">
        <v>148</v>
      </c>
      <c r="I2558" s="82" t="s">
        <v>153</v>
      </c>
      <c r="J2558" s="84" t="s">
        <v>7099</v>
      </c>
      <c r="K2558" s="84" t="s">
        <v>151</v>
      </c>
      <c r="L2558" s="84" t="s">
        <v>7100</v>
      </c>
    </row>
    <row r="2559" spans="1:12" ht="15.75">
      <c r="A2559" s="81">
        <f t="shared" si="41"/>
        <v>2611</v>
      </c>
      <c r="B2559" s="82">
        <v>2611</v>
      </c>
      <c r="C2559" s="82" t="s">
        <v>7101</v>
      </c>
      <c r="D2559" s="82">
        <v>19017</v>
      </c>
      <c r="E2559" s="82" t="s">
        <v>7102</v>
      </c>
      <c r="F2559" s="82" t="s">
        <v>96</v>
      </c>
      <c r="G2559" s="82" t="s">
        <v>7103</v>
      </c>
      <c r="H2559" s="83" t="s">
        <v>148</v>
      </c>
      <c r="I2559" s="82" t="s">
        <v>153</v>
      </c>
      <c r="J2559" s="84" t="s">
        <v>151</v>
      </c>
      <c r="K2559" s="84"/>
      <c r="L2559" s="84" t="s">
        <v>151</v>
      </c>
    </row>
    <row r="2560" spans="1:12" ht="90">
      <c r="A2560" s="81">
        <f t="shared" si="41"/>
        <v>2612</v>
      </c>
      <c r="B2560" s="82">
        <v>2612</v>
      </c>
      <c r="C2560" s="82" t="s">
        <v>7104</v>
      </c>
      <c r="D2560" s="82" t="s">
        <v>7105</v>
      </c>
      <c r="E2560" s="82" t="s">
        <v>4285</v>
      </c>
      <c r="F2560" s="82" t="s">
        <v>96</v>
      </c>
      <c r="G2560" s="82" t="s">
        <v>4063</v>
      </c>
      <c r="H2560" s="83" t="s">
        <v>148</v>
      </c>
      <c r="I2560" s="82" t="s">
        <v>337</v>
      </c>
      <c r="J2560" s="84" t="s">
        <v>7106</v>
      </c>
      <c r="K2560" s="84"/>
      <c r="L2560" s="84" t="s">
        <v>7107</v>
      </c>
    </row>
    <row r="2561" spans="1:12" ht="15.75">
      <c r="A2561" s="81">
        <f t="shared" si="41"/>
        <v>2613</v>
      </c>
      <c r="B2561" s="82">
        <v>2613</v>
      </c>
      <c r="C2561" s="82" t="s">
        <v>7108</v>
      </c>
      <c r="D2561" s="82">
        <v>19025</v>
      </c>
      <c r="E2561" s="82" t="s">
        <v>377</v>
      </c>
      <c r="F2561" s="82" t="s">
        <v>96</v>
      </c>
      <c r="G2561" s="82" t="s">
        <v>7109</v>
      </c>
      <c r="H2561" s="83" t="s">
        <v>148</v>
      </c>
      <c r="I2561" s="82" t="s">
        <v>149</v>
      </c>
      <c r="J2561" s="84" t="s">
        <v>151</v>
      </c>
      <c r="K2561" s="84"/>
      <c r="L2561" s="84" t="s">
        <v>151</v>
      </c>
    </row>
    <row r="2562" spans="1:12" ht="30">
      <c r="A2562" s="81">
        <f t="shared" si="41"/>
        <v>2614</v>
      </c>
      <c r="B2562" s="82">
        <v>2614</v>
      </c>
      <c r="C2562" s="82" t="s">
        <v>7110</v>
      </c>
      <c r="D2562" s="82">
        <v>19041</v>
      </c>
      <c r="E2562" s="82" t="s">
        <v>7111</v>
      </c>
      <c r="F2562" s="82" t="s">
        <v>96</v>
      </c>
      <c r="G2562" s="82" t="s">
        <v>610</v>
      </c>
      <c r="H2562" s="83" t="s">
        <v>148</v>
      </c>
      <c r="I2562" s="82" t="s">
        <v>149</v>
      </c>
      <c r="J2562" s="84" t="s">
        <v>151</v>
      </c>
      <c r="K2562" s="84" t="s">
        <v>7112</v>
      </c>
      <c r="L2562" s="84" t="s">
        <v>151</v>
      </c>
    </row>
    <row r="2563" spans="1:12" ht="15.75">
      <c r="A2563" s="81">
        <f t="shared" ref="A2563:A2626" si="42">IFERROR(VALUE(RIGHT(C2563,4)),"")</f>
        <v>2615</v>
      </c>
      <c r="B2563" s="82">
        <v>2615</v>
      </c>
      <c r="C2563" s="82" t="s">
        <v>7113</v>
      </c>
      <c r="D2563" s="82" t="s">
        <v>7114</v>
      </c>
      <c r="E2563" s="82" t="s">
        <v>351</v>
      </c>
      <c r="F2563" s="82" t="s">
        <v>96</v>
      </c>
      <c r="G2563" s="82" t="s">
        <v>1560</v>
      </c>
      <c r="H2563" s="83" t="s">
        <v>148</v>
      </c>
      <c r="I2563" s="82" t="s">
        <v>164</v>
      </c>
      <c r="J2563" s="84" t="s">
        <v>151</v>
      </c>
      <c r="K2563" s="84"/>
      <c r="L2563" s="84" t="s">
        <v>151</v>
      </c>
    </row>
    <row r="2564" spans="1:12" ht="15.75">
      <c r="A2564" s="81">
        <f t="shared" si="42"/>
        <v>2616</v>
      </c>
      <c r="B2564" s="82">
        <v>2616</v>
      </c>
      <c r="C2564" s="82" t="s">
        <v>7115</v>
      </c>
      <c r="D2564" s="82">
        <v>19059</v>
      </c>
      <c r="E2564" s="82" t="s">
        <v>559</v>
      </c>
      <c r="F2564" s="82" t="s">
        <v>96</v>
      </c>
      <c r="G2564" s="82" t="s">
        <v>7116</v>
      </c>
      <c r="H2564" s="83" t="s">
        <v>148</v>
      </c>
      <c r="I2564" s="82" t="s">
        <v>149</v>
      </c>
      <c r="J2564" s="84" t="s">
        <v>151</v>
      </c>
      <c r="K2564" s="84" t="s">
        <v>151</v>
      </c>
      <c r="L2564" s="84" t="s">
        <v>151</v>
      </c>
    </row>
    <row r="2565" spans="1:12" ht="30">
      <c r="A2565" s="81">
        <f t="shared" si="42"/>
        <v>2617</v>
      </c>
      <c r="B2565" s="82">
        <v>2617</v>
      </c>
      <c r="C2565" s="82" t="s">
        <v>7117</v>
      </c>
      <c r="D2565" s="82">
        <v>19079</v>
      </c>
      <c r="E2565" s="82" t="s">
        <v>555</v>
      </c>
      <c r="F2565" s="82" t="s">
        <v>96</v>
      </c>
      <c r="G2565" s="82" t="s">
        <v>7118</v>
      </c>
      <c r="H2565" s="83" t="s">
        <v>148</v>
      </c>
      <c r="I2565" s="82" t="s">
        <v>149</v>
      </c>
      <c r="J2565" s="84" t="s">
        <v>7119</v>
      </c>
      <c r="K2565" s="84"/>
      <c r="L2565" s="84" t="s">
        <v>151</v>
      </c>
    </row>
    <row r="2566" spans="1:12" ht="30">
      <c r="A2566" s="81">
        <f t="shared" si="42"/>
        <v>2618</v>
      </c>
      <c r="B2566" s="82">
        <v>2618</v>
      </c>
      <c r="C2566" s="82" t="s">
        <v>7120</v>
      </c>
      <c r="D2566" s="82">
        <v>19081</v>
      </c>
      <c r="E2566" s="82" t="s">
        <v>7121</v>
      </c>
      <c r="F2566" s="82" t="s">
        <v>96</v>
      </c>
      <c r="G2566" s="82" t="s">
        <v>7122</v>
      </c>
      <c r="H2566" s="83" t="s">
        <v>148</v>
      </c>
      <c r="I2566" s="82" t="s">
        <v>149</v>
      </c>
      <c r="J2566" s="84" t="s">
        <v>7123</v>
      </c>
      <c r="K2566" s="84" t="s">
        <v>151</v>
      </c>
      <c r="L2566" s="84" t="s">
        <v>7124</v>
      </c>
    </row>
    <row r="2567" spans="1:12" ht="15.75">
      <c r="A2567" s="81">
        <f t="shared" si="42"/>
        <v>2619</v>
      </c>
      <c r="B2567" s="82">
        <v>2619</v>
      </c>
      <c r="C2567" s="82" t="s">
        <v>7125</v>
      </c>
      <c r="D2567" s="82">
        <v>19128</v>
      </c>
      <c r="E2567" s="82" t="s">
        <v>7126</v>
      </c>
      <c r="F2567" s="82" t="s">
        <v>96</v>
      </c>
      <c r="G2567" s="82" t="s">
        <v>7127</v>
      </c>
      <c r="H2567" s="83" t="s">
        <v>148</v>
      </c>
      <c r="I2567" s="82" t="s">
        <v>230</v>
      </c>
      <c r="J2567" s="84" t="s">
        <v>151</v>
      </c>
      <c r="K2567" s="84"/>
      <c r="L2567" s="84" t="s">
        <v>151</v>
      </c>
    </row>
    <row r="2568" spans="1:12" ht="30">
      <c r="A2568" s="81">
        <f t="shared" si="42"/>
        <v>2620</v>
      </c>
      <c r="B2568" s="82">
        <v>2620</v>
      </c>
      <c r="C2568" s="82" t="s">
        <v>7128</v>
      </c>
      <c r="D2568" s="82">
        <v>19141</v>
      </c>
      <c r="E2568" s="82" t="s">
        <v>334</v>
      </c>
      <c r="F2568" s="82" t="s">
        <v>96</v>
      </c>
      <c r="G2568" s="82" t="s">
        <v>7129</v>
      </c>
      <c r="H2568" s="83" t="s">
        <v>148</v>
      </c>
      <c r="I2568" s="82" t="s">
        <v>149</v>
      </c>
      <c r="J2568" s="84" t="s">
        <v>7130</v>
      </c>
      <c r="K2568" s="84"/>
      <c r="L2568" s="84" t="s">
        <v>151</v>
      </c>
    </row>
    <row r="2569" spans="1:12" ht="15.75">
      <c r="A2569" s="81">
        <f t="shared" si="42"/>
        <v>2621</v>
      </c>
      <c r="B2569" s="82">
        <v>2621</v>
      </c>
      <c r="C2569" s="82" t="s">
        <v>7131</v>
      </c>
      <c r="D2569" s="82">
        <v>19245</v>
      </c>
      <c r="E2569" s="82" t="s">
        <v>7132</v>
      </c>
      <c r="F2569" s="82" t="s">
        <v>120</v>
      </c>
      <c r="G2569" s="82" t="s">
        <v>7133</v>
      </c>
      <c r="H2569" s="83" t="s">
        <v>148</v>
      </c>
      <c r="I2569" s="82" t="s">
        <v>155</v>
      </c>
      <c r="J2569" s="84" t="s">
        <v>151</v>
      </c>
      <c r="K2569" s="84"/>
      <c r="L2569" s="84"/>
    </row>
    <row r="2570" spans="1:12" ht="15.75">
      <c r="A2570" s="81">
        <f t="shared" si="42"/>
        <v>2622</v>
      </c>
      <c r="B2570" s="82">
        <v>2622</v>
      </c>
      <c r="C2570" s="82" t="s">
        <v>7134</v>
      </c>
      <c r="D2570" s="82">
        <v>19248</v>
      </c>
      <c r="E2570" s="82" t="s">
        <v>1049</v>
      </c>
      <c r="F2570" s="82" t="s">
        <v>96</v>
      </c>
      <c r="G2570" s="82" t="s">
        <v>7135</v>
      </c>
      <c r="H2570" s="83" t="s">
        <v>148</v>
      </c>
      <c r="I2570" s="82" t="s">
        <v>149</v>
      </c>
      <c r="J2570" s="84" t="s">
        <v>151</v>
      </c>
      <c r="K2570" s="84"/>
      <c r="L2570" s="84" t="s">
        <v>151</v>
      </c>
    </row>
    <row r="2571" spans="1:12" ht="15.75">
      <c r="A2571" s="81">
        <f t="shared" si="42"/>
        <v>2623</v>
      </c>
      <c r="B2571" s="82">
        <v>2623</v>
      </c>
      <c r="C2571" s="82" t="s">
        <v>7136</v>
      </c>
      <c r="D2571" s="82">
        <v>19254</v>
      </c>
      <c r="E2571" s="82" t="s">
        <v>7137</v>
      </c>
      <c r="F2571" s="82" t="s">
        <v>96</v>
      </c>
      <c r="G2571" s="82" t="s">
        <v>7138</v>
      </c>
      <c r="H2571" s="83" t="s">
        <v>148</v>
      </c>
      <c r="I2571" s="82" t="s">
        <v>149</v>
      </c>
      <c r="J2571" s="84" t="s">
        <v>151</v>
      </c>
      <c r="K2571" s="84" t="s">
        <v>151</v>
      </c>
      <c r="L2571" s="84" t="s">
        <v>151</v>
      </c>
    </row>
    <row r="2572" spans="1:12" ht="45">
      <c r="A2572" s="81">
        <f t="shared" si="42"/>
        <v>2624</v>
      </c>
      <c r="B2572" s="82">
        <v>2624</v>
      </c>
      <c r="C2572" s="82" t="s">
        <v>7139</v>
      </c>
      <c r="D2572" s="82">
        <v>19256</v>
      </c>
      <c r="E2572" s="82" t="s">
        <v>7140</v>
      </c>
      <c r="F2572" s="82" t="s">
        <v>96</v>
      </c>
      <c r="G2572" s="82" t="s">
        <v>4954</v>
      </c>
      <c r="H2572" s="83" t="s">
        <v>148</v>
      </c>
      <c r="I2572" s="82" t="s">
        <v>153</v>
      </c>
      <c r="J2572" s="84" t="s">
        <v>151</v>
      </c>
      <c r="K2572" s="84" t="s">
        <v>7141</v>
      </c>
      <c r="L2572" s="84" t="s">
        <v>151</v>
      </c>
    </row>
    <row r="2573" spans="1:12" ht="30">
      <c r="A2573" s="81">
        <f t="shared" si="42"/>
        <v>2625</v>
      </c>
      <c r="B2573" s="82">
        <v>2625</v>
      </c>
      <c r="C2573" s="82" t="s">
        <v>7142</v>
      </c>
      <c r="D2573" s="82">
        <v>19268</v>
      </c>
      <c r="E2573" s="82" t="s">
        <v>7143</v>
      </c>
      <c r="F2573" s="82" t="s">
        <v>96</v>
      </c>
      <c r="G2573" s="82" t="s">
        <v>1941</v>
      </c>
      <c r="H2573" s="83" t="s">
        <v>148</v>
      </c>
      <c r="I2573" s="82" t="s">
        <v>153</v>
      </c>
      <c r="J2573" s="84" t="s">
        <v>7144</v>
      </c>
      <c r="K2573" s="84"/>
      <c r="L2573" s="84" t="s">
        <v>151</v>
      </c>
    </row>
    <row r="2574" spans="1:12" ht="30">
      <c r="A2574" s="81">
        <f t="shared" si="42"/>
        <v>2626</v>
      </c>
      <c r="B2574" s="82">
        <v>2626</v>
      </c>
      <c r="C2574" s="82" t="s">
        <v>7145</v>
      </c>
      <c r="D2574" s="82" t="s">
        <v>7146</v>
      </c>
      <c r="E2574" s="82" t="s">
        <v>511</v>
      </c>
      <c r="F2574" s="82" t="s">
        <v>96</v>
      </c>
      <c r="G2574" s="82" t="s">
        <v>3284</v>
      </c>
      <c r="H2574" s="83" t="s">
        <v>148</v>
      </c>
      <c r="I2574" s="82" t="s">
        <v>337</v>
      </c>
      <c r="J2574" s="84" t="s">
        <v>151</v>
      </c>
      <c r="K2574" s="84" t="s">
        <v>151</v>
      </c>
      <c r="L2574" s="84" t="s">
        <v>4180</v>
      </c>
    </row>
    <row r="2575" spans="1:12" ht="15.75">
      <c r="A2575" s="81">
        <f t="shared" si="42"/>
        <v>2627</v>
      </c>
      <c r="B2575" s="82">
        <v>2627</v>
      </c>
      <c r="C2575" s="82" t="s">
        <v>7147</v>
      </c>
      <c r="D2575" s="82">
        <v>19275</v>
      </c>
      <c r="E2575" s="82" t="s">
        <v>1159</v>
      </c>
      <c r="F2575" s="82" t="s">
        <v>96</v>
      </c>
      <c r="G2575" s="82" t="s">
        <v>7148</v>
      </c>
      <c r="H2575" s="83" t="s">
        <v>148</v>
      </c>
      <c r="I2575" s="82" t="s">
        <v>149</v>
      </c>
      <c r="J2575" s="84" t="s">
        <v>151</v>
      </c>
      <c r="K2575" s="84"/>
      <c r="L2575" s="84" t="s">
        <v>151</v>
      </c>
    </row>
    <row r="2576" spans="1:12" ht="15.75">
      <c r="A2576" s="81">
        <f t="shared" si="42"/>
        <v>2628</v>
      </c>
      <c r="B2576" s="82">
        <v>2628</v>
      </c>
      <c r="C2576" s="82" t="s">
        <v>7149</v>
      </c>
      <c r="D2576" s="82">
        <v>19314</v>
      </c>
      <c r="E2576" s="82" t="s">
        <v>7150</v>
      </c>
      <c r="F2576" s="82" t="s">
        <v>120</v>
      </c>
      <c r="G2576" s="82" t="s">
        <v>7151</v>
      </c>
      <c r="H2576" s="83" t="s">
        <v>148</v>
      </c>
      <c r="I2576" s="82" t="s">
        <v>155</v>
      </c>
      <c r="J2576" s="84" t="s">
        <v>160</v>
      </c>
      <c r="K2576" s="84"/>
      <c r="L2576" s="84"/>
    </row>
    <row r="2577" spans="1:12" ht="30">
      <c r="A2577" s="81">
        <f t="shared" si="42"/>
        <v>2629</v>
      </c>
      <c r="B2577" s="82">
        <v>2629</v>
      </c>
      <c r="C2577" s="82" t="s">
        <v>7152</v>
      </c>
      <c r="D2577" s="82">
        <v>19315</v>
      </c>
      <c r="E2577" s="82" t="s">
        <v>911</v>
      </c>
      <c r="F2577" s="82" t="s">
        <v>96</v>
      </c>
      <c r="G2577" s="82" t="s">
        <v>394</v>
      </c>
      <c r="H2577" s="83" t="s">
        <v>148</v>
      </c>
      <c r="I2577" s="82" t="s">
        <v>149</v>
      </c>
      <c r="J2577" s="84" t="s">
        <v>7153</v>
      </c>
      <c r="K2577" s="84" t="s">
        <v>958</v>
      </c>
      <c r="L2577" s="84" t="s">
        <v>151</v>
      </c>
    </row>
    <row r="2578" spans="1:12" ht="30">
      <c r="A2578" s="81">
        <f t="shared" si="42"/>
        <v>2630</v>
      </c>
      <c r="B2578" s="82">
        <v>2630</v>
      </c>
      <c r="C2578" s="82" t="s">
        <v>7154</v>
      </c>
      <c r="D2578" s="82">
        <v>19325</v>
      </c>
      <c r="E2578" s="82" t="s">
        <v>7155</v>
      </c>
      <c r="F2578" s="82" t="s">
        <v>96</v>
      </c>
      <c r="G2578" s="82" t="s">
        <v>4703</v>
      </c>
      <c r="H2578" s="83" t="s">
        <v>148</v>
      </c>
      <c r="I2578" s="82" t="s">
        <v>149</v>
      </c>
      <c r="J2578" s="84" t="s">
        <v>7156</v>
      </c>
      <c r="K2578" s="84" t="s">
        <v>151</v>
      </c>
      <c r="L2578" s="84" t="s">
        <v>6769</v>
      </c>
    </row>
    <row r="2579" spans="1:12" ht="60">
      <c r="A2579" s="81">
        <f t="shared" si="42"/>
        <v>2631</v>
      </c>
      <c r="B2579" s="82">
        <v>2631</v>
      </c>
      <c r="C2579" s="82" t="s">
        <v>7157</v>
      </c>
      <c r="D2579" s="82" t="s">
        <v>7158</v>
      </c>
      <c r="E2579" s="82" t="s">
        <v>7159</v>
      </c>
      <c r="F2579" s="82" t="s">
        <v>96</v>
      </c>
      <c r="G2579" s="82" t="s">
        <v>4731</v>
      </c>
      <c r="H2579" s="83" t="s">
        <v>148</v>
      </c>
      <c r="I2579" s="82" t="s">
        <v>169</v>
      </c>
      <c r="J2579" s="84" t="s">
        <v>160</v>
      </c>
      <c r="K2579" s="84" t="s">
        <v>7160</v>
      </c>
      <c r="L2579" s="84" t="s">
        <v>151</v>
      </c>
    </row>
    <row r="2580" spans="1:12" ht="15.75">
      <c r="A2580" s="81">
        <f t="shared" si="42"/>
        <v>2632</v>
      </c>
      <c r="B2580" s="82">
        <v>2632</v>
      </c>
      <c r="C2580" s="82" t="s">
        <v>7161</v>
      </c>
      <c r="D2580" s="82">
        <v>19334</v>
      </c>
      <c r="E2580" s="82" t="s">
        <v>7162</v>
      </c>
      <c r="F2580" s="82" t="s">
        <v>96</v>
      </c>
      <c r="G2580" s="82" t="s">
        <v>7163</v>
      </c>
      <c r="H2580" s="83" t="s">
        <v>148</v>
      </c>
      <c r="I2580" s="82" t="s">
        <v>149</v>
      </c>
      <c r="J2580" s="84" t="s">
        <v>151</v>
      </c>
      <c r="K2580" s="84" t="s">
        <v>151</v>
      </c>
      <c r="L2580" s="84" t="s">
        <v>151</v>
      </c>
    </row>
    <row r="2581" spans="1:12" ht="15.75">
      <c r="A2581" s="81">
        <f t="shared" si="42"/>
        <v>2634</v>
      </c>
      <c r="B2581" s="82">
        <v>2634</v>
      </c>
      <c r="C2581" s="82" t="s">
        <v>7164</v>
      </c>
      <c r="D2581" s="82">
        <v>19366</v>
      </c>
      <c r="E2581" s="82" t="s">
        <v>349</v>
      </c>
      <c r="F2581" s="82" t="s">
        <v>96</v>
      </c>
      <c r="G2581" s="82" t="s">
        <v>4824</v>
      </c>
      <c r="H2581" s="83" t="s">
        <v>148</v>
      </c>
      <c r="I2581" s="82" t="s">
        <v>149</v>
      </c>
      <c r="J2581" s="84" t="s">
        <v>151</v>
      </c>
      <c r="K2581" s="84" t="s">
        <v>151</v>
      </c>
      <c r="L2581" s="84" t="s">
        <v>151</v>
      </c>
    </row>
    <row r="2582" spans="1:12" ht="30">
      <c r="A2582" s="81">
        <f t="shared" si="42"/>
        <v>2635</v>
      </c>
      <c r="B2582" s="82">
        <v>2635</v>
      </c>
      <c r="C2582" s="82" t="s">
        <v>7165</v>
      </c>
      <c r="D2582" s="82">
        <v>19369</v>
      </c>
      <c r="E2582" s="82" t="s">
        <v>7166</v>
      </c>
      <c r="F2582" s="82" t="s">
        <v>96</v>
      </c>
      <c r="G2582" s="82" t="s">
        <v>7167</v>
      </c>
      <c r="H2582" s="83" t="s">
        <v>148</v>
      </c>
      <c r="I2582" s="82" t="s">
        <v>177</v>
      </c>
      <c r="J2582" s="84" t="s">
        <v>151</v>
      </c>
      <c r="K2582" s="84" t="s">
        <v>151</v>
      </c>
      <c r="L2582" s="84" t="s">
        <v>6450</v>
      </c>
    </row>
    <row r="2583" spans="1:12" ht="30">
      <c r="A2583" s="81">
        <f t="shared" si="42"/>
        <v>2636</v>
      </c>
      <c r="B2583" s="82">
        <v>2636</v>
      </c>
      <c r="C2583" s="82" t="s">
        <v>7168</v>
      </c>
      <c r="D2583" s="82" t="s">
        <v>7169</v>
      </c>
      <c r="E2583" s="82" t="s">
        <v>473</v>
      </c>
      <c r="F2583" s="82" t="s">
        <v>96</v>
      </c>
      <c r="G2583" s="82" t="s">
        <v>7170</v>
      </c>
      <c r="H2583" s="83" t="s">
        <v>148</v>
      </c>
      <c r="I2583" s="82" t="s">
        <v>164</v>
      </c>
      <c r="J2583" s="84" t="s">
        <v>151</v>
      </c>
      <c r="K2583" s="84" t="s">
        <v>151</v>
      </c>
      <c r="L2583" s="84" t="s">
        <v>7171</v>
      </c>
    </row>
    <row r="2584" spans="1:12" ht="45">
      <c r="A2584" s="81">
        <f t="shared" si="42"/>
        <v>2637</v>
      </c>
      <c r="B2584" s="82">
        <v>2637</v>
      </c>
      <c r="C2584" s="82" t="s">
        <v>7172</v>
      </c>
      <c r="D2584" s="82">
        <v>19417</v>
      </c>
      <c r="E2584" s="82" t="s">
        <v>7173</v>
      </c>
      <c r="F2584" s="82" t="s">
        <v>96</v>
      </c>
      <c r="G2584" s="82" t="s">
        <v>2683</v>
      </c>
      <c r="H2584" s="83" t="s">
        <v>148</v>
      </c>
      <c r="I2584" s="82" t="s">
        <v>149</v>
      </c>
      <c r="J2584" s="84" t="s">
        <v>346</v>
      </c>
      <c r="K2584" s="84" t="s">
        <v>7174</v>
      </c>
      <c r="L2584" s="84" t="s">
        <v>151</v>
      </c>
    </row>
    <row r="2585" spans="1:12" ht="15.75">
      <c r="A2585" s="81">
        <f t="shared" si="42"/>
        <v>2638</v>
      </c>
      <c r="B2585" s="82">
        <v>2638</v>
      </c>
      <c r="C2585" s="82" t="s">
        <v>7175</v>
      </c>
      <c r="D2585" s="82">
        <v>19433</v>
      </c>
      <c r="E2585" s="82" t="s">
        <v>7176</v>
      </c>
      <c r="F2585" s="82" t="s">
        <v>96</v>
      </c>
      <c r="G2585" s="82" t="s">
        <v>7177</v>
      </c>
      <c r="H2585" s="83" t="s">
        <v>148</v>
      </c>
      <c r="I2585" s="82" t="s">
        <v>177</v>
      </c>
      <c r="J2585" s="84" t="s">
        <v>151</v>
      </c>
      <c r="K2585" s="84"/>
      <c r="L2585" s="84" t="s">
        <v>151</v>
      </c>
    </row>
    <row r="2586" spans="1:12" ht="15.75">
      <c r="A2586" s="81">
        <f t="shared" si="42"/>
        <v>2639</v>
      </c>
      <c r="B2586" s="82">
        <v>2639</v>
      </c>
      <c r="C2586" s="82" t="s">
        <v>7178</v>
      </c>
      <c r="D2586" s="82">
        <v>19469</v>
      </c>
      <c r="E2586" s="82" t="s">
        <v>1370</v>
      </c>
      <c r="F2586" s="82" t="s">
        <v>96</v>
      </c>
      <c r="G2586" s="82" t="s">
        <v>7179</v>
      </c>
      <c r="H2586" s="83" t="s">
        <v>148</v>
      </c>
      <c r="I2586" s="82" t="s">
        <v>177</v>
      </c>
      <c r="J2586" s="84" t="s">
        <v>151</v>
      </c>
      <c r="K2586" s="84" t="s">
        <v>151</v>
      </c>
      <c r="L2586" s="84" t="s">
        <v>151</v>
      </c>
    </row>
    <row r="2587" spans="1:12" ht="45">
      <c r="A2587" s="81">
        <f t="shared" si="42"/>
        <v>2640</v>
      </c>
      <c r="B2587" s="82">
        <v>2640</v>
      </c>
      <c r="C2587" s="82" t="s">
        <v>7180</v>
      </c>
      <c r="D2587" s="82" t="s">
        <v>7181</v>
      </c>
      <c r="E2587" s="82" t="s">
        <v>7182</v>
      </c>
      <c r="F2587" s="82" t="s">
        <v>96</v>
      </c>
      <c r="G2587" s="82" t="s">
        <v>7183</v>
      </c>
      <c r="H2587" s="83" t="s">
        <v>148</v>
      </c>
      <c r="I2587" s="82" t="s">
        <v>337</v>
      </c>
      <c r="J2587" s="84" t="s">
        <v>7184</v>
      </c>
      <c r="K2587" s="84" t="s">
        <v>7185</v>
      </c>
      <c r="L2587" s="84" t="s">
        <v>151</v>
      </c>
    </row>
    <row r="2588" spans="1:12" ht="15.75">
      <c r="A2588" s="81">
        <f t="shared" si="42"/>
        <v>2641</v>
      </c>
      <c r="B2588" s="82">
        <v>2641</v>
      </c>
      <c r="C2588" s="82" t="s">
        <v>7186</v>
      </c>
      <c r="D2588" s="82">
        <v>19499</v>
      </c>
      <c r="E2588" s="82" t="s">
        <v>7187</v>
      </c>
      <c r="F2588" s="82" t="s">
        <v>96</v>
      </c>
      <c r="G2588" s="82" t="s">
        <v>7188</v>
      </c>
      <c r="H2588" s="83" t="s">
        <v>148</v>
      </c>
      <c r="I2588" s="82" t="s">
        <v>153</v>
      </c>
      <c r="J2588" s="84" t="s">
        <v>151</v>
      </c>
      <c r="K2588" s="84"/>
      <c r="L2588" s="84" t="s">
        <v>151</v>
      </c>
    </row>
    <row r="2589" spans="1:12" ht="30">
      <c r="A2589" s="81">
        <f t="shared" si="42"/>
        <v>2642</v>
      </c>
      <c r="B2589" s="82">
        <v>2642</v>
      </c>
      <c r="C2589" s="82" t="s">
        <v>7189</v>
      </c>
      <c r="D2589" s="82" t="s">
        <v>7190</v>
      </c>
      <c r="E2589" s="82" t="s">
        <v>579</v>
      </c>
      <c r="F2589" s="82" t="s">
        <v>96</v>
      </c>
      <c r="G2589" s="82" t="s">
        <v>7191</v>
      </c>
      <c r="H2589" s="83" t="s">
        <v>148</v>
      </c>
      <c r="I2589" s="82" t="s">
        <v>230</v>
      </c>
      <c r="J2589" s="84" t="s">
        <v>151</v>
      </c>
      <c r="K2589" s="84"/>
      <c r="L2589" s="84" t="s">
        <v>7192</v>
      </c>
    </row>
    <row r="2590" spans="1:12" ht="30">
      <c r="A2590" s="81">
        <f t="shared" si="42"/>
        <v>2643</v>
      </c>
      <c r="B2590" s="82">
        <v>2643</v>
      </c>
      <c r="C2590" s="82" t="s">
        <v>7193</v>
      </c>
      <c r="D2590" s="82" t="s">
        <v>7194</v>
      </c>
      <c r="E2590" s="82" t="s">
        <v>573</v>
      </c>
      <c r="F2590" s="82" t="s">
        <v>96</v>
      </c>
      <c r="G2590" s="82" t="s">
        <v>3603</v>
      </c>
      <c r="H2590" s="83" t="s">
        <v>148</v>
      </c>
      <c r="I2590" s="82" t="s">
        <v>169</v>
      </c>
      <c r="J2590" s="84" t="s">
        <v>528</v>
      </c>
      <c r="K2590" s="84"/>
      <c r="L2590" s="84" t="s">
        <v>151</v>
      </c>
    </row>
    <row r="2591" spans="1:12" ht="15.75">
      <c r="A2591" s="81">
        <f t="shared" si="42"/>
        <v>2644</v>
      </c>
      <c r="B2591" s="82">
        <v>2644</v>
      </c>
      <c r="C2591" s="82" t="s">
        <v>7195</v>
      </c>
      <c r="D2591" s="82" t="s">
        <v>7196</v>
      </c>
      <c r="E2591" s="82" t="s">
        <v>255</v>
      </c>
      <c r="F2591" s="82" t="s">
        <v>96</v>
      </c>
      <c r="G2591" s="82" t="s">
        <v>7197</v>
      </c>
      <c r="H2591" s="83" t="s">
        <v>148</v>
      </c>
      <c r="I2591" s="82" t="s">
        <v>164</v>
      </c>
      <c r="J2591" s="84" t="s">
        <v>151</v>
      </c>
      <c r="K2591" s="84"/>
      <c r="L2591" s="84" t="s">
        <v>151</v>
      </c>
    </row>
    <row r="2592" spans="1:12" ht="30">
      <c r="A2592" s="81">
        <f t="shared" si="42"/>
        <v>2645</v>
      </c>
      <c r="B2592" s="82">
        <v>2645</v>
      </c>
      <c r="C2592" s="82" t="s">
        <v>7198</v>
      </c>
      <c r="D2592" s="82">
        <v>19668</v>
      </c>
      <c r="E2592" s="82" t="s">
        <v>1940</v>
      </c>
      <c r="F2592" s="82" t="s">
        <v>96</v>
      </c>
      <c r="G2592" s="82" t="s">
        <v>2439</v>
      </c>
      <c r="H2592" s="83" t="s">
        <v>148</v>
      </c>
      <c r="I2592" s="82" t="s">
        <v>153</v>
      </c>
      <c r="J2592" s="84" t="s">
        <v>151</v>
      </c>
      <c r="K2592" s="84"/>
      <c r="L2592" s="84" t="s">
        <v>7199</v>
      </c>
    </row>
    <row r="2593" spans="1:12" ht="75">
      <c r="A2593" s="81">
        <f t="shared" si="42"/>
        <v>2646</v>
      </c>
      <c r="B2593" s="82">
        <v>2646</v>
      </c>
      <c r="C2593" s="82" t="s">
        <v>7200</v>
      </c>
      <c r="D2593" s="82" t="s">
        <v>7201</v>
      </c>
      <c r="E2593" s="82" t="s">
        <v>7202</v>
      </c>
      <c r="F2593" s="82" t="s">
        <v>96</v>
      </c>
      <c r="G2593" s="82" t="s">
        <v>6853</v>
      </c>
      <c r="H2593" s="83" t="s">
        <v>148</v>
      </c>
      <c r="I2593" s="82" t="s">
        <v>337</v>
      </c>
      <c r="J2593" s="84" t="s">
        <v>151</v>
      </c>
      <c r="K2593" s="84"/>
      <c r="L2593" s="84" t="s">
        <v>7203</v>
      </c>
    </row>
    <row r="2594" spans="1:12" ht="15.75">
      <c r="A2594" s="81">
        <f t="shared" si="42"/>
        <v>2648</v>
      </c>
      <c r="B2594" s="82">
        <v>2648</v>
      </c>
      <c r="C2594" s="82" t="s">
        <v>7204</v>
      </c>
      <c r="D2594" s="82">
        <v>19738</v>
      </c>
      <c r="E2594" s="82" t="s">
        <v>349</v>
      </c>
      <c r="F2594" s="82" t="s">
        <v>96</v>
      </c>
      <c r="G2594" s="82" t="s">
        <v>661</v>
      </c>
      <c r="H2594" s="83" t="s">
        <v>148</v>
      </c>
      <c r="I2594" s="82" t="s">
        <v>177</v>
      </c>
      <c r="J2594" s="84" t="s">
        <v>151</v>
      </c>
      <c r="K2594" s="84" t="s">
        <v>151</v>
      </c>
      <c r="L2594" s="84" t="s">
        <v>151</v>
      </c>
    </row>
    <row r="2595" spans="1:12" ht="30">
      <c r="A2595" s="81">
        <f t="shared" si="42"/>
        <v>2649</v>
      </c>
      <c r="B2595" s="82">
        <v>2649</v>
      </c>
      <c r="C2595" s="82" t="s">
        <v>7205</v>
      </c>
      <c r="D2595" s="82">
        <v>19746</v>
      </c>
      <c r="E2595" s="82" t="s">
        <v>7206</v>
      </c>
      <c r="F2595" s="82" t="s">
        <v>96</v>
      </c>
      <c r="G2595" s="82" t="s">
        <v>7207</v>
      </c>
      <c r="H2595" s="83" t="s">
        <v>148</v>
      </c>
      <c r="I2595" s="82" t="s">
        <v>177</v>
      </c>
      <c r="J2595" s="84" t="s">
        <v>6063</v>
      </c>
      <c r="K2595" s="84" t="s">
        <v>151</v>
      </c>
      <c r="L2595" s="84" t="s">
        <v>151</v>
      </c>
    </row>
    <row r="2596" spans="1:12" ht="30">
      <c r="A2596" s="81">
        <f t="shared" si="42"/>
        <v>2650</v>
      </c>
      <c r="B2596" s="82">
        <v>2650</v>
      </c>
      <c r="C2596" s="82" t="s">
        <v>7208</v>
      </c>
      <c r="D2596" s="82">
        <v>19756</v>
      </c>
      <c r="E2596" s="82" t="s">
        <v>3876</v>
      </c>
      <c r="F2596" s="82" t="s">
        <v>96</v>
      </c>
      <c r="G2596" s="82" t="s">
        <v>2789</v>
      </c>
      <c r="H2596" s="83" t="s">
        <v>148</v>
      </c>
      <c r="I2596" s="82" t="s">
        <v>153</v>
      </c>
      <c r="J2596" s="84" t="s">
        <v>737</v>
      </c>
      <c r="K2596" s="84" t="s">
        <v>151</v>
      </c>
      <c r="L2596" s="84" t="s">
        <v>7209</v>
      </c>
    </row>
    <row r="2597" spans="1:12" ht="45">
      <c r="A2597" s="81">
        <f t="shared" si="42"/>
        <v>2651</v>
      </c>
      <c r="B2597" s="82">
        <v>2651</v>
      </c>
      <c r="C2597" s="82" t="s">
        <v>7210</v>
      </c>
      <c r="D2597" s="82">
        <v>19760</v>
      </c>
      <c r="E2597" s="82" t="s">
        <v>7211</v>
      </c>
      <c r="F2597" s="82" t="s">
        <v>96</v>
      </c>
      <c r="G2597" s="82" t="s">
        <v>7212</v>
      </c>
      <c r="H2597" s="83" t="s">
        <v>148</v>
      </c>
      <c r="I2597" s="82" t="s">
        <v>149</v>
      </c>
      <c r="J2597" s="84" t="s">
        <v>151</v>
      </c>
      <c r="K2597" s="84" t="s">
        <v>2015</v>
      </c>
      <c r="L2597" s="84" t="s">
        <v>151</v>
      </c>
    </row>
    <row r="2598" spans="1:12" ht="60">
      <c r="A2598" s="81">
        <f t="shared" si="42"/>
        <v>2652</v>
      </c>
      <c r="B2598" s="82">
        <v>2652</v>
      </c>
      <c r="C2598" s="82" t="s">
        <v>7213</v>
      </c>
      <c r="D2598" s="82">
        <v>19763</v>
      </c>
      <c r="E2598" s="82" t="s">
        <v>7214</v>
      </c>
      <c r="F2598" s="82" t="s">
        <v>96</v>
      </c>
      <c r="G2598" s="82" t="s">
        <v>2125</v>
      </c>
      <c r="H2598" s="83" t="s">
        <v>148</v>
      </c>
      <c r="I2598" s="82" t="s">
        <v>214</v>
      </c>
      <c r="J2598" s="84" t="s">
        <v>7215</v>
      </c>
      <c r="K2598" s="84"/>
      <c r="L2598" s="84" t="s">
        <v>151</v>
      </c>
    </row>
    <row r="2599" spans="1:12" ht="15.75">
      <c r="A2599" s="81">
        <f t="shared" si="42"/>
        <v>2653</v>
      </c>
      <c r="B2599" s="82">
        <v>2653</v>
      </c>
      <c r="C2599" s="82" t="s">
        <v>7216</v>
      </c>
      <c r="D2599" s="82" t="s">
        <v>7217</v>
      </c>
      <c r="E2599" s="82" t="s">
        <v>7218</v>
      </c>
      <c r="F2599" s="82" t="s">
        <v>96</v>
      </c>
      <c r="G2599" s="82" t="s">
        <v>7219</v>
      </c>
      <c r="H2599" s="83" t="s">
        <v>148</v>
      </c>
      <c r="I2599" s="82" t="s">
        <v>164</v>
      </c>
      <c r="J2599" s="84" t="s">
        <v>151</v>
      </c>
      <c r="K2599" s="84"/>
      <c r="L2599" s="84" t="s">
        <v>151</v>
      </c>
    </row>
    <row r="2600" spans="1:12" ht="15.75">
      <c r="A2600" s="81">
        <f t="shared" si="42"/>
        <v>2654</v>
      </c>
      <c r="B2600" s="82">
        <v>2654</v>
      </c>
      <c r="C2600" s="82" t="s">
        <v>7220</v>
      </c>
      <c r="D2600" s="82" t="s">
        <v>7221</v>
      </c>
      <c r="E2600" s="82" t="s">
        <v>7222</v>
      </c>
      <c r="F2600" s="82" t="s">
        <v>96</v>
      </c>
      <c r="G2600" s="82" t="s">
        <v>7223</v>
      </c>
      <c r="H2600" s="83" t="s">
        <v>148</v>
      </c>
      <c r="I2600" s="82" t="s">
        <v>164</v>
      </c>
      <c r="J2600" s="84" t="s">
        <v>151</v>
      </c>
      <c r="K2600" s="84" t="s">
        <v>151</v>
      </c>
      <c r="L2600" s="84" t="s">
        <v>151</v>
      </c>
    </row>
    <row r="2601" spans="1:12" ht="15.75">
      <c r="A2601" s="81">
        <f t="shared" si="42"/>
        <v>2655</v>
      </c>
      <c r="B2601" s="82">
        <v>2655</v>
      </c>
      <c r="C2601" s="82" t="s">
        <v>7224</v>
      </c>
      <c r="D2601" s="82" t="s">
        <v>7225</v>
      </c>
      <c r="E2601" s="82" t="s">
        <v>7226</v>
      </c>
      <c r="F2601" s="82" t="s">
        <v>96</v>
      </c>
      <c r="G2601" s="82" t="s">
        <v>7227</v>
      </c>
      <c r="H2601" s="83" t="s">
        <v>148</v>
      </c>
      <c r="I2601" s="82" t="s">
        <v>230</v>
      </c>
      <c r="J2601" s="84" t="s">
        <v>151</v>
      </c>
      <c r="K2601" s="84"/>
      <c r="L2601" s="84" t="s">
        <v>151</v>
      </c>
    </row>
    <row r="2602" spans="1:12" ht="15.75">
      <c r="A2602" s="81">
        <f t="shared" si="42"/>
        <v>2656</v>
      </c>
      <c r="B2602" s="82">
        <v>2656</v>
      </c>
      <c r="C2602" s="82" t="s">
        <v>7228</v>
      </c>
      <c r="D2602" s="82">
        <v>19852</v>
      </c>
      <c r="E2602" s="82" t="s">
        <v>7229</v>
      </c>
      <c r="F2602" s="82" t="s">
        <v>96</v>
      </c>
      <c r="G2602" s="82" t="s">
        <v>7230</v>
      </c>
      <c r="H2602" s="83" t="s">
        <v>148</v>
      </c>
      <c r="I2602" s="82" t="s">
        <v>149</v>
      </c>
      <c r="J2602" s="84" t="s">
        <v>151</v>
      </c>
      <c r="K2602" s="84"/>
      <c r="L2602" s="84" t="s">
        <v>151</v>
      </c>
    </row>
    <row r="2603" spans="1:12" ht="30">
      <c r="A2603" s="81">
        <f t="shared" si="42"/>
        <v>2657</v>
      </c>
      <c r="B2603" s="82">
        <v>2657</v>
      </c>
      <c r="C2603" s="82" t="s">
        <v>7231</v>
      </c>
      <c r="D2603" s="82">
        <v>19856</v>
      </c>
      <c r="E2603" s="82" t="s">
        <v>7232</v>
      </c>
      <c r="F2603" s="82" t="s">
        <v>96</v>
      </c>
      <c r="G2603" s="82" t="s">
        <v>7233</v>
      </c>
      <c r="H2603" s="83" t="s">
        <v>148</v>
      </c>
      <c r="I2603" s="82" t="s">
        <v>149</v>
      </c>
      <c r="J2603" s="84" t="s">
        <v>7234</v>
      </c>
      <c r="K2603" s="84" t="s">
        <v>151</v>
      </c>
      <c r="L2603" s="84" t="s">
        <v>151</v>
      </c>
    </row>
    <row r="2604" spans="1:12" ht="15.75">
      <c r="A2604" s="81">
        <f t="shared" si="42"/>
        <v>2658</v>
      </c>
      <c r="B2604" s="82">
        <v>2658</v>
      </c>
      <c r="C2604" s="82" t="s">
        <v>7235</v>
      </c>
      <c r="D2604" s="82">
        <v>19917</v>
      </c>
      <c r="E2604" s="82" t="s">
        <v>7236</v>
      </c>
      <c r="F2604" s="82" t="s">
        <v>96</v>
      </c>
      <c r="G2604" s="82" t="s">
        <v>7237</v>
      </c>
      <c r="H2604" s="83" t="s">
        <v>148</v>
      </c>
      <c r="I2604" s="82" t="s">
        <v>149</v>
      </c>
      <c r="J2604" s="84" t="s">
        <v>151</v>
      </c>
      <c r="K2604" s="84" t="s">
        <v>151</v>
      </c>
      <c r="L2604" s="84" t="s">
        <v>151</v>
      </c>
    </row>
    <row r="2605" spans="1:12" ht="45">
      <c r="A2605" s="81">
        <f t="shared" si="42"/>
        <v>2659</v>
      </c>
      <c r="B2605" s="82">
        <v>2659</v>
      </c>
      <c r="C2605" s="82" t="s">
        <v>7238</v>
      </c>
      <c r="D2605" s="82" t="s">
        <v>7239</v>
      </c>
      <c r="E2605" s="82" t="s">
        <v>7240</v>
      </c>
      <c r="F2605" s="82" t="s">
        <v>96</v>
      </c>
      <c r="G2605" s="82" t="s">
        <v>7241</v>
      </c>
      <c r="H2605" s="83" t="s">
        <v>148</v>
      </c>
      <c r="I2605" s="82" t="s">
        <v>164</v>
      </c>
      <c r="J2605" s="84" t="s">
        <v>7242</v>
      </c>
      <c r="K2605" s="84"/>
      <c r="L2605" s="84" t="s">
        <v>151</v>
      </c>
    </row>
    <row r="2606" spans="1:12" ht="30">
      <c r="A2606" s="81">
        <f t="shared" si="42"/>
        <v>2660</v>
      </c>
      <c r="B2606" s="82">
        <v>2660</v>
      </c>
      <c r="C2606" s="82" t="s">
        <v>7243</v>
      </c>
      <c r="D2606" s="82" t="s">
        <v>7244</v>
      </c>
      <c r="E2606" s="82" t="s">
        <v>7245</v>
      </c>
      <c r="F2606" s="82" t="s">
        <v>96</v>
      </c>
      <c r="G2606" s="82" t="s">
        <v>7246</v>
      </c>
      <c r="H2606" s="83" t="s">
        <v>148</v>
      </c>
      <c r="I2606" s="82" t="s">
        <v>164</v>
      </c>
      <c r="J2606" s="84" t="s">
        <v>7247</v>
      </c>
      <c r="K2606" s="84"/>
      <c r="L2606" s="84" t="s">
        <v>151</v>
      </c>
    </row>
    <row r="2607" spans="1:12" ht="30">
      <c r="A2607" s="81">
        <f t="shared" si="42"/>
        <v>2661</v>
      </c>
      <c r="B2607" s="82">
        <v>2661</v>
      </c>
      <c r="C2607" s="82" t="s">
        <v>7248</v>
      </c>
      <c r="D2607" s="82">
        <v>19949</v>
      </c>
      <c r="E2607" s="82" t="s">
        <v>7249</v>
      </c>
      <c r="F2607" s="82" t="s">
        <v>96</v>
      </c>
      <c r="G2607" s="82" t="s">
        <v>7250</v>
      </c>
      <c r="H2607" s="83" t="s">
        <v>148</v>
      </c>
      <c r="I2607" s="82" t="s">
        <v>149</v>
      </c>
      <c r="J2607" s="84" t="s">
        <v>7251</v>
      </c>
      <c r="K2607" s="84" t="s">
        <v>151</v>
      </c>
      <c r="L2607" s="84" t="s">
        <v>151</v>
      </c>
    </row>
    <row r="2608" spans="1:12" ht="15.75">
      <c r="A2608" s="81">
        <f t="shared" si="42"/>
        <v>2662</v>
      </c>
      <c r="B2608" s="82">
        <v>2662</v>
      </c>
      <c r="C2608" s="82" t="s">
        <v>7252</v>
      </c>
      <c r="D2608" s="82">
        <v>19950</v>
      </c>
      <c r="E2608" s="82" t="s">
        <v>7253</v>
      </c>
      <c r="F2608" s="82" t="s">
        <v>96</v>
      </c>
      <c r="G2608" s="82" t="s">
        <v>7254</v>
      </c>
      <c r="H2608" s="83" t="s">
        <v>148</v>
      </c>
      <c r="I2608" s="82" t="s">
        <v>149</v>
      </c>
      <c r="J2608" s="84" t="s">
        <v>151</v>
      </c>
      <c r="K2608" s="84"/>
      <c r="L2608" s="84" t="s">
        <v>151</v>
      </c>
    </row>
    <row r="2609" spans="1:12" ht="15.75">
      <c r="A2609" s="81">
        <f t="shared" si="42"/>
        <v>2663</v>
      </c>
      <c r="B2609" s="82">
        <v>2663</v>
      </c>
      <c r="C2609" s="82" t="s">
        <v>7255</v>
      </c>
      <c r="D2609" s="82">
        <v>19951</v>
      </c>
      <c r="E2609" s="82" t="s">
        <v>7256</v>
      </c>
      <c r="F2609" s="82" t="s">
        <v>96</v>
      </c>
      <c r="G2609" s="82" t="s">
        <v>7257</v>
      </c>
      <c r="H2609" s="83" t="s">
        <v>148</v>
      </c>
      <c r="I2609" s="82" t="s">
        <v>153</v>
      </c>
      <c r="J2609" s="84" t="s">
        <v>151</v>
      </c>
      <c r="K2609" s="84" t="s">
        <v>151</v>
      </c>
      <c r="L2609" s="84" t="s">
        <v>151</v>
      </c>
    </row>
    <row r="2610" spans="1:12" ht="15.75">
      <c r="A2610" s="81">
        <f t="shared" si="42"/>
        <v>2664</v>
      </c>
      <c r="B2610" s="82">
        <v>2664</v>
      </c>
      <c r="C2610" s="82" t="s">
        <v>7258</v>
      </c>
      <c r="D2610" s="82" t="s">
        <v>7259</v>
      </c>
      <c r="E2610" s="82" t="s">
        <v>392</v>
      </c>
      <c r="F2610" s="82" t="s">
        <v>96</v>
      </c>
      <c r="G2610" s="82" t="s">
        <v>7260</v>
      </c>
      <c r="H2610" s="83" t="s">
        <v>148</v>
      </c>
      <c r="I2610" s="82" t="s">
        <v>164</v>
      </c>
      <c r="J2610" s="84" t="s">
        <v>151</v>
      </c>
      <c r="K2610" s="84" t="s">
        <v>151</v>
      </c>
      <c r="L2610" s="84" t="s">
        <v>151</v>
      </c>
    </row>
    <row r="2611" spans="1:12" ht="45">
      <c r="A2611" s="81">
        <f t="shared" si="42"/>
        <v>2665</v>
      </c>
      <c r="B2611" s="82">
        <v>2665</v>
      </c>
      <c r="C2611" s="82" t="s">
        <v>7261</v>
      </c>
      <c r="D2611" s="82">
        <v>19956</v>
      </c>
      <c r="E2611" s="82" t="s">
        <v>7262</v>
      </c>
      <c r="F2611" s="82" t="s">
        <v>96</v>
      </c>
      <c r="G2611" s="82" t="s">
        <v>7263</v>
      </c>
      <c r="H2611" s="83" t="s">
        <v>148</v>
      </c>
      <c r="I2611" s="82" t="s">
        <v>149</v>
      </c>
      <c r="J2611" s="84" t="s">
        <v>7264</v>
      </c>
      <c r="K2611" s="84" t="s">
        <v>2078</v>
      </c>
      <c r="L2611" s="84" t="s">
        <v>151</v>
      </c>
    </row>
    <row r="2612" spans="1:12" ht="30">
      <c r="A2612" s="81">
        <f t="shared" si="42"/>
        <v>2666</v>
      </c>
      <c r="B2612" s="82">
        <v>2666</v>
      </c>
      <c r="C2612" s="82" t="s">
        <v>7265</v>
      </c>
      <c r="D2612" s="82">
        <v>19966</v>
      </c>
      <c r="E2612" s="82" t="s">
        <v>7266</v>
      </c>
      <c r="F2612" s="82" t="s">
        <v>96</v>
      </c>
      <c r="G2612" s="82" t="s">
        <v>7267</v>
      </c>
      <c r="H2612" s="83" t="s">
        <v>148</v>
      </c>
      <c r="I2612" s="82" t="s">
        <v>230</v>
      </c>
      <c r="J2612" s="84" t="s">
        <v>151</v>
      </c>
      <c r="K2612" s="84" t="s">
        <v>151</v>
      </c>
      <c r="L2612" s="84" t="s">
        <v>7268</v>
      </c>
    </row>
    <row r="2613" spans="1:12" ht="15.75">
      <c r="A2613" s="81">
        <f t="shared" si="42"/>
        <v>2667</v>
      </c>
      <c r="B2613" s="82">
        <v>2667</v>
      </c>
      <c r="C2613" s="82" t="s">
        <v>7269</v>
      </c>
      <c r="D2613" s="82">
        <v>19973</v>
      </c>
      <c r="E2613" s="82" t="s">
        <v>366</v>
      </c>
      <c r="F2613" s="82" t="s">
        <v>96</v>
      </c>
      <c r="G2613" s="82" t="s">
        <v>7270</v>
      </c>
      <c r="H2613" s="83" t="s">
        <v>148</v>
      </c>
      <c r="I2613" s="82" t="s">
        <v>149</v>
      </c>
      <c r="J2613" s="84" t="s">
        <v>151</v>
      </c>
      <c r="K2613" s="84" t="s">
        <v>151</v>
      </c>
      <c r="L2613" s="84" t="s">
        <v>151</v>
      </c>
    </row>
    <row r="2614" spans="1:12" ht="45">
      <c r="A2614" s="81">
        <f t="shared" si="42"/>
        <v>2668</v>
      </c>
      <c r="B2614" s="82">
        <v>2668</v>
      </c>
      <c r="C2614" s="82" t="s">
        <v>7271</v>
      </c>
      <c r="D2614" s="82" t="s">
        <v>7272</v>
      </c>
      <c r="E2614" s="82" t="s">
        <v>7273</v>
      </c>
      <c r="F2614" s="82" t="s">
        <v>96</v>
      </c>
      <c r="G2614" s="82" t="s">
        <v>7274</v>
      </c>
      <c r="H2614" s="83" t="s">
        <v>148</v>
      </c>
      <c r="I2614" s="82" t="s">
        <v>337</v>
      </c>
      <c r="J2614" s="84" t="s">
        <v>151</v>
      </c>
      <c r="K2614" s="84" t="s">
        <v>7275</v>
      </c>
      <c r="L2614" s="84" t="s">
        <v>151</v>
      </c>
    </row>
    <row r="2615" spans="1:12" ht="15.75">
      <c r="A2615" s="81">
        <f t="shared" si="42"/>
        <v>2669</v>
      </c>
      <c r="B2615" s="82">
        <v>2669</v>
      </c>
      <c r="C2615" s="82" t="s">
        <v>7276</v>
      </c>
      <c r="D2615" s="82">
        <v>20013</v>
      </c>
      <c r="E2615" s="82" t="s">
        <v>286</v>
      </c>
      <c r="F2615" s="82" t="s">
        <v>96</v>
      </c>
      <c r="G2615" s="82" t="s">
        <v>7277</v>
      </c>
      <c r="H2615" s="83" t="s">
        <v>148</v>
      </c>
      <c r="I2615" s="82" t="s">
        <v>149</v>
      </c>
      <c r="J2615" s="84" t="s">
        <v>151</v>
      </c>
      <c r="K2615" s="84"/>
      <c r="L2615" s="84" t="s">
        <v>151</v>
      </c>
    </row>
    <row r="2616" spans="1:12" ht="30">
      <c r="A2616" s="81">
        <f t="shared" si="42"/>
        <v>2670</v>
      </c>
      <c r="B2616" s="82">
        <v>2670</v>
      </c>
      <c r="C2616" s="82" t="s">
        <v>7278</v>
      </c>
      <c r="D2616" s="82">
        <v>20017</v>
      </c>
      <c r="E2616" s="82" t="s">
        <v>7279</v>
      </c>
      <c r="F2616" s="82" t="s">
        <v>96</v>
      </c>
      <c r="G2616" s="82" t="s">
        <v>3219</v>
      </c>
      <c r="H2616" s="83" t="s">
        <v>148</v>
      </c>
      <c r="I2616" s="82" t="s">
        <v>177</v>
      </c>
      <c r="J2616" s="84" t="s">
        <v>7280</v>
      </c>
      <c r="K2616" s="84" t="s">
        <v>6785</v>
      </c>
      <c r="L2616" s="84" t="s">
        <v>151</v>
      </c>
    </row>
    <row r="2617" spans="1:12" ht="60">
      <c r="A2617" s="81">
        <f t="shared" si="42"/>
        <v>2671</v>
      </c>
      <c r="B2617" s="82">
        <v>2671</v>
      </c>
      <c r="C2617" s="82" t="s">
        <v>7281</v>
      </c>
      <c r="D2617" s="82" t="s">
        <v>7282</v>
      </c>
      <c r="E2617" s="82" t="s">
        <v>7283</v>
      </c>
      <c r="F2617" s="82" t="s">
        <v>96</v>
      </c>
      <c r="G2617" s="82" t="s">
        <v>7284</v>
      </c>
      <c r="H2617" s="83" t="s">
        <v>148</v>
      </c>
      <c r="I2617" s="82" t="s">
        <v>337</v>
      </c>
      <c r="J2617" s="84" t="s">
        <v>151</v>
      </c>
      <c r="K2617" s="84"/>
      <c r="L2617" s="84" t="s">
        <v>7285</v>
      </c>
    </row>
    <row r="2618" spans="1:12" ht="15.75">
      <c r="A2618" s="81">
        <f t="shared" si="42"/>
        <v>2672</v>
      </c>
      <c r="B2618" s="82">
        <v>2672</v>
      </c>
      <c r="C2618" s="82" t="s">
        <v>7286</v>
      </c>
      <c r="D2618" s="82">
        <v>20132</v>
      </c>
      <c r="E2618" s="82" t="s">
        <v>7287</v>
      </c>
      <c r="F2618" s="82" t="s">
        <v>96</v>
      </c>
      <c r="G2618" s="82" t="s">
        <v>7288</v>
      </c>
      <c r="H2618" s="83" t="s">
        <v>148</v>
      </c>
      <c r="I2618" s="82" t="s">
        <v>153</v>
      </c>
      <c r="J2618" s="84" t="s">
        <v>151</v>
      </c>
      <c r="K2618" s="84" t="s">
        <v>151</v>
      </c>
      <c r="L2618" s="84" t="s">
        <v>151</v>
      </c>
    </row>
    <row r="2619" spans="1:12" ht="45">
      <c r="A2619" s="81">
        <f t="shared" si="42"/>
        <v>2673</v>
      </c>
      <c r="B2619" s="82">
        <v>2673</v>
      </c>
      <c r="C2619" s="82" t="s">
        <v>7289</v>
      </c>
      <c r="D2619" s="82" t="s">
        <v>7290</v>
      </c>
      <c r="E2619" s="82" t="s">
        <v>7291</v>
      </c>
      <c r="F2619" s="82" t="s">
        <v>96</v>
      </c>
      <c r="G2619" s="82" t="s">
        <v>7292</v>
      </c>
      <c r="H2619" s="83" t="s">
        <v>148</v>
      </c>
      <c r="I2619" s="82" t="s">
        <v>337</v>
      </c>
      <c r="J2619" s="84" t="s">
        <v>7293</v>
      </c>
      <c r="K2619" s="84" t="s">
        <v>151</v>
      </c>
      <c r="L2619" s="84" t="s">
        <v>151</v>
      </c>
    </row>
    <row r="2620" spans="1:12" ht="30">
      <c r="A2620" s="81">
        <f t="shared" si="42"/>
        <v>2674</v>
      </c>
      <c r="B2620" s="82">
        <v>2674</v>
      </c>
      <c r="C2620" s="82" t="s">
        <v>7294</v>
      </c>
      <c r="D2620" s="82">
        <v>20145</v>
      </c>
      <c r="E2620" s="82" t="s">
        <v>7295</v>
      </c>
      <c r="F2620" s="82" t="s">
        <v>96</v>
      </c>
      <c r="G2620" s="82" t="s">
        <v>7296</v>
      </c>
      <c r="H2620" s="83" t="s">
        <v>148</v>
      </c>
      <c r="I2620" s="82" t="s">
        <v>149</v>
      </c>
      <c r="J2620" s="84" t="s">
        <v>7297</v>
      </c>
      <c r="K2620" s="84"/>
      <c r="L2620" s="84" t="s">
        <v>151</v>
      </c>
    </row>
    <row r="2621" spans="1:12" ht="45">
      <c r="A2621" s="81">
        <f t="shared" si="42"/>
        <v>2675</v>
      </c>
      <c r="B2621" s="82">
        <v>2675</v>
      </c>
      <c r="C2621" s="82" t="s">
        <v>7298</v>
      </c>
      <c r="D2621" s="82">
        <v>20150</v>
      </c>
      <c r="E2621" s="82" t="s">
        <v>5653</v>
      </c>
      <c r="F2621" s="82" t="s">
        <v>96</v>
      </c>
      <c r="G2621" s="82" t="s">
        <v>7299</v>
      </c>
      <c r="H2621" s="83" t="s">
        <v>148</v>
      </c>
      <c r="I2621" s="82" t="s">
        <v>230</v>
      </c>
      <c r="J2621" s="84" t="s">
        <v>7300</v>
      </c>
      <c r="K2621" s="84" t="s">
        <v>2190</v>
      </c>
      <c r="L2621" s="84" t="s">
        <v>151</v>
      </c>
    </row>
    <row r="2622" spans="1:12" ht="15.75">
      <c r="A2622" s="81">
        <f t="shared" si="42"/>
        <v>2676</v>
      </c>
      <c r="B2622" s="82">
        <v>2676</v>
      </c>
      <c r="C2622" s="82" t="s">
        <v>7301</v>
      </c>
      <c r="D2622" s="82" t="s">
        <v>7302</v>
      </c>
      <c r="E2622" s="82" t="s">
        <v>3958</v>
      </c>
      <c r="F2622" s="82" t="s">
        <v>96</v>
      </c>
      <c r="G2622" s="82" t="s">
        <v>4214</v>
      </c>
      <c r="H2622" s="83" t="s">
        <v>148</v>
      </c>
      <c r="I2622" s="82" t="s">
        <v>164</v>
      </c>
      <c r="J2622" s="84" t="s">
        <v>151</v>
      </c>
      <c r="K2622" s="84"/>
      <c r="L2622" s="84" t="s">
        <v>151</v>
      </c>
    </row>
    <row r="2623" spans="1:12" ht="60">
      <c r="A2623" s="81">
        <f t="shared" si="42"/>
        <v>2677</v>
      </c>
      <c r="B2623" s="82">
        <v>2677</v>
      </c>
      <c r="C2623" s="82" t="s">
        <v>7303</v>
      </c>
      <c r="D2623" s="82" t="s">
        <v>7304</v>
      </c>
      <c r="E2623" s="82" t="s">
        <v>255</v>
      </c>
      <c r="F2623" s="82" t="s">
        <v>96</v>
      </c>
      <c r="G2623" s="82" t="s">
        <v>549</v>
      </c>
      <c r="H2623" s="83" t="s">
        <v>148</v>
      </c>
      <c r="I2623" s="82" t="s">
        <v>337</v>
      </c>
      <c r="J2623" s="84" t="s">
        <v>7305</v>
      </c>
      <c r="K2623" s="84" t="s">
        <v>7306</v>
      </c>
      <c r="L2623" s="84" t="s">
        <v>151</v>
      </c>
    </row>
    <row r="2624" spans="1:12" ht="120">
      <c r="A2624" s="81">
        <f t="shared" si="42"/>
        <v>2678</v>
      </c>
      <c r="B2624" s="82">
        <v>2678</v>
      </c>
      <c r="C2624" s="82" t="s">
        <v>7307</v>
      </c>
      <c r="D2624" s="82">
        <v>20162</v>
      </c>
      <c r="E2624" s="82" t="s">
        <v>298</v>
      </c>
      <c r="F2624" s="82" t="s">
        <v>96</v>
      </c>
      <c r="G2624" s="82" t="s">
        <v>7308</v>
      </c>
      <c r="H2624" s="83" t="s">
        <v>148</v>
      </c>
      <c r="I2624" s="82" t="s">
        <v>149</v>
      </c>
      <c r="J2624" s="84" t="s">
        <v>7309</v>
      </c>
      <c r="K2624" s="84" t="s">
        <v>7310</v>
      </c>
      <c r="L2624" s="84" t="s">
        <v>7311</v>
      </c>
    </row>
    <row r="2625" spans="1:12" ht="60">
      <c r="A2625" s="81">
        <f t="shared" si="42"/>
        <v>2679</v>
      </c>
      <c r="B2625" s="82">
        <v>2679</v>
      </c>
      <c r="C2625" s="82" t="s">
        <v>7312</v>
      </c>
      <c r="D2625" s="82">
        <v>20175</v>
      </c>
      <c r="E2625" s="82" t="s">
        <v>522</v>
      </c>
      <c r="F2625" s="82" t="s">
        <v>96</v>
      </c>
      <c r="G2625" s="82" t="s">
        <v>7313</v>
      </c>
      <c r="H2625" s="83" t="s">
        <v>148</v>
      </c>
      <c r="I2625" s="82" t="s">
        <v>149</v>
      </c>
      <c r="J2625" s="84" t="s">
        <v>7314</v>
      </c>
      <c r="K2625" s="84" t="s">
        <v>7315</v>
      </c>
      <c r="L2625" s="84" t="s">
        <v>151</v>
      </c>
    </row>
    <row r="2626" spans="1:12" ht="30">
      <c r="A2626" s="81">
        <f t="shared" si="42"/>
        <v>2680</v>
      </c>
      <c r="B2626" s="82">
        <v>2680</v>
      </c>
      <c r="C2626" s="82" t="s">
        <v>7316</v>
      </c>
      <c r="D2626" s="82" t="s">
        <v>7317</v>
      </c>
      <c r="E2626" s="82" t="s">
        <v>7318</v>
      </c>
      <c r="F2626" s="82" t="s">
        <v>96</v>
      </c>
      <c r="G2626" s="82" t="s">
        <v>7319</v>
      </c>
      <c r="H2626" s="83" t="s">
        <v>148</v>
      </c>
      <c r="I2626" s="82" t="s">
        <v>164</v>
      </c>
      <c r="J2626" s="84" t="s">
        <v>528</v>
      </c>
      <c r="K2626" s="84"/>
      <c r="L2626" s="84" t="s">
        <v>151</v>
      </c>
    </row>
    <row r="2627" spans="1:12" ht="15.75">
      <c r="A2627" s="81">
        <f t="shared" ref="A2627:A2690" si="43">IFERROR(VALUE(RIGHT(C2627,4)),"")</f>
        <v>2681</v>
      </c>
      <c r="B2627" s="82">
        <v>2681</v>
      </c>
      <c r="C2627" s="82" t="s">
        <v>7320</v>
      </c>
      <c r="D2627" s="82">
        <v>20180</v>
      </c>
      <c r="E2627" s="82" t="s">
        <v>4274</v>
      </c>
      <c r="F2627" s="82" t="s">
        <v>96</v>
      </c>
      <c r="G2627" s="82" t="s">
        <v>609</v>
      </c>
      <c r="H2627" s="83" t="s">
        <v>148</v>
      </c>
      <c r="I2627" s="82" t="s">
        <v>153</v>
      </c>
      <c r="J2627" s="84" t="s">
        <v>151</v>
      </c>
      <c r="K2627" s="84" t="s">
        <v>151</v>
      </c>
      <c r="L2627" s="84" t="s">
        <v>151</v>
      </c>
    </row>
    <row r="2628" spans="1:12" ht="15.75">
      <c r="A2628" s="81">
        <f t="shared" si="43"/>
        <v>2682</v>
      </c>
      <c r="B2628" s="82">
        <v>2682</v>
      </c>
      <c r="C2628" s="82" t="s">
        <v>7321</v>
      </c>
      <c r="D2628" s="82">
        <v>20181</v>
      </c>
      <c r="E2628" s="82" t="s">
        <v>667</v>
      </c>
      <c r="F2628" s="82" t="s">
        <v>96</v>
      </c>
      <c r="G2628" s="82" t="s">
        <v>2874</v>
      </c>
      <c r="H2628" s="83" t="s">
        <v>148</v>
      </c>
      <c r="I2628" s="82" t="s">
        <v>149</v>
      </c>
      <c r="J2628" s="84" t="s">
        <v>151</v>
      </c>
      <c r="K2628" s="84"/>
      <c r="L2628" s="84" t="s">
        <v>151</v>
      </c>
    </row>
    <row r="2629" spans="1:12" ht="45">
      <c r="A2629" s="81">
        <f t="shared" si="43"/>
        <v>2683</v>
      </c>
      <c r="B2629" s="82">
        <v>2683</v>
      </c>
      <c r="C2629" s="82" t="s">
        <v>7322</v>
      </c>
      <c r="D2629" s="82" t="s">
        <v>7323</v>
      </c>
      <c r="E2629" s="82" t="s">
        <v>7324</v>
      </c>
      <c r="F2629" s="82" t="s">
        <v>96</v>
      </c>
      <c r="G2629" s="82" t="s">
        <v>4110</v>
      </c>
      <c r="H2629" s="83" t="s">
        <v>148</v>
      </c>
      <c r="I2629" s="82" t="s">
        <v>164</v>
      </c>
      <c r="J2629" s="84" t="s">
        <v>151</v>
      </c>
      <c r="K2629" s="84" t="s">
        <v>7325</v>
      </c>
      <c r="L2629" s="84" t="s">
        <v>151</v>
      </c>
    </row>
    <row r="2630" spans="1:12" ht="30">
      <c r="A2630" s="81">
        <f t="shared" si="43"/>
        <v>2684</v>
      </c>
      <c r="B2630" s="82">
        <v>2684</v>
      </c>
      <c r="C2630" s="82" t="s">
        <v>7326</v>
      </c>
      <c r="D2630" s="82">
        <v>20216</v>
      </c>
      <c r="E2630" s="82" t="s">
        <v>7327</v>
      </c>
      <c r="F2630" s="82" t="s">
        <v>96</v>
      </c>
      <c r="G2630" s="82" t="s">
        <v>7328</v>
      </c>
      <c r="H2630" s="83" t="s">
        <v>148</v>
      </c>
      <c r="I2630" s="82" t="s">
        <v>214</v>
      </c>
      <c r="J2630" s="84" t="s">
        <v>1139</v>
      </c>
      <c r="K2630" s="84" t="s">
        <v>151</v>
      </c>
      <c r="L2630" s="84" t="s">
        <v>151</v>
      </c>
    </row>
    <row r="2631" spans="1:12" ht="15.75">
      <c r="A2631" s="81">
        <f t="shared" si="43"/>
        <v>2685</v>
      </c>
      <c r="B2631" s="82">
        <v>2685</v>
      </c>
      <c r="C2631" s="82" t="s">
        <v>7329</v>
      </c>
      <c r="D2631" s="82">
        <v>20227</v>
      </c>
      <c r="E2631" s="82" t="s">
        <v>7330</v>
      </c>
      <c r="F2631" s="82" t="s">
        <v>96</v>
      </c>
      <c r="G2631" s="82" t="s">
        <v>547</v>
      </c>
      <c r="H2631" s="83" t="s">
        <v>148</v>
      </c>
      <c r="I2631" s="82" t="s">
        <v>177</v>
      </c>
      <c r="J2631" s="84" t="s">
        <v>151</v>
      </c>
      <c r="K2631" s="84"/>
      <c r="L2631" s="84" t="s">
        <v>151</v>
      </c>
    </row>
    <row r="2632" spans="1:12" ht="30">
      <c r="A2632" s="81">
        <f t="shared" si="43"/>
        <v>2686</v>
      </c>
      <c r="B2632" s="82">
        <v>2686</v>
      </c>
      <c r="C2632" s="82" t="s">
        <v>7331</v>
      </c>
      <c r="D2632" s="82" t="s">
        <v>7332</v>
      </c>
      <c r="E2632" s="82" t="s">
        <v>7333</v>
      </c>
      <c r="F2632" s="82" t="s">
        <v>96</v>
      </c>
      <c r="G2632" s="82" t="s">
        <v>7334</v>
      </c>
      <c r="H2632" s="83" t="s">
        <v>148</v>
      </c>
      <c r="I2632" s="82" t="s">
        <v>164</v>
      </c>
      <c r="J2632" s="84" t="s">
        <v>7335</v>
      </c>
      <c r="K2632" s="84"/>
      <c r="L2632" s="84" t="s">
        <v>151</v>
      </c>
    </row>
    <row r="2633" spans="1:12" ht="15.75">
      <c r="A2633" s="81">
        <f t="shared" si="43"/>
        <v>2687</v>
      </c>
      <c r="B2633" s="82">
        <v>2687</v>
      </c>
      <c r="C2633" s="82" t="s">
        <v>7336</v>
      </c>
      <c r="D2633" s="82">
        <v>20262</v>
      </c>
      <c r="E2633" s="82" t="s">
        <v>7337</v>
      </c>
      <c r="F2633" s="82" t="s">
        <v>96</v>
      </c>
      <c r="G2633" s="82" t="s">
        <v>7338</v>
      </c>
      <c r="H2633" s="83" t="s">
        <v>148</v>
      </c>
      <c r="I2633" s="82" t="s">
        <v>149</v>
      </c>
      <c r="J2633" s="84" t="s">
        <v>151</v>
      </c>
      <c r="K2633" s="84"/>
      <c r="L2633" s="84" t="s">
        <v>151</v>
      </c>
    </row>
    <row r="2634" spans="1:12" ht="15.75">
      <c r="A2634" s="81">
        <f t="shared" si="43"/>
        <v>2688</v>
      </c>
      <c r="B2634" s="82">
        <v>2688</v>
      </c>
      <c r="C2634" s="82" t="s">
        <v>7339</v>
      </c>
      <c r="D2634" s="82">
        <v>20266</v>
      </c>
      <c r="E2634" s="82" t="s">
        <v>7340</v>
      </c>
      <c r="F2634" s="82" t="s">
        <v>96</v>
      </c>
      <c r="G2634" s="82" t="s">
        <v>2242</v>
      </c>
      <c r="H2634" s="83" t="s">
        <v>148</v>
      </c>
      <c r="I2634" s="82" t="s">
        <v>153</v>
      </c>
      <c r="J2634" s="84" t="s">
        <v>151</v>
      </c>
      <c r="K2634" s="84"/>
      <c r="L2634" s="84" t="s">
        <v>151</v>
      </c>
    </row>
    <row r="2635" spans="1:12" ht="15.75">
      <c r="A2635" s="81">
        <f t="shared" si="43"/>
        <v>2689</v>
      </c>
      <c r="B2635" s="82">
        <v>2689</v>
      </c>
      <c r="C2635" s="82" t="s">
        <v>7341</v>
      </c>
      <c r="D2635" s="82">
        <v>20274</v>
      </c>
      <c r="E2635" s="82" t="s">
        <v>7342</v>
      </c>
      <c r="F2635" s="82" t="s">
        <v>96</v>
      </c>
      <c r="G2635" s="82" t="s">
        <v>7343</v>
      </c>
      <c r="H2635" s="83" t="s">
        <v>148</v>
      </c>
      <c r="I2635" s="82" t="s">
        <v>153</v>
      </c>
      <c r="J2635" s="84" t="s">
        <v>151</v>
      </c>
      <c r="K2635" s="84"/>
      <c r="L2635" s="84" t="s">
        <v>151</v>
      </c>
    </row>
    <row r="2636" spans="1:12" ht="15.75">
      <c r="A2636" s="81">
        <f t="shared" si="43"/>
        <v>2690</v>
      </c>
      <c r="B2636" s="82">
        <v>2690</v>
      </c>
      <c r="C2636" s="82" t="s">
        <v>7344</v>
      </c>
      <c r="D2636" s="82" t="s">
        <v>7345</v>
      </c>
      <c r="E2636" s="82" t="s">
        <v>3973</v>
      </c>
      <c r="F2636" s="82" t="s">
        <v>96</v>
      </c>
      <c r="G2636" s="82" t="s">
        <v>7346</v>
      </c>
      <c r="H2636" s="83" t="s">
        <v>148</v>
      </c>
      <c r="I2636" s="82" t="s">
        <v>230</v>
      </c>
      <c r="J2636" s="84" t="s">
        <v>151</v>
      </c>
      <c r="K2636" s="84"/>
      <c r="L2636" s="84" t="s">
        <v>151</v>
      </c>
    </row>
    <row r="2637" spans="1:12" ht="15.75">
      <c r="A2637" s="81">
        <f t="shared" si="43"/>
        <v>2691</v>
      </c>
      <c r="B2637" s="82">
        <v>2691</v>
      </c>
      <c r="C2637" s="82" t="s">
        <v>7347</v>
      </c>
      <c r="D2637" s="82">
        <v>20311</v>
      </c>
      <c r="E2637" s="82" t="s">
        <v>7348</v>
      </c>
      <c r="F2637" s="82" t="s">
        <v>120</v>
      </c>
      <c r="G2637" s="82" t="s">
        <v>7349</v>
      </c>
      <c r="H2637" s="83" t="s">
        <v>148</v>
      </c>
      <c r="I2637" s="82" t="s">
        <v>155</v>
      </c>
      <c r="J2637" s="84" t="s">
        <v>151</v>
      </c>
      <c r="K2637" s="84"/>
      <c r="L2637" s="84"/>
    </row>
    <row r="2638" spans="1:12" ht="45">
      <c r="A2638" s="81">
        <f t="shared" si="43"/>
        <v>2692</v>
      </c>
      <c r="B2638" s="82">
        <v>2692</v>
      </c>
      <c r="C2638" s="82" t="s">
        <v>7350</v>
      </c>
      <c r="D2638" s="82">
        <v>20312</v>
      </c>
      <c r="E2638" s="82" t="s">
        <v>7351</v>
      </c>
      <c r="F2638" s="82" t="s">
        <v>120</v>
      </c>
      <c r="G2638" s="82" t="s">
        <v>7352</v>
      </c>
      <c r="H2638" s="83" t="s">
        <v>148</v>
      </c>
      <c r="I2638" s="82" t="s">
        <v>155</v>
      </c>
      <c r="J2638" s="84" t="s">
        <v>151</v>
      </c>
      <c r="K2638" s="84" t="s">
        <v>7353</v>
      </c>
      <c r="L2638" s="84"/>
    </row>
    <row r="2639" spans="1:12" ht="15.75">
      <c r="A2639" s="81">
        <f t="shared" si="43"/>
        <v>2693</v>
      </c>
      <c r="B2639" s="82">
        <v>2693</v>
      </c>
      <c r="C2639" s="82" t="s">
        <v>7354</v>
      </c>
      <c r="D2639" s="82">
        <v>20314</v>
      </c>
      <c r="E2639" s="82" t="s">
        <v>7355</v>
      </c>
      <c r="F2639" s="82" t="s">
        <v>96</v>
      </c>
      <c r="G2639" s="82" t="s">
        <v>7356</v>
      </c>
      <c r="H2639" s="83" t="s">
        <v>148</v>
      </c>
      <c r="I2639" s="82" t="s">
        <v>177</v>
      </c>
      <c r="J2639" s="84" t="s">
        <v>151</v>
      </c>
      <c r="K2639" s="84" t="s">
        <v>151</v>
      </c>
      <c r="L2639" s="84" t="s">
        <v>151</v>
      </c>
    </row>
    <row r="2640" spans="1:12" ht="105">
      <c r="A2640" s="81">
        <f t="shared" si="43"/>
        <v>2694</v>
      </c>
      <c r="B2640" s="82">
        <v>2694</v>
      </c>
      <c r="C2640" s="82" t="s">
        <v>7357</v>
      </c>
      <c r="D2640" s="82">
        <v>20318</v>
      </c>
      <c r="E2640" s="82" t="s">
        <v>198</v>
      </c>
      <c r="F2640" s="82" t="s">
        <v>96</v>
      </c>
      <c r="G2640" s="82" t="s">
        <v>7358</v>
      </c>
      <c r="H2640" s="83" t="s">
        <v>148</v>
      </c>
      <c r="I2640" s="82" t="s">
        <v>177</v>
      </c>
      <c r="J2640" s="84" t="s">
        <v>542</v>
      </c>
      <c r="K2640" s="84" t="s">
        <v>7359</v>
      </c>
      <c r="L2640" s="84" t="s">
        <v>331</v>
      </c>
    </row>
    <row r="2641" spans="1:12" ht="45">
      <c r="A2641" s="81">
        <f t="shared" si="43"/>
        <v>2695</v>
      </c>
      <c r="B2641" s="82">
        <v>2695</v>
      </c>
      <c r="C2641" s="82" t="s">
        <v>7360</v>
      </c>
      <c r="D2641" s="82">
        <v>20325</v>
      </c>
      <c r="E2641" s="82" t="s">
        <v>4517</v>
      </c>
      <c r="F2641" s="82" t="s">
        <v>96</v>
      </c>
      <c r="G2641" s="82" t="s">
        <v>7361</v>
      </c>
      <c r="H2641" s="83" t="s">
        <v>148</v>
      </c>
      <c r="I2641" s="82" t="s">
        <v>177</v>
      </c>
      <c r="J2641" s="84" t="s">
        <v>151</v>
      </c>
      <c r="K2641" s="84" t="s">
        <v>182</v>
      </c>
      <c r="L2641" s="84" t="s">
        <v>151</v>
      </c>
    </row>
    <row r="2642" spans="1:12" ht="45">
      <c r="A2642" s="81">
        <f t="shared" si="43"/>
        <v>2696</v>
      </c>
      <c r="B2642" s="82">
        <v>2696</v>
      </c>
      <c r="C2642" s="82" t="s">
        <v>7362</v>
      </c>
      <c r="D2642" s="82" t="s">
        <v>7363</v>
      </c>
      <c r="E2642" s="82" t="s">
        <v>980</v>
      </c>
      <c r="F2642" s="82" t="s">
        <v>96</v>
      </c>
      <c r="G2642" s="82" t="s">
        <v>7364</v>
      </c>
      <c r="H2642" s="83" t="s">
        <v>148</v>
      </c>
      <c r="I2642" s="82" t="s">
        <v>337</v>
      </c>
      <c r="J2642" s="84" t="s">
        <v>160</v>
      </c>
      <c r="K2642" s="84" t="s">
        <v>7365</v>
      </c>
      <c r="L2642" s="84" t="s">
        <v>151</v>
      </c>
    </row>
    <row r="2643" spans="1:12" ht="15.75">
      <c r="A2643" s="81">
        <f t="shared" si="43"/>
        <v>2697</v>
      </c>
      <c r="B2643" s="82">
        <v>2697</v>
      </c>
      <c r="C2643" s="82" t="s">
        <v>7366</v>
      </c>
      <c r="D2643" s="82">
        <v>20330</v>
      </c>
      <c r="E2643" s="82" t="s">
        <v>7367</v>
      </c>
      <c r="F2643" s="82" t="s">
        <v>96</v>
      </c>
      <c r="G2643" s="82" t="s">
        <v>7368</v>
      </c>
      <c r="H2643" s="83" t="s">
        <v>148</v>
      </c>
      <c r="I2643" s="82" t="s">
        <v>177</v>
      </c>
      <c r="J2643" s="84" t="s">
        <v>151</v>
      </c>
      <c r="K2643" s="84"/>
      <c r="L2643" s="84" t="s">
        <v>151</v>
      </c>
    </row>
    <row r="2644" spans="1:12" ht="30">
      <c r="A2644" s="81">
        <f t="shared" si="43"/>
        <v>2698</v>
      </c>
      <c r="B2644" s="82">
        <v>2698</v>
      </c>
      <c r="C2644" s="82" t="s">
        <v>7369</v>
      </c>
      <c r="D2644" s="82">
        <v>20332</v>
      </c>
      <c r="E2644" s="82" t="s">
        <v>5572</v>
      </c>
      <c r="F2644" s="82" t="s">
        <v>96</v>
      </c>
      <c r="G2644" s="82" t="s">
        <v>6265</v>
      </c>
      <c r="H2644" s="83" t="s">
        <v>148</v>
      </c>
      <c r="I2644" s="82" t="s">
        <v>177</v>
      </c>
      <c r="J2644" s="84" t="s">
        <v>151</v>
      </c>
      <c r="K2644" s="84" t="s">
        <v>1397</v>
      </c>
      <c r="L2644" s="84" t="s">
        <v>151</v>
      </c>
    </row>
    <row r="2645" spans="1:12" ht="75">
      <c r="A2645" s="81">
        <f t="shared" si="43"/>
        <v>2699</v>
      </c>
      <c r="B2645" s="82">
        <v>2699</v>
      </c>
      <c r="C2645" s="82" t="s">
        <v>7370</v>
      </c>
      <c r="D2645" s="82" t="s">
        <v>7371</v>
      </c>
      <c r="E2645" s="82" t="s">
        <v>7372</v>
      </c>
      <c r="F2645" s="82" t="s">
        <v>96</v>
      </c>
      <c r="G2645" s="82" t="s">
        <v>5754</v>
      </c>
      <c r="H2645" s="83" t="s">
        <v>148</v>
      </c>
      <c r="I2645" s="82" t="s">
        <v>164</v>
      </c>
      <c r="J2645" s="84" t="s">
        <v>7373</v>
      </c>
      <c r="K2645" s="84" t="s">
        <v>7374</v>
      </c>
      <c r="L2645" s="84" t="s">
        <v>151</v>
      </c>
    </row>
    <row r="2646" spans="1:12" ht="45">
      <c r="A2646" s="81">
        <f t="shared" si="43"/>
        <v>2700</v>
      </c>
      <c r="B2646" s="82">
        <v>2700</v>
      </c>
      <c r="C2646" s="82" t="s">
        <v>7375</v>
      </c>
      <c r="D2646" s="82">
        <v>20342</v>
      </c>
      <c r="E2646" s="82" t="s">
        <v>7376</v>
      </c>
      <c r="F2646" s="82" t="s">
        <v>96</v>
      </c>
      <c r="G2646" s="82" t="s">
        <v>4160</v>
      </c>
      <c r="H2646" s="83" t="s">
        <v>148</v>
      </c>
      <c r="I2646" s="82" t="s">
        <v>153</v>
      </c>
      <c r="J2646" s="84" t="s">
        <v>7377</v>
      </c>
      <c r="K2646" s="84" t="s">
        <v>7378</v>
      </c>
      <c r="L2646" s="84" t="s">
        <v>151</v>
      </c>
    </row>
    <row r="2647" spans="1:12" ht="60">
      <c r="A2647" s="81">
        <f t="shared" si="43"/>
        <v>2701</v>
      </c>
      <c r="B2647" s="82">
        <v>2701</v>
      </c>
      <c r="C2647" s="82" t="s">
        <v>7379</v>
      </c>
      <c r="D2647" s="82">
        <v>20346</v>
      </c>
      <c r="E2647" s="82" t="s">
        <v>7380</v>
      </c>
      <c r="F2647" s="82" t="s">
        <v>96</v>
      </c>
      <c r="G2647" s="82" t="s">
        <v>591</v>
      </c>
      <c r="H2647" s="83" t="s">
        <v>148</v>
      </c>
      <c r="I2647" s="82" t="s">
        <v>177</v>
      </c>
      <c r="J2647" s="84" t="s">
        <v>7381</v>
      </c>
      <c r="K2647" s="84" t="s">
        <v>7382</v>
      </c>
      <c r="L2647" s="84" t="s">
        <v>7383</v>
      </c>
    </row>
    <row r="2648" spans="1:12" ht="45">
      <c r="A2648" s="81">
        <f t="shared" si="43"/>
        <v>2702</v>
      </c>
      <c r="B2648" s="82">
        <v>2702</v>
      </c>
      <c r="C2648" s="82" t="s">
        <v>7384</v>
      </c>
      <c r="D2648" s="82">
        <v>20355</v>
      </c>
      <c r="E2648" s="82" t="s">
        <v>7385</v>
      </c>
      <c r="F2648" s="82" t="s">
        <v>96</v>
      </c>
      <c r="G2648" s="82" t="s">
        <v>4534</v>
      </c>
      <c r="H2648" s="83" t="s">
        <v>148</v>
      </c>
      <c r="I2648" s="82" t="s">
        <v>177</v>
      </c>
      <c r="J2648" s="84" t="s">
        <v>160</v>
      </c>
      <c r="K2648" s="84" t="s">
        <v>2078</v>
      </c>
      <c r="L2648" s="84" t="s">
        <v>151</v>
      </c>
    </row>
    <row r="2649" spans="1:12" ht="15.75">
      <c r="A2649" s="81">
        <f t="shared" si="43"/>
        <v>2703</v>
      </c>
      <c r="B2649" s="82">
        <v>2703</v>
      </c>
      <c r="C2649" s="82" t="s">
        <v>7386</v>
      </c>
      <c r="D2649" s="82">
        <v>20402</v>
      </c>
      <c r="E2649" s="82" t="s">
        <v>1030</v>
      </c>
      <c r="F2649" s="82" t="s">
        <v>96</v>
      </c>
      <c r="G2649" s="82" t="s">
        <v>694</v>
      </c>
      <c r="H2649" s="83" t="s">
        <v>148</v>
      </c>
      <c r="I2649" s="82" t="s">
        <v>177</v>
      </c>
      <c r="J2649" s="84" t="s">
        <v>2142</v>
      </c>
      <c r="K2649" s="84"/>
      <c r="L2649" s="84" t="s">
        <v>151</v>
      </c>
    </row>
    <row r="2650" spans="1:12" ht="30">
      <c r="A2650" s="81">
        <f t="shared" si="43"/>
        <v>2704</v>
      </c>
      <c r="B2650" s="82">
        <v>2704</v>
      </c>
      <c r="C2650" s="82" t="s">
        <v>7387</v>
      </c>
      <c r="D2650" s="82" t="s">
        <v>7388</v>
      </c>
      <c r="E2650" s="82" t="s">
        <v>6670</v>
      </c>
      <c r="F2650" s="82" t="s">
        <v>96</v>
      </c>
      <c r="G2650" s="82" t="s">
        <v>5777</v>
      </c>
      <c r="H2650" s="83" t="s">
        <v>148</v>
      </c>
      <c r="I2650" s="82" t="s">
        <v>164</v>
      </c>
      <c r="J2650" s="84" t="s">
        <v>1602</v>
      </c>
      <c r="K2650" s="84" t="s">
        <v>151</v>
      </c>
      <c r="L2650" s="84" t="s">
        <v>151</v>
      </c>
    </row>
    <row r="2651" spans="1:12" ht="15.75">
      <c r="A2651" s="81">
        <f t="shared" si="43"/>
        <v>2705</v>
      </c>
      <c r="B2651" s="82">
        <v>2705</v>
      </c>
      <c r="C2651" s="82" t="s">
        <v>7389</v>
      </c>
      <c r="D2651" s="82">
        <v>20448</v>
      </c>
      <c r="E2651" s="82" t="s">
        <v>7390</v>
      </c>
      <c r="F2651" s="82" t="s">
        <v>96</v>
      </c>
      <c r="G2651" s="82" t="s">
        <v>3224</v>
      </c>
      <c r="H2651" s="83" t="s">
        <v>148</v>
      </c>
      <c r="I2651" s="82" t="s">
        <v>177</v>
      </c>
      <c r="J2651" s="84" t="s">
        <v>151</v>
      </c>
      <c r="K2651" s="84" t="s">
        <v>151</v>
      </c>
      <c r="L2651" s="84" t="s">
        <v>151</v>
      </c>
    </row>
    <row r="2652" spans="1:12" ht="30">
      <c r="A2652" s="81">
        <f t="shared" si="43"/>
        <v>2706</v>
      </c>
      <c r="B2652" s="82">
        <v>2706</v>
      </c>
      <c r="C2652" s="82" t="s">
        <v>7391</v>
      </c>
      <c r="D2652" s="82">
        <v>20456</v>
      </c>
      <c r="E2652" s="82" t="s">
        <v>432</v>
      </c>
      <c r="F2652" s="82" t="s">
        <v>96</v>
      </c>
      <c r="G2652" s="82" t="s">
        <v>7392</v>
      </c>
      <c r="H2652" s="83" t="s">
        <v>148</v>
      </c>
      <c r="I2652" s="82" t="s">
        <v>177</v>
      </c>
      <c r="J2652" s="84" t="s">
        <v>7393</v>
      </c>
      <c r="K2652" s="84"/>
      <c r="L2652" s="84" t="s">
        <v>151</v>
      </c>
    </row>
    <row r="2653" spans="1:12" ht="30">
      <c r="A2653" s="81">
        <f t="shared" si="43"/>
        <v>2707</v>
      </c>
      <c r="B2653" s="82">
        <v>2707</v>
      </c>
      <c r="C2653" s="82" t="s">
        <v>7394</v>
      </c>
      <c r="D2653" s="82" t="s">
        <v>7395</v>
      </c>
      <c r="E2653" s="82" t="s">
        <v>7396</v>
      </c>
      <c r="F2653" s="82" t="s">
        <v>96</v>
      </c>
      <c r="G2653" s="82" t="s">
        <v>7397</v>
      </c>
      <c r="H2653" s="83" t="s">
        <v>148</v>
      </c>
      <c r="I2653" s="82" t="s">
        <v>164</v>
      </c>
      <c r="J2653" s="84" t="s">
        <v>151</v>
      </c>
      <c r="K2653" s="84" t="s">
        <v>151</v>
      </c>
      <c r="L2653" s="84" t="s">
        <v>7398</v>
      </c>
    </row>
    <row r="2654" spans="1:12" ht="30">
      <c r="A2654" s="81">
        <f t="shared" si="43"/>
        <v>2708</v>
      </c>
      <c r="B2654" s="82">
        <v>2708</v>
      </c>
      <c r="C2654" s="82" t="s">
        <v>7399</v>
      </c>
      <c r="D2654" s="82" t="s">
        <v>7400</v>
      </c>
      <c r="E2654" s="82" t="s">
        <v>7401</v>
      </c>
      <c r="F2654" s="82" t="s">
        <v>96</v>
      </c>
      <c r="G2654" s="82" t="s">
        <v>5984</v>
      </c>
      <c r="H2654" s="83" t="s">
        <v>148</v>
      </c>
      <c r="I2654" s="82" t="s">
        <v>337</v>
      </c>
      <c r="J2654" s="84" t="s">
        <v>7402</v>
      </c>
      <c r="K2654" s="84"/>
      <c r="L2654" s="84" t="s">
        <v>151</v>
      </c>
    </row>
    <row r="2655" spans="1:12" ht="15.75">
      <c r="A2655" s="81">
        <f t="shared" si="43"/>
        <v>2709</v>
      </c>
      <c r="B2655" s="82">
        <v>2709</v>
      </c>
      <c r="C2655" s="82" t="s">
        <v>7403</v>
      </c>
      <c r="D2655" s="82">
        <v>20515</v>
      </c>
      <c r="E2655" s="82" t="s">
        <v>7404</v>
      </c>
      <c r="F2655" s="82" t="s">
        <v>96</v>
      </c>
      <c r="G2655" s="82" t="s">
        <v>7405</v>
      </c>
      <c r="H2655" s="83" t="s">
        <v>148</v>
      </c>
      <c r="I2655" s="82" t="s">
        <v>153</v>
      </c>
      <c r="J2655" s="84" t="s">
        <v>151</v>
      </c>
      <c r="K2655" s="84"/>
      <c r="L2655" s="84" t="s">
        <v>151</v>
      </c>
    </row>
    <row r="2656" spans="1:12" ht="30">
      <c r="A2656" s="81">
        <f t="shared" si="43"/>
        <v>2710</v>
      </c>
      <c r="B2656" s="82">
        <v>2710</v>
      </c>
      <c r="C2656" s="82" t="s">
        <v>7406</v>
      </c>
      <c r="D2656" s="82">
        <v>20520</v>
      </c>
      <c r="E2656" s="82" t="s">
        <v>7407</v>
      </c>
      <c r="F2656" s="82" t="s">
        <v>96</v>
      </c>
      <c r="G2656" s="82" t="s">
        <v>6791</v>
      </c>
      <c r="H2656" s="83" t="s">
        <v>148</v>
      </c>
      <c r="I2656" s="82" t="s">
        <v>169</v>
      </c>
      <c r="J2656" s="84" t="s">
        <v>7408</v>
      </c>
      <c r="K2656" s="84"/>
      <c r="L2656" s="84" t="s">
        <v>151</v>
      </c>
    </row>
    <row r="2657" spans="1:12" ht="30">
      <c r="A2657" s="81">
        <f t="shared" si="43"/>
        <v>2711</v>
      </c>
      <c r="B2657" s="82">
        <v>2711</v>
      </c>
      <c r="C2657" s="82" t="s">
        <v>7409</v>
      </c>
      <c r="D2657" s="82">
        <v>20521</v>
      </c>
      <c r="E2657" s="82" t="s">
        <v>7410</v>
      </c>
      <c r="F2657" s="82" t="s">
        <v>96</v>
      </c>
      <c r="G2657" s="82" t="s">
        <v>7411</v>
      </c>
      <c r="H2657" s="83" t="s">
        <v>148</v>
      </c>
      <c r="I2657" s="82" t="s">
        <v>177</v>
      </c>
      <c r="J2657" s="84" t="s">
        <v>7412</v>
      </c>
      <c r="K2657" s="84" t="s">
        <v>151</v>
      </c>
      <c r="L2657" s="84" t="s">
        <v>151</v>
      </c>
    </row>
    <row r="2658" spans="1:12" ht="15.75">
      <c r="A2658" s="81">
        <f t="shared" si="43"/>
        <v>2712</v>
      </c>
      <c r="B2658" s="82">
        <v>2712</v>
      </c>
      <c r="C2658" s="82" t="s">
        <v>7413</v>
      </c>
      <c r="D2658" s="82">
        <v>20525</v>
      </c>
      <c r="E2658" s="82" t="s">
        <v>1370</v>
      </c>
      <c r="F2658" s="82" t="s">
        <v>96</v>
      </c>
      <c r="G2658" s="82" t="s">
        <v>7414</v>
      </c>
      <c r="H2658" s="83" t="s">
        <v>148</v>
      </c>
      <c r="I2658" s="82" t="s">
        <v>177</v>
      </c>
      <c r="J2658" s="84" t="s">
        <v>151</v>
      </c>
      <c r="K2658" s="84" t="s">
        <v>151</v>
      </c>
      <c r="L2658" s="84" t="s">
        <v>151</v>
      </c>
    </row>
    <row r="2659" spans="1:12" ht="30">
      <c r="A2659" s="81">
        <f t="shared" si="43"/>
        <v>2713</v>
      </c>
      <c r="B2659" s="82">
        <v>2713</v>
      </c>
      <c r="C2659" s="82" t="s">
        <v>7415</v>
      </c>
      <c r="D2659" s="82">
        <v>20530</v>
      </c>
      <c r="E2659" s="82" t="s">
        <v>7416</v>
      </c>
      <c r="F2659" s="82" t="s">
        <v>96</v>
      </c>
      <c r="G2659" s="82" t="s">
        <v>425</v>
      </c>
      <c r="H2659" s="83" t="s">
        <v>148</v>
      </c>
      <c r="I2659" s="82" t="s">
        <v>153</v>
      </c>
      <c r="J2659" s="84" t="s">
        <v>151</v>
      </c>
      <c r="K2659" s="84" t="s">
        <v>7417</v>
      </c>
      <c r="L2659" s="84" t="s">
        <v>151</v>
      </c>
    </row>
    <row r="2660" spans="1:12" ht="15.75">
      <c r="A2660" s="81">
        <f t="shared" si="43"/>
        <v>2714</v>
      </c>
      <c r="B2660" s="82">
        <v>2714</v>
      </c>
      <c r="C2660" s="82" t="s">
        <v>7418</v>
      </c>
      <c r="D2660" s="82">
        <v>20540</v>
      </c>
      <c r="E2660" s="82" t="s">
        <v>732</v>
      </c>
      <c r="F2660" s="82" t="s">
        <v>96</v>
      </c>
      <c r="G2660" s="82" t="s">
        <v>7419</v>
      </c>
      <c r="H2660" s="83" t="s">
        <v>148</v>
      </c>
      <c r="I2660" s="82" t="s">
        <v>177</v>
      </c>
      <c r="J2660" s="84" t="s">
        <v>151</v>
      </c>
      <c r="K2660" s="84"/>
      <c r="L2660" s="84" t="s">
        <v>151</v>
      </c>
    </row>
    <row r="2661" spans="1:12" ht="45">
      <c r="A2661" s="81">
        <f t="shared" si="43"/>
        <v>2715</v>
      </c>
      <c r="B2661" s="82">
        <v>2715</v>
      </c>
      <c r="C2661" s="82" t="s">
        <v>7420</v>
      </c>
      <c r="D2661" s="82">
        <v>20543</v>
      </c>
      <c r="E2661" s="82" t="s">
        <v>3901</v>
      </c>
      <c r="F2661" s="82" t="s">
        <v>96</v>
      </c>
      <c r="G2661" s="82" t="s">
        <v>7421</v>
      </c>
      <c r="H2661" s="83" t="s">
        <v>148</v>
      </c>
      <c r="I2661" s="82" t="s">
        <v>149</v>
      </c>
      <c r="J2661" s="84" t="s">
        <v>151</v>
      </c>
      <c r="K2661" s="84" t="s">
        <v>5747</v>
      </c>
      <c r="L2661" s="84" t="s">
        <v>151</v>
      </c>
    </row>
    <row r="2662" spans="1:12" ht="45">
      <c r="A2662" s="81">
        <f t="shared" si="43"/>
        <v>2716</v>
      </c>
      <c r="B2662" s="82">
        <v>2716</v>
      </c>
      <c r="C2662" s="82" t="s">
        <v>7422</v>
      </c>
      <c r="D2662" s="82">
        <v>20555</v>
      </c>
      <c r="E2662" s="82" t="s">
        <v>7423</v>
      </c>
      <c r="F2662" s="82" t="s">
        <v>96</v>
      </c>
      <c r="G2662" s="82" t="s">
        <v>777</v>
      </c>
      <c r="H2662" s="83" t="s">
        <v>148</v>
      </c>
      <c r="I2662" s="82" t="s">
        <v>169</v>
      </c>
      <c r="J2662" s="84" t="s">
        <v>7424</v>
      </c>
      <c r="K2662" s="84" t="s">
        <v>7425</v>
      </c>
      <c r="L2662" s="84" t="s">
        <v>151</v>
      </c>
    </row>
    <row r="2663" spans="1:12" ht="30">
      <c r="A2663" s="81">
        <f t="shared" si="43"/>
        <v>2717</v>
      </c>
      <c r="B2663" s="82">
        <v>2717</v>
      </c>
      <c r="C2663" s="82" t="s">
        <v>7426</v>
      </c>
      <c r="D2663" s="82">
        <v>20569</v>
      </c>
      <c r="E2663" s="82" t="s">
        <v>441</v>
      </c>
      <c r="F2663" s="82" t="s">
        <v>96</v>
      </c>
      <c r="G2663" s="82" t="s">
        <v>7427</v>
      </c>
      <c r="H2663" s="83" t="s">
        <v>148</v>
      </c>
      <c r="I2663" s="82" t="s">
        <v>177</v>
      </c>
      <c r="J2663" s="84" t="s">
        <v>7428</v>
      </c>
      <c r="K2663" s="84"/>
      <c r="L2663" s="84" t="s">
        <v>151</v>
      </c>
    </row>
    <row r="2664" spans="1:12" ht="45">
      <c r="A2664" s="81">
        <f t="shared" si="43"/>
        <v>2718</v>
      </c>
      <c r="B2664" s="82">
        <v>2718</v>
      </c>
      <c r="C2664" s="82" t="s">
        <v>7429</v>
      </c>
      <c r="D2664" s="82" t="s">
        <v>7430</v>
      </c>
      <c r="E2664" s="82" t="s">
        <v>7431</v>
      </c>
      <c r="F2664" s="82" t="s">
        <v>96</v>
      </c>
      <c r="G2664" s="82" t="s">
        <v>951</v>
      </c>
      <c r="H2664" s="83" t="s">
        <v>148</v>
      </c>
      <c r="I2664" s="82" t="s">
        <v>194</v>
      </c>
      <c r="J2664" s="84" t="s">
        <v>151</v>
      </c>
      <c r="K2664" s="84" t="s">
        <v>7432</v>
      </c>
      <c r="L2664" s="84" t="s">
        <v>151</v>
      </c>
    </row>
    <row r="2665" spans="1:12" ht="15.75">
      <c r="A2665" s="81">
        <f t="shared" si="43"/>
        <v>2719</v>
      </c>
      <c r="B2665" s="82">
        <v>2719</v>
      </c>
      <c r="C2665" s="82" t="s">
        <v>7433</v>
      </c>
      <c r="D2665" s="82">
        <v>20581</v>
      </c>
      <c r="E2665" s="82" t="s">
        <v>2711</v>
      </c>
      <c r="F2665" s="82" t="s">
        <v>96</v>
      </c>
      <c r="G2665" s="82" t="s">
        <v>1456</v>
      </c>
      <c r="H2665" s="83" t="s">
        <v>148</v>
      </c>
      <c r="I2665" s="82" t="s">
        <v>149</v>
      </c>
      <c r="J2665" s="84" t="s">
        <v>151</v>
      </c>
      <c r="K2665" s="84"/>
      <c r="L2665" s="84" t="s">
        <v>151</v>
      </c>
    </row>
    <row r="2666" spans="1:12" ht="15.75">
      <c r="A2666" s="81">
        <f t="shared" si="43"/>
        <v>2720</v>
      </c>
      <c r="B2666" s="82">
        <v>2720</v>
      </c>
      <c r="C2666" s="82" t="s">
        <v>7434</v>
      </c>
      <c r="D2666" s="82">
        <v>20595</v>
      </c>
      <c r="E2666" s="82" t="s">
        <v>5486</v>
      </c>
      <c r="F2666" s="82" t="s">
        <v>96</v>
      </c>
      <c r="G2666" s="82" t="s">
        <v>7435</v>
      </c>
      <c r="H2666" s="83" t="s">
        <v>148</v>
      </c>
      <c r="I2666" s="82" t="s">
        <v>5567</v>
      </c>
      <c r="J2666" s="84" t="s">
        <v>151</v>
      </c>
      <c r="K2666" s="84"/>
      <c r="L2666" s="84" t="s">
        <v>151</v>
      </c>
    </row>
    <row r="2667" spans="1:12" ht="30">
      <c r="A2667" s="81">
        <f t="shared" si="43"/>
        <v>2721</v>
      </c>
      <c r="B2667" s="82">
        <v>2721</v>
      </c>
      <c r="C2667" s="82" t="s">
        <v>7436</v>
      </c>
      <c r="D2667" s="82">
        <v>20597</v>
      </c>
      <c r="E2667" s="82" t="s">
        <v>270</v>
      </c>
      <c r="F2667" s="82" t="s">
        <v>96</v>
      </c>
      <c r="G2667" s="82" t="s">
        <v>6247</v>
      </c>
      <c r="H2667" s="83" t="s">
        <v>148</v>
      </c>
      <c r="I2667" s="82" t="s">
        <v>153</v>
      </c>
      <c r="J2667" s="84" t="s">
        <v>7437</v>
      </c>
      <c r="K2667" s="84"/>
      <c r="L2667" s="84" t="s">
        <v>7438</v>
      </c>
    </row>
    <row r="2668" spans="1:12" ht="15.75">
      <c r="A2668" s="81">
        <f t="shared" si="43"/>
        <v>2722</v>
      </c>
      <c r="B2668" s="82">
        <v>2722</v>
      </c>
      <c r="C2668" s="82" t="s">
        <v>7439</v>
      </c>
      <c r="D2668" s="82">
        <v>20631</v>
      </c>
      <c r="E2668" s="82" t="s">
        <v>338</v>
      </c>
      <c r="F2668" s="82" t="s">
        <v>96</v>
      </c>
      <c r="G2668" s="82" t="s">
        <v>7440</v>
      </c>
      <c r="H2668" s="83" t="s">
        <v>148</v>
      </c>
      <c r="I2668" s="82" t="s">
        <v>169</v>
      </c>
      <c r="J2668" s="84" t="s">
        <v>151</v>
      </c>
      <c r="K2668" s="84" t="s">
        <v>151</v>
      </c>
      <c r="L2668" s="84" t="s">
        <v>151</v>
      </c>
    </row>
    <row r="2669" spans="1:12" ht="15.75">
      <c r="A2669" s="81">
        <f t="shared" si="43"/>
        <v>2723</v>
      </c>
      <c r="B2669" s="82">
        <v>2723</v>
      </c>
      <c r="C2669" s="82" t="s">
        <v>7441</v>
      </c>
      <c r="D2669" s="82">
        <v>20636</v>
      </c>
      <c r="E2669" s="82" t="s">
        <v>7442</v>
      </c>
      <c r="F2669" s="82" t="s">
        <v>96</v>
      </c>
      <c r="G2669" s="82" t="s">
        <v>7443</v>
      </c>
      <c r="H2669" s="83" t="s">
        <v>148</v>
      </c>
      <c r="I2669" s="82" t="s">
        <v>177</v>
      </c>
      <c r="J2669" s="84" t="s">
        <v>151</v>
      </c>
      <c r="K2669" s="84"/>
      <c r="L2669" s="84" t="s">
        <v>151</v>
      </c>
    </row>
    <row r="2670" spans="1:12" ht="30">
      <c r="A2670" s="81">
        <f t="shared" si="43"/>
        <v>2724</v>
      </c>
      <c r="B2670" s="82">
        <v>2724</v>
      </c>
      <c r="C2670" s="82" t="s">
        <v>7444</v>
      </c>
      <c r="D2670" s="82" t="s">
        <v>7445</v>
      </c>
      <c r="E2670" s="82" t="s">
        <v>7446</v>
      </c>
      <c r="F2670" s="82" t="s">
        <v>96</v>
      </c>
      <c r="G2670" s="82" t="s">
        <v>7447</v>
      </c>
      <c r="H2670" s="83" t="s">
        <v>148</v>
      </c>
      <c r="I2670" s="82" t="s">
        <v>164</v>
      </c>
      <c r="J2670" s="84" t="s">
        <v>7448</v>
      </c>
      <c r="K2670" s="84"/>
      <c r="L2670" s="84" t="s">
        <v>151</v>
      </c>
    </row>
    <row r="2671" spans="1:12" ht="75">
      <c r="A2671" s="81">
        <f t="shared" si="43"/>
        <v>2725</v>
      </c>
      <c r="B2671" s="82">
        <v>2725</v>
      </c>
      <c r="C2671" s="82" t="s">
        <v>7449</v>
      </c>
      <c r="D2671" s="82" t="s">
        <v>7450</v>
      </c>
      <c r="E2671" s="82" t="s">
        <v>539</v>
      </c>
      <c r="F2671" s="82" t="s">
        <v>96</v>
      </c>
      <c r="G2671" s="82" t="s">
        <v>7451</v>
      </c>
      <c r="H2671" s="83" t="s">
        <v>148</v>
      </c>
      <c r="I2671" s="82" t="s">
        <v>164</v>
      </c>
      <c r="J2671" s="84" t="s">
        <v>160</v>
      </c>
      <c r="K2671" s="84"/>
      <c r="L2671" s="84" t="s">
        <v>7452</v>
      </c>
    </row>
    <row r="2672" spans="1:12" ht="30">
      <c r="A2672" s="81">
        <f t="shared" si="43"/>
        <v>2726</v>
      </c>
      <c r="B2672" s="82">
        <v>2726</v>
      </c>
      <c r="C2672" s="82" t="s">
        <v>7453</v>
      </c>
      <c r="D2672" s="82" t="s">
        <v>7454</v>
      </c>
      <c r="E2672" s="82" t="s">
        <v>3664</v>
      </c>
      <c r="F2672" s="82" t="s">
        <v>120</v>
      </c>
      <c r="G2672" s="82" t="s">
        <v>7455</v>
      </c>
      <c r="H2672" s="83" t="s">
        <v>148</v>
      </c>
      <c r="I2672" s="82" t="s">
        <v>155</v>
      </c>
      <c r="J2672" s="84" t="s">
        <v>478</v>
      </c>
      <c r="K2672" s="84"/>
      <c r="L2672" s="84"/>
    </row>
    <row r="2673" spans="1:12" ht="60">
      <c r="A2673" s="81">
        <f t="shared" si="43"/>
        <v>2727</v>
      </c>
      <c r="B2673" s="82">
        <v>2727</v>
      </c>
      <c r="C2673" s="82" t="s">
        <v>7456</v>
      </c>
      <c r="D2673" s="82">
        <v>20663</v>
      </c>
      <c r="E2673" s="82" t="s">
        <v>7457</v>
      </c>
      <c r="F2673" s="82" t="s">
        <v>96</v>
      </c>
      <c r="G2673" s="82" t="s">
        <v>6176</v>
      </c>
      <c r="H2673" s="83" t="s">
        <v>148</v>
      </c>
      <c r="I2673" s="82" t="s">
        <v>149</v>
      </c>
      <c r="J2673" s="84" t="s">
        <v>7458</v>
      </c>
      <c r="K2673" s="84" t="s">
        <v>7459</v>
      </c>
      <c r="L2673" s="84" t="s">
        <v>151</v>
      </c>
    </row>
    <row r="2674" spans="1:12" ht="15.75">
      <c r="A2674" s="81">
        <f t="shared" si="43"/>
        <v>2728</v>
      </c>
      <c r="B2674" s="82">
        <v>2728</v>
      </c>
      <c r="C2674" s="82" t="s">
        <v>7460</v>
      </c>
      <c r="D2674" s="82">
        <v>20670</v>
      </c>
      <c r="E2674" s="82" t="s">
        <v>7461</v>
      </c>
      <c r="F2674" s="82" t="s">
        <v>96</v>
      </c>
      <c r="G2674" s="82" t="s">
        <v>7462</v>
      </c>
      <c r="H2674" s="83" t="s">
        <v>148</v>
      </c>
      <c r="I2674" s="82" t="s">
        <v>177</v>
      </c>
      <c r="J2674" s="84" t="s">
        <v>151</v>
      </c>
      <c r="K2674" s="84"/>
      <c r="L2674" s="84" t="s">
        <v>151</v>
      </c>
    </row>
    <row r="2675" spans="1:12" ht="45">
      <c r="A2675" s="81">
        <f t="shared" si="43"/>
        <v>2729</v>
      </c>
      <c r="B2675" s="82">
        <v>2729</v>
      </c>
      <c r="C2675" s="82" t="s">
        <v>7463</v>
      </c>
      <c r="D2675" s="82">
        <v>20686</v>
      </c>
      <c r="E2675" s="82" t="s">
        <v>412</v>
      </c>
      <c r="F2675" s="82" t="s">
        <v>96</v>
      </c>
      <c r="G2675" s="82" t="s">
        <v>7464</v>
      </c>
      <c r="H2675" s="83" t="s">
        <v>148</v>
      </c>
      <c r="I2675" s="82" t="s">
        <v>177</v>
      </c>
      <c r="J2675" s="84" t="s">
        <v>151</v>
      </c>
      <c r="K2675" s="84" t="s">
        <v>7465</v>
      </c>
      <c r="L2675" s="84" t="s">
        <v>3715</v>
      </c>
    </row>
    <row r="2676" spans="1:12" ht="30">
      <c r="A2676" s="81">
        <f t="shared" si="43"/>
        <v>2730</v>
      </c>
      <c r="B2676" s="82">
        <v>2730</v>
      </c>
      <c r="C2676" s="82" t="s">
        <v>7466</v>
      </c>
      <c r="D2676" s="82">
        <v>20688</v>
      </c>
      <c r="E2676" s="82" t="s">
        <v>7467</v>
      </c>
      <c r="F2676" s="82" t="s">
        <v>96</v>
      </c>
      <c r="G2676" s="82" t="s">
        <v>7468</v>
      </c>
      <c r="H2676" s="83" t="s">
        <v>148</v>
      </c>
      <c r="I2676" s="82" t="s">
        <v>194</v>
      </c>
      <c r="J2676" s="84" t="s">
        <v>7469</v>
      </c>
      <c r="K2676" s="84" t="s">
        <v>151</v>
      </c>
      <c r="L2676" s="84" t="s">
        <v>151</v>
      </c>
    </row>
    <row r="2677" spans="1:12" ht="30">
      <c r="A2677" s="81">
        <f t="shared" si="43"/>
        <v>2731</v>
      </c>
      <c r="B2677" s="82">
        <v>2731</v>
      </c>
      <c r="C2677" s="82" t="s">
        <v>7470</v>
      </c>
      <c r="D2677" s="82" t="s">
        <v>7471</v>
      </c>
      <c r="E2677" s="82" t="s">
        <v>1370</v>
      </c>
      <c r="F2677" s="82" t="s">
        <v>96</v>
      </c>
      <c r="G2677" s="82" t="s">
        <v>2502</v>
      </c>
      <c r="H2677" s="83" t="s">
        <v>148</v>
      </c>
      <c r="I2677" s="82" t="s">
        <v>153</v>
      </c>
      <c r="J2677" s="84" t="s">
        <v>7472</v>
      </c>
      <c r="K2677" s="84" t="s">
        <v>151</v>
      </c>
      <c r="L2677" s="84" t="s">
        <v>151</v>
      </c>
    </row>
    <row r="2678" spans="1:12" ht="30">
      <c r="A2678" s="81">
        <f t="shared" si="43"/>
        <v>2732</v>
      </c>
      <c r="B2678" s="82">
        <v>2732</v>
      </c>
      <c r="C2678" s="82" t="s">
        <v>7473</v>
      </c>
      <c r="D2678" s="82">
        <v>20698</v>
      </c>
      <c r="E2678" s="82" t="s">
        <v>410</v>
      </c>
      <c r="F2678" s="82" t="s">
        <v>96</v>
      </c>
      <c r="G2678" s="82" t="s">
        <v>7474</v>
      </c>
      <c r="H2678" s="83" t="s">
        <v>148</v>
      </c>
      <c r="I2678" s="82" t="s">
        <v>153</v>
      </c>
      <c r="J2678" s="84" t="s">
        <v>7475</v>
      </c>
      <c r="K2678" s="84"/>
      <c r="L2678" s="84" t="s">
        <v>151</v>
      </c>
    </row>
    <row r="2679" spans="1:12" ht="15.75">
      <c r="A2679" s="81">
        <f t="shared" si="43"/>
        <v>2733</v>
      </c>
      <c r="B2679" s="82">
        <v>2733</v>
      </c>
      <c r="C2679" s="82" t="s">
        <v>7476</v>
      </c>
      <c r="D2679" s="82">
        <v>20714</v>
      </c>
      <c r="E2679" s="82" t="s">
        <v>623</v>
      </c>
      <c r="F2679" s="82" t="s">
        <v>96</v>
      </c>
      <c r="G2679" s="82" t="s">
        <v>7477</v>
      </c>
      <c r="H2679" s="83" t="s">
        <v>148</v>
      </c>
      <c r="I2679" s="82" t="s">
        <v>169</v>
      </c>
      <c r="J2679" s="84" t="s">
        <v>151</v>
      </c>
      <c r="K2679" s="84"/>
      <c r="L2679" s="84" t="s">
        <v>151</v>
      </c>
    </row>
    <row r="2680" spans="1:12" ht="15.75">
      <c r="A2680" s="81">
        <f t="shared" si="43"/>
        <v>2734</v>
      </c>
      <c r="B2680" s="82">
        <v>2734</v>
      </c>
      <c r="C2680" s="82" t="s">
        <v>7478</v>
      </c>
      <c r="D2680" s="82" t="s">
        <v>7479</v>
      </c>
      <c r="E2680" s="82" t="s">
        <v>508</v>
      </c>
      <c r="F2680" s="82" t="s">
        <v>96</v>
      </c>
      <c r="G2680" s="82" t="s">
        <v>7480</v>
      </c>
      <c r="H2680" s="83" t="s">
        <v>148</v>
      </c>
      <c r="I2680" s="82" t="s">
        <v>337</v>
      </c>
      <c r="J2680" s="84" t="s">
        <v>151</v>
      </c>
      <c r="K2680" s="84" t="s">
        <v>151</v>
      </c>
      <c r="L2680" s="84" t="s">
        <v>151</v>
      </c>
    </row>
    <row r="2681" spans="1:12" ht="15.75">
      <c r="A2681" s="81">
        <f t="shared" si="43"/>
        <v>2735</v>
      </c>
      <c r="B2681" s="82">
        <v>2735</v>
      </c>
      <c r="C2681" s="82" t="s">
        <v>7481</v>
      </c>
      <c r="D2681" s="82">
        <v>20740</v>
      </c>
      <c r="E2681" s="82" t="s">
        <v>7482</v>
      </c>
      <c r="F2681" s="82" t="s">
        <v>96</v>
      </c>
      <c r="G2681" s="82" t="s">
        <v>7483</v>
      </c>
      <c r="H2681" s="83" t="s">
        <v>148</v>
      </c>
      <c r="I2681" s="82" t="s">
        <v>169</v>
      </c>
      <c r="J2681" s="84" t="s">
        <v>151</v>
      </c>
      <c r="K2681" s="84"/>
      <c r="L2681" s="84" t="s">
        <v>151</v>
      </c>
    </row>
    <row r="2682" spans="1:12" ht="45">
      <c r="A2682" s="81">
        <f t="shared" si="43"/>
        <v>2736</v>
      </c>
      <c r="B2682" s="82">
        <v>2736</v>
      </c>
      <c r="C2682" s="82" t="s">
        <v>7484</v>
      </c>
      <c r="D2682" s="82">
        <v>20744</v>
      </c>
      <c r="E2682" s="82" t="s">
        <v>7485</v>
      </c>
      <c r="F2682" s="82" t="s">
        <v>96</v>
      </c>
      <c r="G2682" s="82" t="s">
        <v>7486</v>
      </c>
      <c r="H2682" s="83" t="s">
        <v>148</v>
      </c>
      <c r="I2682" s="82" t="s">
        <v>177</v>
      </c>
      <c r="J2682" s="84" t="s">
        <v>6691</v>
      </c>
      <c r="K2682" s="84" t="s">
        <v>7487</v>
      </c>
      <c r="L2682" s="84" t="s">
        <v>151</v>
      </c>
    </row>
    <row r="2683" spans="1:12" ht="15.75">
      <c r="A2683" s="81">
        <f t="shared" si="43"/>
        <v>2737</v>
      </c>
      <c r="B2683" s="82">
        <v>2737</v>
      </c>
      <c r="C2683" s="82" t="s">
        <v>7488</v>
      </c>
      <c r="D2683" s="82">
        <v>20762</v>
      </c>
      <c r="E2683" s="82" t="s">
        <v>7489</v>
      </c>
      <c r="F2683" s="82" t="s">
        <v>120</v>
      </c>
      <c r="G2683" s="82" t="s">
        <v>7490</v>
      </c>
      <c r="H2683" s="83" t="s">
        <v>148</v>
      </c>
      <c r="I2683" s="82" t="s">
        <v>149</v>
      </c>
      <c r="J2683" s="84" t="s">
        <v>151</v>
      </c>
      <c r="K2683" s="84"/>
      <c r="L2683" s="84"/>
    </row>
    <row r="2684" spans="1:12" ht="15.75">
      <c r="A2684" s="81">
        <f t="shared" si="43"/>
        <v>2738</v>
      </c>
      <c r="B2684" s="82">
        <v>2738</v>
      </c>
      <c r="C2684" s="82" t="s">
        <v>7491</v>
      </c>
      <c r="D2684" s="82" t="s">
        <v>7492</v>
      </c>
      <c r="E2684" s="82" t="s">
        <v>7493</v>
      </c>
      <c r="F2684" s="82" t="s">
        <v>120</v>
      </c>
      <c r="G2684" s="82" t="s">
        <v>1419</v>
      </c>
      <c r="H2684" s="83" t="s">
        <v>148</v>
      </c>
      <c r="I2684" s="82" t="s">
        <v>155</v>
      </c>
      <c r="J2684" s="84" t="s">
        <v>151</v>
      </c>
      <c r="K2684" s="84"/>
      <c r="L2684" s="84"/>
    </row>
    <row r="2685" spans="1:12" ht="30">
      <c r="A2685" s="81">
        <f t="shared" si="43"/>
        <v>2739</v>
      </c>
      <c r="B2685" s="82">
        <v>2739</v>
      </c>
      <c r="C2685" s="82" t="s">
        <v>7494</v>
      </c>
      <c r="D2685" s="82">
        <v>20772</v>
      </c>
      <c r="E2685" s="82" t="s">
        <v>7495</v>
      </c>
      <c r="F2685" s="82" t="s">
        <v>120</v>
      </c>
      <c r="G2685" s="82" t="s">
        <v>7496</v>
      </c>
      <c r="H2685" s="83" t="s">
        <v>148</v>
      </c>
      <c r="I2685" s="82" t="s">
        <v>149</v>
      </c>
      <c r="J2685" s="84" t="s">
        <v>7497</v>
      </c>
      <c r="K2685" s="84"/>
      <c r="L2685" s="84"/>
    </row>
    <row r="2686" spans="1:12" ht="15.75">
      <c r="A2686" s="81">
        <f t="shared" si="43"/>
        <v>2740</v>
      </c>
      <c r="B2686" s="82">
        <v>2740</v>
      </c>
      <c r="C2686" s="82" t="s">
        <v>7498</v>
      </c>
      <c r="D2686" s="82" t="s">
        <v>7499</v>
      </c>
      <c r="E2686" s="82" t="s">
        <v>7500</v>
      </c>
      <c r="F2686" s="82" t="s">
        <v>120</v>
      </c>
      <c r="G2686" s="82" t="s">
        <v>1419</v>
      </c>
      <c r="H2686" s="83" t="s">
        <v>148</v>
      </c>
      <c r="I2686" s="82" t="s">
        <v>155</v>
      </c>
      <c r="J2686" s="84" t="s">
        <v>151</v>
      </c>
      <c r="K2686" s="84" t="s">
        <v>151</v>
      </c>
      <c r="L2686" s="84"/>
    </row>
    <row r="2687" spans="1:12" ht="30">
      <c r="A2687" s="81">
        <f t="shared" si="43"/>
        <v>2741</v>
      </c>
      <c r="B2687" s="82">
        <v>2741</v>
      </c>
      <c r="C2687" s="82" t="s">
        <v>7501</v>
      </c>
      <c r="D2687" s="82" t="s">
        <v>7502</v>
      </c>
      <c r="E2687" s="82" t="s">
        <v>7503</v>
      </c>
      <c r="F2687" s="82" t="s">
        <v>120</v>
      </c>
      <c r="G2687" s="82" t="s">
        <v>7504</v>
      </c>
      <c r="H2687" s="83" t="s">
        <v>148</v>
      </c>
      <c r="I2687" s="82" t="s">
        <v>155</v>
      </c>
      <c r="J2687" s="84" t="s">
        <v>200</v>
      </c>
      <c r="K2687" s="84"/>
      <c r="L2687" s="84"/>
    </row>
    <row r="2688" spans="1:12" ht="15.75">
      <c r="A2688" s="81">
        <f t="shared" si="43"/>
        <v>2742</v>
      </c>
      <c r="B2688" s="82">
        <v>2742</v>
      </c>
      <c r="C2688" s="82" t="s">
        <v>7505</v>
      </c>
      <c r="D2688" s="82" t="s">
        <v>7506</v>
      </c>
      <c r="E2688" s="82" t="s">
        <v>7507</v>
      </c>
      <c r="F2688" s="82" t="s">
        <v>120</v>
      </c>
      <c r="G2688" s="82" t="s">
        <v>2626</v>
      </c>
      <c r="H2688" s="83" t="s">
        <v>148</v>
      </c>
      <c r="I2688" s="82" t="s">
        <v>155</v>
      </c>
      <c r="J2688" s="84" t="s">
        <v>151</v>
      </c>
      <c r="K2688" s="84" t="s">
        <v>151</v>
      </c>
      <c r="L2688" s="84"/>
    </row>
    <row r="2689" spans="1:12" ht="45">
      <c r="A2689" s="81">
        <f t="shared" si="43"/>
        <v>2743</v>
      </c>
      <c r="B2689" s="82">
        <v>2743</v>
      </c>
      <c r="C2689" s="82" t="s">
        <v>7508</v>
      </c>
      <c r="D2689" s="82">
        <v>20788</v>
      </c>
      <c r="E2689" s="82" t="s">
        <v>7509</v>
      </c>
      <c r="F2689" s="82" t="s">
        <v>120</v>
      </c>
      <c r="G2689" s="82" t="s">
        <v>7510</v>
      </c>
      <c r="H2689" s="83" t="s">
        <v>148</v>
      </c>
      <c r="I2689" s="82" t="s">
        <v>153</v>
      </c>
      <c r="J2689" s="84" t="s">
        <v>7511</v>
      </c>
      <c r="K2689" s="84" t="s">
        <v>151</v>
      </c>
      <c r="L2689" s="84"/>
    </row>
    <row r="2690" spans="1:12" ht="75">
      <c r="A2690" s="81">
        <f t="shared" si="43"/>
        <v>2744</v>
      </c>
      <c r="B2690" s="82">
        <v>2744</v>
      </c>
      <c r="C2690" s="82" t="s">
        <v>7512</v>
      </c>
      <c r="D2690" s="82">
        <v>20790</v>
      </c>
      <c r="E2690" s="82" t="s">
        <v>7513</v>
      </c>
      <c r="F2690" s="82" t="s">
        <v>120</v>
      </c>
      <c r="G2690" s="82" t="s">
        <v>7514</v>
      </c>
      <c r="H2690" s="83" t="s">
        <v>148</v>
      </c>
      <c r="I2690" s="82" t="s">
        <v>155</v>
      </c>
      <c r="J2690" s="84" t="s">
        <v>7515</v>
      </c>
      <c r="K2690" s="84" t="s">
        <v>7516</v>
      </c>
      <c r="L2690" s="84"/>
    </row>
    <row r="2691" spans="1:12" ht="15.75">
      <c r="A2691" s="81">
        <f t="shared" ref="A2691:A2754" si="44">IFERROR(VALUE(RIGHT(C2691,4)),"")</f>
        <v>2745</v>
      </c>
      <c r="B2691" s="82">
        <v>2745</v>
      </c>
      <c r="C2691" s="82" t="s">
        <v>7517</v>
      </c>
      <c r="D2691" s="82" t="s">
        <v>7518</v>
      </c>
      <c r="E2691" s="82" t="s">
        <v>7519</v>
      </c>
      <c r="F2691" s="82" t="s">
        <v>120</v>
      </c>
      <c r="G2691" s="82" t="s">
        <v>7520</v>
      </c>
      <c r="H2691" s="83" t="s">
        <v>148</v>
      </c>
      <c r="I2691" s="82" t="s">
        <v>155</v>
      </c>
      <c r="J2691" s="84" t="s">
        <v>151</v>
      </c>
      <c r="K2691" s="84"/>
      <c r="L2691" s="84"/>
    </row>
    <row r="2692" spans="1:12" ht="30">
      <c r="A2692" s="81">
        <f t="shared" si="44"/>
        <v>2746</v>
      </c>
      <c r="B2692" s="82">
        <v>2746</v>
      </c>
      <c r="C2692" s="82" t="s">
        <v>7521</v>
      </c>
      <c r="D2692" s="82">
        <v>20799</v>
      </c>
      <c r="E2692" s="82" t="s">
        <v>7522</v>
      </c>
      <c r="F2692" s="82" t="s">
        <v>120</v>
      </c>
      <c r="G2692" s="82" t="s">
        <v>7523</v>
      </c>
      <c r="H2692" s="83" t="s">
        <v>148</v>
      </c>
      <c r="I2692" s="82" t="s">
        <v>177</v>
      </c>
      <c r="J2692" s="84" t="s">
        <v>200</v>
      </c>
      <c r="K2692" s="84"/>
      <c r="L2692" s="84"/>
    </row>
    <row r="2693" spans="1:12" ht="15.75">
      <c r="A2693" s="81">
        <f t="shared" si="44"/>
        <v>2747</v>
      </c>
      <c r="B2693" s="82">
        <v>2747</v>
      </c>
      <c r="C2693" s="82" t="s">
        <v>7524</v>
      </c>
      <c r="D2693" s="82" t="s">
        <v>7525</v>
      </c>
      <c r="E2693" s="82" t="s">
        <v>7526</v>
      </c>
      <c r="F2693" s="82" t="s">
        <v>120</v>
      </c>
      <c r="G2693" s="82" t="s">
        <v>7527</v>
      </c>
      <c r="H2693" s="83" t="s">
        <v>148</v>
      </c>
      <c r="I2693" s="82" t="s">
        <v>155</v>
      </c>
      <c r="J2693" s="84" t="s">
        <v>151</v>
      </c>
      <c r="K2693" s="84" t="s">
        <v>151</v>
      </c>
      <c r="L2693" s="84"/>
    </row>
    <row r="2694" spans="1:12" ht="75">
      <c r="A2694" s="81">
        <f t="shared" si="44"/>
        <v>2749</v>
      </c>
      <c r="B2694" s="82">
        <v>2749</v>
      </c>
      <c r="C2694" s="82" t="s">
        <v>7528</v>
      </c>
      <c r="D2694" s="82" t="s">
        <v>7529</v>
      </c>
      <c r="E2694" s="82" t="s">
        <v>7530</v>
      </c>
      <c r="F2694" s="82" t="s">
        <v>120</v>
      </c>
      <c r="G2694" s="82" t="s">
        <v>7531</v>
      </c>
      <c r="H2694" s="83" t="s">
        <v>148</v>
      </c>
      <c r="I2694" s="82" t="s">
        <v>164</v>
      </c>
      <c r="J2694" s="84" t="s">
        <v>151</v>
      </c>
      <c r="K2694" s="84" t="s">
        <v>7532</v>
      </c>
      <c r="L2694" s="84"/>
    </row>
    <row r="2695" spans="1:12" ht="15.75">
      <c r="A2695" s="81">
        <f t="shared" si="44"/>
        <v>2750</v>
      </c>
      <c r="B2695" s="82">
        <v>2750</v>
      </c>
      <c r="C2695" s="82" t="s">
        <v>7533</v>
      </c>
      <c r="D2695" s="82">
        <v>20814</v>
      </c>
      <c r="E2695" s="82" t="s">
        <v>7534</v>
      </c>
      <c r="F2695" s="82" t="s">
        <v>120</v>
      </c>
      <c r="G2695" s="82" t="s">
        <v>7535</v>
      </c>
      <c r="H2695" s="83" t="s">
        <v>148</v>
      </c>
      <c r="I2695" s="82" t="s">
        <v>155</v>
      </c>
      <c r="J2695" s="84" t="s">
        <v>151</v>
      </c>
      <c r="K2695" s="84"/>
      <c r="L2695" s="84"/>
    </row>
    <row r="2696" spans="1:12" ht="60">
      <c r="A2696" s="81">
        <f t="shared" si="44"/>
        <v>2751</v>
      </c>
      <c r="B2696" s="82">
        <v>2751</v>
      </c>
      <c r="C2696" s="82" t="s">
        <v>7536</v>
      </c>
      <c r="D2696" s="82">
        <v>20818</v>
      </c>
      <c r="E2696" s="82" t="s">
        <v>864</v>
      </c>
      <c r="F2696" s="82" t="s">
        <v>96</v>
      </c>
      <c r="G2696" s="82" t="s">
        <v>6137</v>
      </c>
      <c r="H2696" s="83" t="s">
        <v>148</v>
      </c>
      <c r="I2696" s="82" t="s">
        <v>177</v>
      </c>
      <c r="J2696" s="84" t="s">
        <v>7537</v>
      </c>
      <c r="K2696" s="84"/>
      <c r="L2696" s="84" t="s">
        <v>7538</v>
      </c>
    </row>
    <row r="2697" spans="1:12" ht="15.75">
      <c r="A2697" s="81">
        <f t="shared" si="44"/>
        <v>2753</v>
      </c>
      <c r="B2697" s="82">
        <v>2753</v>
      </c>
      <c r="C2697" s="82" t="s">
        <v>7539</v>
      </c>
      <c r="D2697" s="82">
        <v>20871</v>
      </c>
      <c r="E2697" s="82" t="s">
        <v>732</v>
      </c>
      <c r="F2697" s="82" t="s">
        <v>96</v>
      </c>
      <c r="G2697" s="82" t="s">
        <v>7540</v>
      </c>
      <c r="H2697" s="83" t="s">
        <v>148</v>
      </c>
      <c r="I2697" s="82" t="s">
        <v>149</v>
      </c>
      <c r="J2697" s="84" t="s">
        <v>151</v>
      </c>
      <c r="K2697" s="84"/>
      <c r="L2697" s="84" t="s">
        <v>151</v>
      </c>
    </row>
    <row r="2698" spans="1:12" ht="15.75">
      <c r="A2698" s="81">
        <f t="shared" si="44"/>
        <v>2754</v>
      </c>
      <c r="B2698" s="82">
        <v>2754</v>
      </c>
      <c r="C2698" s="82" t="s">
        <v>7541</v>
      </c>
      <c r="D2698" s="82">
        <v>20888</v>
      </c>
      <c r="E2698" s="82" t="s">
        <v>7542</v>
      </c>
      <c r="F2698" s="82" t="s">
        <v>96</v>
      </c>
      <c r="G2698" s="82" t="s">
        <v>6346</v>
      </c>
      <c r="H2698" s="83" t="s">
        <v>148</v>
      </c>
      <c r="I2698" s="82" t="s">
        <v>149</v>
      </c>
      <c r="J2698" s="84" t="s">
        <v>7543</v>
      </c>
      <c r="K2698" s="84"/>
      <c r="L2698" s="84" t="s">
        <v>151</v>
      </c>
    </row>
    <row r="2699" spans="1:12" ht="15.75">
      <c r="A2699" s="81">
        <f t="shared" si="44"/>
        <v>2755</v>
      </c>
      <c r="B2699" s="82">
        <v>2755</v>
      </c>
      <c r="C2699" s="82" t="s">
        <v>7544</v>
      </c>
      <c r="D2699" s="82">
        <v>20900</v>
      </c>
      <c r="E2699" s="82" t="s">
        <v>7545</v>
      </c>
      <c r="F2699" s="82" t="s">
        <v>96</v>
      </c>
      <c r="G2699" s="82" t="s">
        <v>7546</v>
      </c>
      <c r="H2699" s="83" t="s">
        <v>148</v>
      </c>
      <c r="I2699" s="82" t="s">
        <v>177</v>
      </c>
      <c r="J2699" s="84" t="s">
        <v>151</v>
      </c>
      <c r="K2699" s="84" t="s">
        <v>151</v>
      </c>
      <c r="L2699" s="84" t="s">
        <v>151</v>
      </c>
    </row>
    <row r="2700" spans="1:12" ht="30">
      <c r="A2700" s="81">
        <f t="shared" si="44"/>
        <v>2756</v>
      </c>
      <c r="B2700" s="82">
        <v>2756</v>
      </c>
      <c r="C2700" s="82" t="s">
        <v>7547</v>
      </c>
      <c r="D2700" s="82">
        <v>20925</v>
      </c>
      <c r="E2700" s="82" t="s">
        <v>7548</v>
      </c>
      <c r="F2700" s="82" t="s">
        <v>96</v>
      </c>
      <c r="G2700" s="82" t="s">
        <v>7549</v>
      </c>
      <c r="H2700" s="83" t="s">
        <v>148</v>
      </c>
      <c r="I2700" s="82" t="s">
        <v>169</v>
      </c>
      <c r="J2700" s="84" t="s">
        <v>7550</v>
      </c>
      <c r="K2700" s="84"/>
      <c r="L2700" s="84" t="s">
        <v>151</v>
      </c>
    </row>
    <row r="2701" spans="1:12" ht="30">
      <c r="A2701" s="81">
        <f t="shared" si="44"/>
        <v>2757</v>
      </c>
      <c r="B2701" s="82">
        <v>2757</v>
      </c>
      <c r="C2701" s="82" t="s">
        <v>7551</v>
      </c>
      <c r="D2701" s="82">
        <v>20929</v>
      </c>
      <c r="E2701" s="82" t="s">
        <v>7552</v>
      </c>
      <c r="F2701" s="82" t="s">
        <v>96</v>
      </c>
      <c r="G2701" s="82" t="s">
        <v>7553</v>
      </c>
      <c r="H2701" s="83" t="s">
        <v>148</v>
      </c>
      <c r="I2701" s="82" t="s">
        <v>149</v>
      </c>
      <c r="J2701" s="84" t="s">
        <v>7554</v>
      </c>
      <c r="K2701" s="84" t="s">
        <v>151</v>
      </c>
      <c r="L2701" s="84" t="s">
        <v>151</v>
      </c>
    </row>
    <row r="2702" spans="1:12" ht="15.75">
      <c r="A2702" s="81">
        <f t="shared" si="44"/>
        <v>2758</v>
      </c>
      <c r="B2702" s="82">
        <v>2758</v>
      </c>
      <c r="C2702" s="82" t="s">
        <v>7555</v>
      </c>
      <c r="D2702" s="82">
        <v>20937</v>
      </c>
      <c r="E2702" s="82" t="s">
        <v>4475</v>
      </c>
      <c r="F2702" s="82" t="s">
        <v>96</v>
      </c>
      <c r="G2702" s="82" t="s">
        <v>7556</v>
      </c>
      <c r="H2702" s="83" t="s">
        <v>148</v>
      </c>
      <c r="I2702" s="82" t="s">
        <v>149</v>
      </c>
      <c r="J2702" s="84" t="s">
        <v>151</v>
      </c>
      <c r="K2702" s="84"/>
      <c r="L2702" s="84" t="s">
        <v>151</v>
      </c>
    </row>
    <row r="2703" spans="1:12" ht="15.75">
      <c r="A2703" s="81">
        <f t="shared" si="44"/>
        <v>2759</v>
      </c>
      <c r="B2703" s="82">
        <v>2759</v>
      </c>
      <c r="C2703" s="82" t="s">
        <v>7557</v>
      </c>
      <c r="D2703" s="82" t="s">
        <v>7558</v>
      </c>
      <c r="E2703" s="82" t="s">
        <v>7559</v>
      </c>
      <c r="F2703" s="82" t="s">
        <v>96</v>
      </c>
      <c r="G2703" s="82" t="s">
        <v>7560</v>
      </c>
      <c r="H2703" s="83" t="s">
        <v>148</v>
      </c>
      <c r="I2703" s="82" t="s">
        <v>194</v>
      </c>
      <c r="J2703" s="84" t="s">
        <v>151</v>
      </c>
      <c r="K2703" s="84"/>
      <c r="L2703" s="84" t="s">
        <v>151</v>
      </c>
    </row>
    <row r="2704" spans="1:12" ht="15.75">
      <c r="A2704" s="81">
        <f t="shared" si="44"/>
        <v>2760</v>
      </c>
      <c r="B2704" s="82">
        <v>2760</v>
      </c>
      <c r="C2704" s="82" t="s">
        <v>7561</v>
      </c>
      <c r="D2704" s="82">
        <v>20944</v>
      </c>
      <c r="E2704" s="82" t="s">
        <v>4123</v>
      </c>
      <c r="F2704" s="82" t="s">
        <v>96</v>
      </c>
      <c r="G2704" s="82" t="s">
        <v>7562</v>
      </c>
      <c r="H2704" s="83" t="s">
        <v>148</v>
      </c>
      <c r="I2704" s="82" t="s">
        <v>149</v>
      </c>
      <c r="J2704" s="84" t="s">
        <v>151</v>
      </c>
      <c r="K2704" s="84"/>
      <c r="L2704" s="84" t="s">
        <v>151</v>
      </c>
    </row>
    <row r="2705" spans="1:12" ht="15.75">
      <c r="A2705" s="81">
        <f t="shared" si="44"/>
        <v>2761</v>
      </c>
      <c r="B2705" s="82">
        <v>2761</v>
      </c>
      <c r="C2705" s="82" t="s">
        <v>7563</v>
      </c>
      <c r="D2705" s="82" t="s">
        <v>7564</v>
      </c>
      <c r="E2705" s="82" t="s">
        <v>7565</v>
      </c>
      <c r="F2705" s="82" t="s">
        <v>120</v>
      </c>
      <c r="G2705" s="82" t="s">
        <v>7566</v>
      </c>
      <c r="H2705" s="83" t="s">
        <v>148</v>
      </c>
      <c r="I2705" s="82" t="s">
        <v>155</v>
      </c>
      <c r="J2705" s="84" t="s">
        <v>160</v>
      </c>
      <c r="K2705" s="84"/>
      <c r="L2705" s="84"/>
    </row>
    <row r="2706" spans="1:12" ht="30">
      <c r="A2706" s="81">
        <f t="shared" si="44"/>
        <v>2762</v>
      </c>
      <c r="B2706" s="82">
        <v>2762</v>
      </c>
      <c r="C2706" s="82" t="s">
        <v>7567</v>
      </c>
      <c r="D2706" s="82">
        <v>20974</v>
      </c>
      <c r="E2706" s="82" t="s">
        <v>2241</v>
      </c>
      <c r="F2706" s="82" t="s">
        <v>96</v>
      </c>
      <c r="G2706" s="82" t="s">
        <v>7568</v>
      </c>
      <c r="H2706" s="83" t="s">
        <v>148</v>
      </c>
      <c r="I2706" s="82" t="s">
        <v>177</v>
      </c>
      <c r="J2706" s="84" t="s">
        <v>7569</v>
      </c>
      <c r="K2706" s="84"/>
      <c r="L2706" s="84" t="s">
        <v>707</v>
      </c>
    </row>
    <row r="2707" spans="1:12" ht="15.75">
      <c r="A2707" s="81">
        <f t="shared" si="44"/>
        <v>2763</v>
      </c>
      <c r="B2707" s="82">
        <v>2763</v>
      </c>
      <c r="C2707" s="82" t="s">
        <v>7570</v>
      </c>
      <c r="D2707" s="82">
        <v>20987</v>
      </c>
      <c r="E2707" s="82" t="s">
        <v>7571</v>
      </c>
      <c r="F2707" s="82" t="s">
        <v>96</v>
      </c>
      <c r="G2707" s="82" t="s">
        <v>6216</v>
      </c>
      <c r="H2707" s="83" t="s">
        <v>148</v>
      </c>
      <c r="I2707" s="82" t="s">
        <v>177</v>
      </c>
      <c r="J2707" s="84" t="s">
        <v>151</v>
      </c>
      <c r="K2707" s="84"/>
      <c r="L2707" s="84" t="s">
        <v>151</v>
      </c>
    </row>
    <row r="2708" spans="1:12" ht="45">
      <c r="A2708" s="81">
        <f t="shared" si="44"/>
        <v>2764</v>
      </c>
      <c r="B2708" s="82">
        <v>2764</v>
      </c>
      <c r="C2708" s="82" t="s">
        <v>7572</v>
      </c>
      <c r="D2708" s="82" t="s">
        <v>7573</v>
      </c>
      <c r="E2708" s="82" t="s">
        <v>7574</v>
      </c>
      <c r="F2708" s="82" t="s">
        <v>96</v>
      </c>
      <c r="G2708" s="82" t="s">
        <v>7575</v>
      </c>
      <c r="H2708" s="83" t="s">
        <v>148</v>
      </c>
      <c r="I2708" s="82" t="s">
        <v>164</v>
      </c>
      <c r="J2708" s="84" t="s">
        <v>7576</v>
      </c>
      <c r="K2708" s="84"/>
      <c r="L2708" s="84" t="s">
        <v>151</v>
      </c>
    </row>
    <row r="2709" spans="1:12" ht="30">
      <c r="A2709" s="81">
        <f t="shared" si="44"/>
        <v>2765</v>
      </c>
      <c r="B2709" s="82">
        <v>2765</v>
      </c>
      <c r="C2709" s="82" t="s">
        <v>7577</v>
      </c>
      <c r="D2709" s="82" t="s">
        <v>7578</v>
      </c>
      <c r="E2709" s="82" t="s">
        <v>7579</v>
      </c>
      <c r="F2709" s="82" t="s">
        <v>96</v>
      </c>
      <c r="G2709" s="82" t="s">
        <v>7580</v>
      </c>
      <c r="H2709" s="83" t="s">
        <v>148</v>
      </c>
      <c r="I2709" s="82" t="s">
        <v>230</v>
      </c>
      <c r="J2709" s="84" t="s">
        <v>151</v>
      </c>
      <c r="K2709" s="84"/>
      <c r="L2709" s="84" t="s">
        <v>7581</v>
      </c>
    </row>
    <row r="2710" spans="1:12" ht="15.75">
      <c r="A2710" s="81">
        <f t="shared" si="44"/>
        <v>2766</v>
      </c>
      <c r="B2710" s="82">
        <v>2766</v>
      </c>
      <c r="C2710" s="82" t="s">
        <v>7582</v>
      </c>
      <c r="D2710" s="82">
        <v>21059</v>
      </c>
      <c r="E2710" s="82" t="s">
        <v>7583</v>
      </c>
      <c r="F2710" s="82" t="s">
        <v>120</v>
      </c>
      <c r="G2710" s="82" t="s">
        <v>7584</v>
      </c>
      <c r="H2710" s="83" t="s">
        <v>148</v>
      </c>
      <c r="I2710" s="82" t="s">
        <v>155</v>
      </c>
      <c r="J2710" s="84" t="s">
        <v>151</v>
      </c>
      <c r="K2710" s="84"/>
      <c r="L2710" s="84"/>
    </row>
    <row r="2711" spans="1:12" ht="30">
      <c r="A2711" s="81">
        <f t="shared" si="44"/>
        <v>2767</v>
      </c>
      <c r="B2711" s="82">
        <v>2767</v>
      </c>
      <c r="C2711" s="82" t="s">
        <v>7585</v>
      </c>
      <c r="D2711" s="82">
        <v>21064</v>
      </c>
      <c r="E2711" s="82" t="s">
        <v>7586</v>
      </c>
      <c r="F2711" s="82" t="s">
        <v>96</v>
      </c>
      <c r="G2711" s="82" t="s">
        <v>7587</v>
      </c>
      <c r="H2711" s="83" t="s">
        <v>148</v>
      </c>
      <c r="I2711" s="82" t="s">
        <v>149</v>
      </c>
      <c r="J2711" s="84" t="s">
        <v>379</v>
      </c>
      <c r="K2711" s="84"/>
      <c r="L2711" s="84" t="s">
        <v>151</v>
      </c>
    </row>
    <row r="2712" spans="1:12" ht="60">
      <c r="A2712" s="81">
        <f t="shared" si="44"/>
        <v>2768</v>
      </c>
      <c r="B2712" s="82">
        <v>2768</v>
      </c>
      <c r="C2712" s="82" t="s">
        <v>7588</v>
      </c>
      <c r="D2712" s="82">
        <v>21067</v>
      </c>
      <c r="E2712" s="82" t="s">
        <v>7589</v>
      </c>
      <c r="F2712" s="82" t="s">
        <v>96</v>
      </c>
      <c r="G2712" s="82" t="s">
        <v>708</v>
      </c>
      <c r="H2712" s="83" t="s">
        <v>148</v>
      </c>
      <c r="I2712" s="82" t="s">
        <v>177</v>
      </c>
      <c r="J2712" s="84" t="s">
        <v>151</v>
      </c>
      <c r="K2712" s="84" t="s">
        <v>7590</v>
      </c>
      <c r="L2712" s="84" t="s">
        <v>7591</v>
      </c>
    </row>
    <row r="2713" spans="1:12" ht="75">
      <c r="A2713" s="81">
        <f t="shared" si="44"/>
        <v>2769</v>
      </c>
      <c r="B2713" s="82">
        <v>2769</v>
      </c>
      <c r="C2713" s="82" t="s">
        <v>7592</v>
      </c>
      <c r="D2713" s="82">
        <v>21068</v>
      </c>
      <c r="E2713" s="82" t="s">
        <v>7593</v>
      </c>
      <c r="F2713" s="82" t="s">
        <v>96</v>
      </c>
      <c r="G2713" s="82" t="s">
        <v>7594</v>
      </c>
      <c r="H2713" s="83" t="s">
        <v>148</v>
      </c>
      <c r="I2713" s="82" t="s">
        <v>153</v>
      </c>
      <c r="J2713" s="84" t="s">
        <v>151</v>
      </c>
      <c r="K2713" s="84" t="s">
        <v>151</v>
      </c>
      <c r="L2713" s="84" t="s">
        <v>7595</v>
      </c>
    </row>
    <row r="2714" spans="1:12" ht="15.75">
      <c r="A2714" s="81">
        <f t="shared" si="44"/>
        <v>2770</v>
      </c>
      <c r="B2714" s="82">
        <v>2770</v>
      </c>
      <c r="C2714" s="82" t="s">
        <v>7596</v>
      </c>
      <c r="D2714" s="82">
        <v>21070</v>
      </c>
      <c r="E2714" s="82" t="s">
        <v>7597</v>
      </c>
      <c r="F2714" s="82" t="s">
        <v>96</v>
      </c>
      <c r="G2714" s="82" t="s">
        <v>6392</v>
      </c>
      <c r="H2714" s="83" t="s">
        <v>148</v>
      </c>
      <c r="I2714" s="82" t="s">
        <v>153</v>
      </c>
      <c r="J2714" s="84" t="s">
        <v>151</v>
      </c>
      <c r="K2714" s="84" t="s">
        <v>151</v>
      </c>
      <c r="L2714" s="84" t="s">
        <v>151</v>
      </c>
    </row>
    <row r="2715" spans="1:12" ht="15.75">
      <c r="A2715" s="81">
        <f t="shared" si="44"/>
        <v>2771</v>
      </c>
      <c r="B2715" s="82">
        <v>2771</v>
      </c>
      <c r="C2715" s="82" t="s">
        <v>7598</v>
      </c>
      <c r="D2715" s="82">
        <v>21109</v>
      </c>
      <c r="E2715" s="82" t="s">
        <v>7599</v>
      </c>
      <c r="F2715" s="82" t="s">
        <v>96</v>
      </c>
      <c r="G2715" s="82" t="s">
        <v>7600</v>
      </c>
      <c r="H2715" s="83" t="s">
        <v>148</v>
      </c>
      <c r="I2715" s="82" t="s">
        <v>169</v>
      </c>
      <c r="J2715" s="84" t="s">
        <v>151</v>
      </c>
      <c r="K2715" s="84"/>
      <c r="L2715" s="84" t="s">
        <v>151</v>
      </c>
    </row>
    <row r="2716" spans="1:12" ht="30">
      <c r="A2716" s="81">
        <f t="shared" si="44"/>
        <v>2772</v>
      </c>
      <c r="B2716" s="82">
        <v>2772</v>
      </c>
      <c r="C2716" s="82" t="s">
        <v>7601</v>
      </c>
      <c r="D2716" s="82" t="s">
        <v>7602</v>
      </c>
      <c r="E2716" s="82" t="s">
        <v>7603</v>
      </c>
      <c r="F2716" s="82" t="s">
        <v>96</v>
      </c>
      <c r="G2716" s="82" t="s">
        <v>7604</v>
      </c>
      <c r="H2716" s="83" t="s">
        <v>148</v>
      </c>
      <c r="I2716" s="82" t="s">
        <v>164</v>
      </c>
      <c r="J2716" s="84" t="s">
        <v>7605</v>
      </c>
      <c r="K2716" s="84"/>
      <c r="L2716" s="84" t="s">
        <v>151</v>
      </c>
    </row>
    <row r="2717" spans="1:12" ht="15.75">
      <c r="A2717" s="81">
        <f t="shared" si="44"/>
        <v>2773</v>
      </c>
      <c r="B2717" s="82">
        <v>2773</v>
      </c>
      <c r="C2717" s="82" t="s">
        <v>7606</v>
      </c>
      <c r="D2717" s="82">
        <v>21133</v>
      </c>
      <c r="E2717" s="82" t="s">
        <v>7607</v>
      </c>
      <c r="F2717" s="82" t="s">
        <v>96</v>
      </c>
      <c r="G2717" s="82" t="s">
        <v>7608</v>
      </c>
      <c r="H2717" s="83" t="s">
        <v>148</v>
      </c>
      <c r="I2717" s="82" t="s">
        <v>194</v>
      </c>
      <c r="J2717" s="84" t="s">
        <v>151</v>
      </c>
      <c r="K2717" s="84"/>
      <c r="L2717" s="84" t="s">
        <v>151</v>
      </c>
    </row>
    <row r="2718" spans="1:12" ht="15.75">
      <c r="A2718" s="81">
        <f t="shared" si="44"/>
        <v>2774</v>
      </c>
      <c r="B2718" s="82">
        <v>2774</v>
      </c>
      <c r="C2718" s="82" t="s">
        <v>7609</v>
      </c>
      <c r="D2718" s="82" t="s">
        <v>7610</v>
      </c>
      <c r="E2718" s="82" t="s">
        <v>320</v>
      </c>
      <c r="F2718" s="82" t="s">
        <v>96</v>
      </c>
      <c r="G2718" s="82" t="s">
        <v>7611</v>
      </c>
      <c r="H2718" s="83" t="s">
        <v>148</v>
      </c>
      <c r="I2718" s="82" t="s">
        <v>164</v>
      </c>
      <c r="J2718" s="84" t="s">
        <v>151</v>
      </c>
      <c r="K2718" s="84"/>
      <c r="L2718" s="84" t="s">
        <v>151</v>
      </c>
    </row>
    <row r="2719" spans="1:12" ht="15.75">
      <c r="A2719" s="81">
        <f t="shared" si="44"/>
        <v>2776</v>
      </c>
      <c r="B2719" s="82">
        <v>2776</v>
      </c>
      <c r="C2719" s="82" t="s">
        <v>7612</v>
      </c>
      <c r="D2719" s="82">
        <v>21152</v>
      </c>
      <c r="E2719" s="82" t="s">
        <v>5887</v>
      </c>
      <c r="F2719" s="82" t="s">
        <v>96</v>
      </c>
      <c r="G2719" s="82" t="s">
        <v>7613</v>
      </c>
      <c r="H2719" s="83" t="s">
        <v>148</v>
      </c>
      <c r="I2719" s="82" t="s">
        <v>149</v>
      </c>
      <c r="J2719" s="84" t="s">
        <v>151</v>
      </c>
      <c r="K2719" s="84"/>
      <c r="L2719" s="84" t="s">
        <v>151</v>
      </c>
    </row>
    <row r="2720" spans="1:12" ht="30">
      <c r="A2720" s="81">
        <f t="shared" si="44"/>
        <v>2777</v>
      </c>
      <c r="B2720" s="82">
        <v>2777</v>
      </c>
      <c r="C2720" s="82" t="s">
        <v>7614</v>
      </c>
      <c r="D2720" s="82">
        <v>21155</v>
      </c>
      <c r="E2720" s="82" t="s">
        <v>3450</v>
      </c>
      <c r="F2720" s="82" t="s">
        <v>96</v>
      </c>
      <c r="G2720" s="82" t="s">
        <v>512</v>
      </c>
      <c r="H2720" s="83" t="s">
        <v>148</v>
      </c>
      <c r="I2720" s="82" t="s">
        <v>149</v>
      </c>
      <c r="J2720" s="84" t="s">
        <v>317</v>
      </c>
      <c r="K2720" s="84" t="s">
        <v>151</v>
      </c>
      <c r="L2720" s="84" t="s">
        <v>151</v>
      </c>
    </row>
    <row r="2721" spans="1:12" ht="15.75">
      <c r="A2721" s="81">
        <f t="shared" si="44"/>
        <v>2778</v>
      </c>
      <c r="B2721" s="82">
        <v>2778</v>
      </c>
      <c r="C2721" s="82" t="s">
        <v>7615</v>
      </c>
      <c r="D2721" s="82">
        <v>21161</v>
      </c>
      <c r="E2721" s="82" t="s">
        <v>7616</v>
      </c>
      <c r="F2721" s="82" t="s">
        <v>96</v>
      </c>
      <c r="G2721" s="82" t="s">
        <v>173</v>
      </c>
      <c r="H2721" s="83" t="s">
        <v>148</v>
      </c>
      <c r="I2721" s="82" t="s">
        <v>177</v>
      </c>
      <c r="J2721" s="84" t="s">
        <v>151</v>
      </c>
      <c r="K2721" s="84"/>
      <c r="L2721" s="84" t="s">
        <v>151</v>
      </c>
    </row>
    <row r="2722" spans="1:12" ht="30">
      <c r="A2722" s="81">
        <f t="shared" si="44"/>
        <v>2779</v>
      </c>
      <c r="B2722" s="82">
        <v>2779</v>
      </c>
      <c r="C2722" s="82" t="s">
        <v>7617</v>
      </c>
      <c r="D2722" s="82">
        <v>21165</v>
      </c>
      <c r="E2722" s="82" t="s">
        <v>7618</v>
      </c>
      <c r="F2722" s="82" t="s">
        <v>96</v>
      </c>
      <c r="G2722" s="82" t="s">
        <v>7619</v>
      </c>
      <c r="H2722" s="83" t="s">
        <v>148</v>
      </c>
      <c r="I2722" s="82" t="s">
        <v>214</v>
      </c>
      <c r="J2722" s="84" t="s">
        <v>2351</v>
      </c>
      <c r="K2722" s="84" t="s">
        <v>151</v>
      </c>
      <c r="L2722" s="84" t="s">
        <v>151</v>
      </c>
    </row>
    <row r="2723" spans="1:12" ht="15.75">
      <c r="A2723" s="81">
        <f t="shared" si="44"/>
        <v>2780</v>
      </c>
      <c r="B2723" s="82">
        <v>2780</v>
      </c>
      <c r="C2723" s="82" t="s">
        <v>7620</v>
      </c>
      <c r="D2723" s="82">
        <v>21190</v>
      </c>
      <c r="E2723" s="82" t="s">
        <v>270</v>
      </c>
      <c r="F2723" s="82" t="s">
        <v>96</v>
      </c>
      <c r="G2723" s="82" t="s">
        <v>5587</v>
      </c>
      <c r="H2723" s="83" t="s">
        <v>148</v>
      </c>
      <c r="I2723" s="82" t="s">
        <v>169</v>
      </c>
      <c r="J2723" s="84" t="s">
        <v>151</v>
      </c>
      <c r="K2723" s="84"/>
      <c r="L2723" s="84" t="s">
        <v>151</v>
      </c>
    </row>
    <row r="2724" spans="1:12" ht="15.75">
      <c r="A2724" s="81">
        <f t="shared" si="44"/>
        <v>2781</v>
      </c>
      <c r="B2724" s="82">
        <v>2781</v>
      </c>
      <c r="C2724" s="82" t="s">
        <v>7621</v>
      </c>
      <c r="D2724" s="82">
        <v>21201</v>
      </c>
      <c r="E2724" s="82" t="s">
        <v>7622</v>
      </c>
      <c r="F2724" s="82" t="s">
        <v>96</v>
      </c>
      <c r="G2724" s="82" t="s">
        <v>3913</v>
      </c>
      <c r="H2724" s="83" t="s">
        <v>148</v>
      </c>
      <c r="I2724" s="82" t="s">
        <v>149</v>
      </c>
      <c r="J2724" s="84" t="s">
        <v>151</v>
      </c>
      <c r="K2724" s="84"/>
      <c r="L2724" s="84" t="s">
        <v>151</v>
      </c>
    </row>
    <row r="2725" spans="1:12" ht="30">
      <c r="A2725" s="81">
        <f t="shared" si="44"/>
        <v>2782</v>
      </c>
      <c r="B2725" s="82">
        <v>2782</v>
      </c>
      <c r="C2725" s="82" t="s">
        <v>7623</v>
      </c>
      <c r="D2725" s="82">
        <v>21205</v>
      </c>
      <c r="E2725" s="82" t="s">
        <v>196</v>
      </c>
      <c r="F2725" s="82" t="s">
        <v>96</v>
      </c>
      <c r="G2725" s="82" t="s">
        <v>7624</v>
      </c>
      <c r="H2725" s="83" t="s">
        <v>148</v>
      </c>
      <c r="I2725" s="82" t="s">
        <v>153</v>
      </c>
      <c r="J2725" s="84" t="s">
        <v>151</v>
      </c>
      <c r="K2725" s="84" t="s">
        <v>151</v>
      </c>
      <c r="L2725" s="84" t="s">
        <v>7625</v>
      </c>
    </row>
    <row r="2726" spans="1:12" ht="15.75">
      <c r="A2726" s="81">
        <f t="shared" si="44"/>
        <v>2783</v>
      </c>
      <c r="B2726" s="82">
        <v>2783</v>
      </c>
      <c r="C2726" s="82" t="s">
        <v>7626</v>
      </c>
      <c r="D2726" s="82">
        <v>21209</v>
      </c>
      <c r="E2726" s="82" t="s">
        <v>608</v>
      </c>
      <c r="F2726" s="82" t="s">
        <v>96</v>
      </c>
      <c r="G2726" s="82" t="s">
        <v>7627</v>
      </c>
      <c r="H2726" s="83" t="s">
        <v>148</v>
      </c>
      <c r="I2726" s="82" t="s">
        <v>177</v>
      </c>
      <c r="J2726" s="84" t="s">
        <v>151</v>
      </c>
      <c r="K2726" s="84" t="s">
        <v>151</v>
      </c>
      <c r="L2726" s="84" t="s">
        <v>151</v>
      </c>
    </row>
    <row r="2727" spans="1:12" ht="45">
      <c r="A2727" s="81">
        <f t="shared" si="44"/>
        <v>2784</v>
      </c>
      <c r="B2727" s="82">
        <v>2784</v>
      </c>
      <c r="C2727" s="82" t="s">
        <v>7628</v>
      </c>
      <c r="D2727" s="82">
        <v>21221</v>
      </c>
      <c r="E2727" s="82" t="s">
        <v>7629</v>
      </c>
      <c r="F2727" s="82" t="s">
        <v>96</v>
      </c>
      <c r="G2727" s="82" t="s">
        <v>7630</v>
      </c>
      <c r="H2727" s="83" t="s">
        <v>148</v>
      </c>
      <c r="I2727" s="82" t="s">
        <v>177</v>
      </c>
      <c r="J2727" s="84" t="s">
        <v>151</v>
      </c>
      <c r="K2727" s="84" t="s">
        <v>7631</v>
      </c>
      <c r="L2727" s="84" t="s">
        <v>151</v>
      </c>
    </row>
    <row r="2728" spans="1:12" ht="15.75">
      <c r="A2728" s="81">
        <f t="shared" si="44"/>
        <v>2785</v>
      </c>
      <c r="B2728" s="82">
        <v>2785</v>
      </c>
      <c r="C2728" s="82" t="s">
        <v>7632</v>
      </c>
      <c r="D2728" s="82">
        <v>21233</v>
      </c>
      <c r="E2728" s="82" t="s">
        <v>7633</v>
      </c>
      <c r="F2728" s="82" t="s">
        <v>120</v>
      </c>
      <c r="G2728" s="82" t="s">
        <v>7634</v>
      </c>
      <c r="H2728" s="83" t="s">
        <v>148</v>
      </c>
      <c r="I2728" s="82" t="s">
        <v>155</v>
      </c>
      <c r="J2728" s="84" t="s">
        <v>151</v>
      </c>
      <c r="K2728" s="84"/>
      <c r="L2728" s="84"/>
    </row>
    <row r="2729" spans="1:12" ht="45">
      <c r="A2729" s="81">
        <f t="shared" si="44"/>
        <v>2786</v>
      </c>
      <c r="B2729" s="82">
        <v>2786</v>
      </c>
      <c r="C2729" s="82" t="s">
        <v>7635</v>
      </c>
      <c r="D2729" s="82">
        <v>21236</v>
      </c>
      <c r="E2729" s="82" t="s">
        <v>7636</v>
      </c>
      <c r="F2729" s="82" t="s">
        <v>96</v>
      </c>
      <c r="G2729" s="82" t="s">
        <v>7637</v>
      </c>
      <c r="H2729" s="83" t="s">
        <v>148</v>
      </c>
      <c r="I2729" s="82" t="s">
        <v>149</v>
      </c>
      <c r="J2729" s="84" t="s">
        <v>151</v>
      </c>
      <c r="K2729" s="84" t="s">
        <v>7638</v>
      </c>
      <c r="L2729" s="84" t="s">
        <v>151</v>
      </c>
    </row>
    <row r="2730" spans="1:12" ht="45">
      <c r="A2730" s="81">
        <f t="shared" si="44"/>
        <v>2787</v>
      </c>
      <c r="B2730" s="82">
        <v>2787</v>
      </c>
      <c r="C2730" s="82" t="s">
        <v>7639</v>
      </c>
      <c r="D2730" s="82" t="s">
        <v>7640</v>
      </c>
      <c r="E2730" s="82" t="s">
        <v>7641</v>
      </c>
      <c r="F2730" s="82" t="s">
        <v>96</v>
      </c>
      <c r="G2730" s="82" t="s">
        <v>7642</v>
      </c>
      <c r="H2730" s="83" t="s">
        <v>148</v>
      </c>
      <c r="I2730" s="82" t="s">
        <v>164</v>
      </c>
      <c r="J2730" s="84" t="s">
        <v>151</v>
      </c>
      <c r="K2730" s="84" t="s">
        <v>7643</v>
      </c>
      <c r="L2730" s="84" t="s">
        <v>151</v>
      </c>
    </row>
    <row r="2731" spans="1:12" ht="75">
      <c r="A2731" s="81">
        <f t="shared" si="44"/>
        <v>2788</v>
      </c>
      <c r="B2731" s="82">
        <v>2788</v>
      </c>
      <c r="C2731" s="82" t="s">
        <v>7644</v>
      </c>
      <c r="D2731" s="82" t="s">
        <v>7645</v>
      </c>
      <c r="E2731" s="82" t="s">
        <v>5242</v>
      </c>
      <c r="F2731" s="82" t="s">
        <v>96</v>
      </c>
      <c r="G2731" s="82" t="s">
        <v>199</v>
      </c>
      <c r="H2731" s="83" t="s">
        <v>148</v>
      </c>
      <c r="I2731" s="82" t="s">
        <v>164</v>
      </c>
      <c r="J2731" s="84" t="s">
        <v>151</v>
      </c>
      <c r="K2731" s="84" t="s">
        <v>7646</v>
      </c>
      <c r="L2731" s="84" t="s">
        <v>151</v>
      </c>
    </row>
    <row r="2732" spans="1:12" ht="45">
      <c r="A2732" s="81">
        <f t="shared" si="44"/>
        <v>2789</v>
      </c>
      <c r="B2732" s="82">
        <v>2789</v>
      </c>
      <c r="C2732" s="82" t="s">
        <v>7647</v>
      </c>
      <c r="D2732" s="82" t="s">
        <v>7648</v>
      </c>
      <c r="E2732" s="82" t="s">
        <v>7649</v>
      </c>
      <c r="F2732" s="82" t="s">
        <v>96</v>
      </c>
      <c r="G2732" s="82" t="s">
        <v>7650</v>
      </c>
      <c r="H2732" s="83" t="s">
        <v>148</v>
      </c>
      <c r="I2732" s="82" t="s">
        <v>164</v>
      </c>
      <c r="J2732" s="84" t="s">
        <v>151</v>
      </c>
      <c r="K2732" s="84" t="s">
        <v>7651</v>
      </c>
      <c r="L2732" s="84" t="s">
        <v>151</v>
      </c>
    </row>
    <row r="2733" spans="1:12" ht="75">
      <c r="A2733" s="81">
        <f t="shared" si="44"/>
        <v>2790</v>
      </c>
      <c r="B2733" s="82">
        <v>2790</v>
      </c>
      <c r="C2733" s="82" t="s">
        <v>7652</v>
      </c>
      <c r="D2733" s="82">
        <v>21274</v>
      </c>
      <c r="E2733" s="82" t="s">
        <v>7653</v>
      </c>
      <c r="F2733" s="82" t="s">
        <v>96</v>
      </c>
      <c r="G2733" s="82" t="s">
        <v>7654</v>
      </c>
      <c r="H2733" s="83" t="s">
        <v>148</v>
      </c>
      <c r="I2733" s="82" t="s">
        <v>169</v>
      </c>
      <c r="J2733" s="84" t="s">
        <v>151</v>
      </c>
      <c r="K2733" s="84" t="s">
        <v>7655</v>
      </c>
      <c r="L2733" s="84" t="s">
        <v>151</v>
      </c>
    </row>
    <row r="2734" spans="1:12" ht="45">
      <c r="A2734" s="81">
        <f t="shared" si="44"/>
        <v>2791</v>
      </c>
      <c r="B2734" s="82">
        <v>2791</v>
      </c>
      <c r="C2734" s="82" t="s">
        <v>7656</v>
      </c>
      <c r="D2734" s="82">
        <v>21278</v>
      </c>
      <c r="E2734" s="82" t="s">
        <v>392</v>
      </c>
      <c r="F2734" s="82" t="s">
        <v>96</v>
      </c>
      <c r="G2734" s="82" t="s">
        <v>7657</v>
      </c>
      <c r="H2734" s="83" t="s">
        <v>148</v>
      </c>
      <c r="I2734" s="82" t="s">
        <v>149</v>
      </c>
      <c r="J2734" s="84" t="s">
        <v>7658</v>
      </c>
      <c r="K2734" s="84" t="s">
        <v>7659</v>
      </c>
      <c r="L2734" s="84" t="s">
        <v>151</v>
      </c>
    </row>
    <row r="2735" spans="1:12" ht="15.75">
      <c r="A2735" s="81">
        <f t="shared" si="44"/>
        <v>2792</v>
      </c>
      <c r="B2735" s="82">
        <v>2792</v>
      </c>
      <c r="C2735" s="82" t="s">
        <v>7660</v>
      </c>
      <c r="D2735" s="82" t="s">
        <v>7661</v>
      </c>
      <c r="E2735" s="82" t="s">
        <v>7662</v>
      </c>
      <c r="F2735" s="82" t="s">
        <v>96</v>
      </c>
      <c r="G2735" s="82" t="s">
        <v>7663</v>
      </c>
      <c r="H2735" s="83" t="s">
        <v>148</v>
      </c>
      <c r="I2735" s="82" t="s">
        <v>164</v>
      </c>
      <c r="J2735" s="84" t="s">
        <v>151</v>
      </c>
      <c r="K2735" s="84" t="s">
        <v>151</v>
      </c>
      <c r="L2735" s="84" t="s">
        <v>151</v>
      </c>
    </row>
    <row r="2736" spans="1:12" ht="105">
      <c r="A2736" s="81">
        <f t="shared" si="44"/>
        <v>2793</v>
      </c>
      <c r="B2736" s="82">
        <v>2793</v>
      </c>
      <c r="C2736" s="82" t="s">
        <v>7664</v>
      </c>
      <c r="D2736" s="82">
        <v>21291</v>
      </c>
      <c r="E2736" s="82" t="s">
        <v>2043</v>
      </c>
      <c r="F2736" s="82" t="s">
        <v>96</v>
      </c>
      <c r="G2736" s="82" t="s">
        <v>7665</v>
      </c>
      <c r="H2736" s="83" t="s">
        <v>148</v>
      </c>
      <c r="I2736" s="82" t="s">
        <v>149</v>
      </c>
      <c r="J2736" s="84" t="s">
        <v>151</v>
      </c>
      <c r="K2736" s="84" t="s">
        <v>7666</v>
      </c>
      <c r="L2736" s="84" t="s">
        <v>151</v>
      </c>
    </row>
    <row r="2737" spans="1:12" ht="30">
      <c r="A2737" s="81">
        <f t="shared" si="44"/>
        <v>2794</v>
      </c>
      <c r="B2737" s="82">
        <v>2794</v>
      </c>
      <c r="C2737" s="82" t="s">
        <v>7667</v>
      </c>
      <c r="D2737" s="82">
        <v>21319</v>
      </c>
      <c r="E2737" s="82" t="s">
        <v>7668</v>
      </c>
      <c r="F2737" s="82" t="s">
        <v>120</v>
      </c>
      <c r="G2737" s="82" t="s">
        <v>7669</v>
      </c>
      <c r="H2737" s="83" t="s">
        <v>148</v>
      </c>
      <c r="I2737" s="82" t="s">
        <v>155</v>
      </c>
      <c r="J2737" s="84" t="s">
        <v>7670</v>
      </c>
      <c r="K2737" s="84"/>
      <c r="L2737" s="84"/>
    </row>
    <row r="2738" spans="1:12" ht="15.75">
      <c r="A2738" s="81">
        <f t="shared" si="44"/>
        <v>2795</v>
      </c>
      <c r="B2738" s="82">
        <v>2795</v>
      </c>
      <c r="C2738" s="82" t="s">
        <v>7671</v>
      </c>
      <c r="D2738" s="82" t="s">
        <v>7672</v>
      </c>
      <c r="E2738" s="82" t="s">
        <v>7673</v>
      </c>
      <c r="F2738" s="82" t="s">
        <v>96</v>
      </c>
      <c r="G2738" s="82" t="s">
        <v>7674</v>
      </c>
      <c r="H2738" s="83" t="s">
        <v>148</v>
      </c>
      <c r="I2738" s="82" t="s">
        <v>164</v>
      </c>
      <c r="J2738" s="84" t="s">
        <v>151</v>
      </c>
      <c r="K2738" s="84" t="s">
        <v>151</v>
      </c>
      <c r="L2738" s="84" t="s">
        <v>151</v>
      </c>
    </row>
    <row r="2739" spans="1:12" ht="15.75">
      <c r="A2739" s="81">
        <f t="shared" si="44"/>
        <v>2796</v>
      </c>
      <c r="B2739" s="82">
        <v>2796</v>
      </c>
      <c r="C2739" s="82" t="s">
        <v>7675</v>
      </c>
      <c r="D2739" s="82">
        <v>21333</v>
      </c>
      <c r="E2739" s="82" t="s">
        <v>750</v>
      </c>
      <c r="F2739" s="82" t="s">
        <v>96</v>
      </c>
      <c r="G2739" s="82" t="s">
        <v>5590</v>
      </c>
      <c r="H2739" s="83" t="s">
        <v>148</v>
      </c>
      <c r="I2739" s="82" t="s">
        <v>149</v>
      </c>
      <c r="J2739" s="84" t="s">
        <v>151</v>
      </c>
      <c r="K2739" s="84"/>
      <c r="L2739" s="84" t="s">
        <v>151</v>
      </c>
    </row>
    <row r="2740" spans="1:12" ht="30">
      <c r="A2740" s="81">
        <f t="shared" si="44"/>
        <v>2797</v>
      </c>
      <c r="B2740" s="82">
        <v>2797</v>
      </c>
      <c r="C2740" s="82" t="s">
        <v>7676</v>
      </c>
      <c r="D2740" s="82">
        <v>21368</v>
      </c>
      <c r="E2740" s="82" t="s">
        <v>7677</v>
      </c>
      <c r="F2740" s="82" t="s">
        <v>96</v>
      </c>
      <c r="G2740" s="82" t="s">
        <v>7678</v>
      </c>
      <c r="H2740" s="83" t="s">
        <v>148</v>
      </c>
      <c r="I2740" s="82" t="s">
        <v>153</v>
      </c>
      <c r="J2740" s="84" t="s">
        <v>7679</v>
      </c>
      <c r="K2740" s="84"/>
      <c r="L2740" s="84" t="s">
        <v>151</v>
      </c>
    </row>
    <row r="2741" spans="1:12" ht="75">
      <c r="A2741" s="81">
        <f t="shared" si="44"/>
        <v>2798</v>
      </c>
      <c r="B2741" s="82">
        <v>2798</v>
      </c>
      <c r="C2741" s="82" t="s">
        <v>7680</v>
      </c>
      <c r="D2741" s="82">
        <v>21406</v>
      </c>
      <c r="E2741" s="82" t="s">
        <v>7681</v>
      </c>
      <c r="F2741" s="82" t="s">
        <v>96</v>
      </c>
      <c r="G2741" s="82" t="s">
        <v>163</v>
      </c>
      <c r="H2741" s="83" t="s">
        <v>148</v>
      </c>
      <c r="I2741" s="82" t="s">
        <v>177</v>
      </c>
      <c r="J2741" s="84" t="s">
        <v>7682</v>
      </c>
      <c r="K2741" s="84" t="s">
        <v>7683</v>
      </c>
      <c r="L2741" s="84" t="s">
        <v>151</v>
      </c>
    </row>
    <row r="2742" spans="1:12" ht="15.75">
      <c r="A2742" s="81">
        <f t="shared" si="44"/>
        <v>2799</v>
      </c>
      <c r="B2742" s="82">
        <v>2799</v>
      </c>
      <c r="C2742" s="82" t="s">
        <v>7684</v>
      </c>
      <c r="D2742" s="82" t="s">
        <v>7685</v>
      </c>
      <c r="E2742" s="82" t="s">
        <v>4802</v>
      </c>
      <c r="F2742" s="82" t="s">
        <v>96</v>
      </c>
      <c r="G2742" s="82" t="s">
        <v>7642</v>
      </c>
      <c r="H2742" s="83" t="s">
        <v>148</v>
      </c>
      <c r="I2742" s="82" t="s">
        <v>169</v>
      </c>
      <c r="J2742" s="84" t="s">
        <v>151</v>
      </c>
      <c r="K2742" s="84"/>
      <c r="L2742" s="84" t="s">
        <v>151</v>
      </c>
    </row>
    <row r="2743" spans="1:12" ht="45">
      <c r="A2743" s="81">
        <f t="shared" si="44"/>
        <v>2800</v>
      </c>
      <c r="B2743" s="82">
        <v>2800</v>
      </c>
      <c r="C2743" s="82" t="s">
        <v>7686</v>
      </c>
      <c r="D2743" s="82" t="s">
        <v>7687</v>
      </c>
      <c r="E2743" s="82" t="s">
        <v>539</v>
      </c>
      <c r="F2743" s="82" t="s">
        <v>96</v>
      </c>
      <c r="G2743" s="82" t="s">
        <v>7688</v>
      </c>
      <c r="H2743" s="83" t="s">
        <v>148</v>
      </c>
      <c r="I2743" s="82" t="s">
        <v>337</v>
      </c>
      <c r="J2743" s="84" t="s">
        <v>7689</v>
      </c>
      <c r="K2743" s="84" t="s">
        <v>1741</v>
      </c>
      <c r="L2743" s="84" t="s">
        <v>151</v>
      </c>
    </row>
    <row r="2744" spans="1:12" ht="45">
      <c r="A2744" s="81">
        <f t="shared" si="44"/>
        <v>2801</v>
      </c>
      <c r="B2744" s="82">
        <v>2801</v>
      </c>
      <c r="C2744" s="82" t="s">
        <v>7690</v>
      </c>
      <c r="D2744" s="82" t="s">
        <v>7691</v>
      </c>
      <c r="E2744" s="82" t="s">
        <v>3111</v>
      </c>
      <c r="F2744" s="82" t="s">
        <v>96</v>
      </c>
      <c r="G2744" s="82" t="s">
        <v>7692</v>
      </c>
      <c r="H2744" s="83" t="s">
        <v>148</v>
      </c>
      <c r="I2744" s="82" t="s">
        <v>337</v>
      </c>
      <c r="J2744" s="84" t="s">
        <v>151</v>
      </c>
      <c r="K2744" s="84" t="s">
        <v>7693</v>
      </c>
      <c r="L2744" s="84" t="s">
        <v>151</v>
      </c>
    </row>
    <row r="2745" spans="1:12" ht="15.75">
      <c r="A2745" s="81">
        <f t="shared" si="44"/>
        <v>2802</v>
      </c>
      <c r="B2745" s="82">
        <v>2802</v>
      </c>
      <c r="C2745" s="82" t="s">
        <v>7694</v>
      </c>
      <c r="D2745" s="82" t="s">
        <v>7695</v>
      </c>
      <c r="E2745" s="82" t="s">
        <v>7256</v>
      </c>
      <c r="F2745" s="82" t="s">
        <v>96</v>
      </c>
      <c r="G2745" s="82" t="s">
        <v>4926</v>
      </c>
      <c r="H2745" s="83" t="s">
        <v>148</v>
      </c>
      <c r="I2745" s="82" t="s">
        <v>164</v>
      </c>
      <c r="J2745" s="84" t="s">
        <v>151</v>
      </c>
      <c r="K2745" s="84"/>
      <c r="L2745" s="84" t="s">
        <v>151</v>
      </c>
    </row>
    <row r="2746" spans="1:12" ht="75">
      <c r="A2746" s="81">
        <f t="shared" si="44"/>
        <v>2804</v>
      </c>
      <c r="B2746" s="82">
        <v>2804</v>
      </c>
      <c r="C2746" s="82" t="s">
        <v>7696</v>
      </c>
      <c r="D2746" s="82">
        <v>21460</v>
      </c>
      <c r="E2746" s="82" t="s">
        <v>183</v>
      </c>
      <c r="F2746" s="82" t="s">
        <v>96</v>
      </c>
      <c r="G2746" s="82" t="s">
        <v>7697</v>
      </c>
      <c r="H2746" s="83" t="s">
        <v>148</v>
      </c>
      <c r="I2746" s="82" t="s">
        <v>177</v>
      </c>
      <c r="J2746" s="84" t="s">
        <v>151</v>
      </c>
      <c r="K2746" s="84" t="s">
        <v>7698</v>
      </c>
      <c r="L2746" s="84" t="s">
        <v>151</v>
      </c>
    </row>
    <row r="2747" spans="1:12" ht="45">
      <c r="A2747" s="81">
        <f t="shared" si="44"/>
        <v>2805</v>
      </c>
      <c r="B2747" s="82">
        <v>2805</v>
      </c>
      <c r="C2747" s="82" t="s">
        <v>7699</v>
      </c>
      <c r="D2747" s="82" t="s">
        <v>7700</v>
      </c>
      <c r="E2747" s="82" t="s">
        <v>7701</v>
      </c>
      <c r="F2747" s="82" t="s">
        <v>96</v>
      </c>
      <c r="G2747" s="82" t="s">
        <v>7702</v>
      </c>
      <c r="H2747" s="83" t="s">
        <v>148</v>
      </c>
      <c r="I2747" s="82" t="s">
        <v>164</v>
      </c>
      <c r="J2747" s="84" t="s">
        <v>151</v>
      </c>
      <c r="K2747" s="84" t="s">
        <v>5747</v>
      </c>
      <c r="L2747" s="84" t="s">
        <v>151</v>
      </c>
    </row>
    <row r="2748" spans="1:12" ht="45">
      <c r="A2748" s="81">
        <f t="shared" si="44"/>
        <v>2806</v>
      </c>
      <c r="B2748" s="82">
        <v>2806</v>
      </c>
      <c r="C2748" s="82" t="s">
        <v>7703</v>
      </c>
      <c r="D2748" s="82" t="s">
        <v>7704</v>
      </c>
      <c r="E2748" s="82" t="s">
        <v>7705</v>
      </c>
      <c r="F2748" s="82" t="s">
        <v>96</v>
      </c>
      <c r="G2748" s="82" t="s">
        <v>7706</v>
      </c>
      <c r="H2748" s="83" t="s">
        <v>148</v>
      </c>
      <c r="I2748" s="82" t="s">
        <v>164</v>
      </c>
      <c r="J2748" s="84" t="s">
        <v>7707</v>
      </c>
      <c r="K2748" s="84" t="s">
        <v>7708</v>
      </c>
      <c r="L2748" s="84" t="s">
        <v>151</v>
      </c>
    </row>
    <row r="2749" spans="1:12" ht="15.75">
      <c r="A2749" s="81">
        <f t="shared" si="44"/>
        <v>2807</v>
      </c>
      <c r="B2749" s="82">
        <v>2807</v>
      </c>
      <c r="C2749" s="82" t="s">
        <v>7709</v>
      </c>
      <c r="D2749" s="82" t="s">
        <v>7710</v>
      </c>
      <c r="E2749" s="82" t="s">
        <v>7711</v>
      </c>
      <c r="F2749" s="82" t="s">
        <v>96</v>
      </c>
      <c r="G2749" s="82" t="s">
        <v>6279</v>
      </c>
      <c r="H2749" s="83" t="s">
        <v>148</v>
      </c>
      <c r="I2749" s="82" t="s">
        <v>164</v>
      </c>
      <c r="J2749" s="84" t="s">
        <v>151</v>
      </c>
      <c r="K2749" s="84"/>
      <c r="L2749" s="84" t="s">
        <v>151</v>
      </c>
    </row>
    <row r="2750" spans="1:12" ht="90">
      <c r="A2750" s="81">
        <f t="shared" si="44"/>
        <v>2808</v>
      </c>
      <c r="B2750" s="82">
        <v>2808</v>
      </c>
      <c r="C2750" s="82" t="s">
        <v>7712</v>
      </c>
      <c r="D2750" s="82">
        <v>21495</v>
      </c>
      <c r="E2750" s="82" t="s">
        <v>7713</v>
      </c>
      <c r="F2750" s="82" t="s">
        <v>96</v>
      </c>
      <c r="G2750" s="82" t="s">
        <v>7714</v>
      </c>
      <c r="H2750" s="83" t="s">
        <v>148</v>
      </c>
      <c r="I2750" s="82" t="s">
        <v>177</v>
      </c>
      <c r="J2750" s="84" t="s">
        <v>7715</v>
      </c>
      <c r="K2750" s="84" t="s">
        <v>7716</v>
      </c>
      <c r="L2750" s="84" t="s">
        <v>151</v>
      </c>
    </row>
    <row r="2751" spans="1:12" ht="75">
      <c r="A2751" s="81">
        <f t="shared" si="44"/>
        <v>2809</v>
      </c>
      <c r="B2751" s="82">
        <v>2809</v>
      </c>
      <c r="C2751" s="82" t="s">
        <v>7717</v>
      </c>
      <c r="D2751" s="82" t="s">
        <v>7718</v>
      </c>
      <c r="E2751" s="82" t="s">
        <v>7719</v>
      </c>
      <c r="F2751" s="82" t="s">
        <v>120</v>
      </c>
      <c r="G2751" s="82" t="s">
        <v>7720</v>
      </c>
      <c r="H2751" s="83" t="s">
        <v>148</v>
      </c>
      <c r="I2751" s="82" t="s">
        <v>155</v>
      </c>
      <c r="J2751" s="84" t="s">
        <v>151</v>
      </c>
      <c r="K2751" s="84" t="s">
        <v>7721</v>
      </c>
      <c r="L2751" s="84"/>
    </row>
    <row r="2752" spans="1:12" ht="75">
      <c r="A2752" s="81">
        <f t="shared" si="44"/>
        <v>2810</v>
      </c>
      <c r="B2752" s="82">
        <v>2810</v>
      </c>
      <c r="C2752" s="82" t="s">
        <v>7722</v>
      </c>
      <c r="D2752" s="82">
        <v>21502</v>
      </c>
      <c r="E2752" s="82" t="s">
        <v>7723</v>
      </c>
      <c r="F2752" s="82" t="s">
        <v>96</v>
      </c>
      <c r="G2752" s="82" t="s">
        <v>7724</v>
      </c>
      <c r="H2752" s="83" t="s">
        <v>148</v>
      </c>
      <c r="I2752" s="82" t="s">
        <v>149</v>
      </c>
      <c r="J2752" s="84" t="s">
        <v>7725</v>
      </c>
      <c r="K2752" s="84" t="s">
        <v>7726</v>
      </c>
      <c r="L2752" s="84" t="s">
        <v>151</v>
      </c>
    </row>
    <row r="2753" spans="1:12" ht="45">
      <c r="A2753" s="81">
        <f t="shared" si="44"/>
        <v>2811</v>
      </c>
      <c r="B2753" s="82">
        <v>2811</v>
      </c>
      <c r="C2753" s="82" t="s">
        <v>7727</v>
      </c>
      <c r="D2753" s="82">
        <v>21511</v>
      </c>
      <c r="E2753" s="82" t="s">
        <v>7728</v>
      </c>
      <c r="F2753" s="82" t="s">
        <v>96</v>
      </c>
      <c r="G2753" s="82" t="s">
        <v>4845</v>
      </c>
      <c r="H2753" s="83" t="s">
        <v>148</v>
      </c>
      <c r="I2753" s="82" t="s">
        <v>177</v>
      </c>
      <c r="J2753" s="84" t="s">
        <v>151</v>
      </c>
      <c r="K2753" s="84" t="s">
        <v>188</v>
      </c>
      <c r="L2753" s="84" t="s">
        <v>151</v>
      </c>
    </row>
    <row r="2754" spans="1:12" ht="15.75">
      <c r="A2754" s="81">
        <f t="shared" si="44"/>
        <v>2812</v>
      </c>
      <c r="B2754" s="82">
        <v>2812</v>
      </c>
      <c r="C2754" s="82" t="s">
        <v>7729</v>
      </c>
      <c r="D2754" s="82" t="s">
        <v>7730</v>
      </c>
      <c r="E2754" s="82" t="s">
        <v>7731</v>
      </c>
      <c r="F2754" s="82" t="s">
        <v>96</v>
      </c>
      <c r="G2754" s="82" t="s">
        <v>3046</v>
      </c>
      <c r="H2754" s="83" t="s">
        <v>148</v>
      </c>
      <c r="I2754" s="82" t="s">
        <v>164</v>
      </c>
      <c r="J2754" s="84" t="s">
        <v>151</v>
      </c>
      <c r="K2754" s="84" t="s">
        <v>151</v>
      </c>
      <c r="L2754" s="84" t="s">
        <v>151</v>
      </c>
    </row>
    <row r="2755" spans="1:12" ht="30">
      <c r="A2755" s="81">
        <f t="shared" ref="A2755:A2818" si="45">IFERROR(VALUE(RIGHT(C2755,4)),"")</f>
        <v>2813</v>
      </c>
      <c r="B2755" s="82">
        <v>2813</v>
      </c>
      <c r="C2755" s="82" t="s">
        <v>7732</v>
      </c>
      <c r="D2755" s="82">
        <v>21515</v>
      </c>
      <c r="E2755" s="82" t="s">
        <v>7733</v>
      </c>
      <c r="F2755" s="82" t="s">
        <v>96</v>
      </c>
      <c r="G2755" s="82" t="s">
        <v>7734</v>
      </c>
      <c r="H2755" s="83" t="s">
        <v>148</v>
      </c>
      <c r="I2755" s="82" t="s">
        <v>169</v>
      </c>
      <c r="J2755" s="84" t="s">
        <v>737</v>
      </c>
      <c r="K2755" s="84"/>
      <c r="L2755" s="84" t="s">
        <v>151</v>
      </c>
    </row>
    <row r="2756" spans="1:12" ht="15.75">
      <c r="A2756" s="81">
        <f t="shared" si="45"/>
        <v>2814</v>
      </c>
      <c r="B2756" s="82">
        <v>2814</v>
      </c>
      <c r="C2756" s="82" t="s">
        <v>7735</v>
      </c>
      <c r="D2756" s="82" t="s">
        <v>7736</v>
      </c>
      <c r="E2756" s="82" t="s">
        <v>7737</v>
      </c>
      <c r="F2756" s="82" t="s">
        <v>96</v>
      </c>
      <c r="G2756" s="82" t="s">
        <v>7738</v>
      </c>
      <c r="H2756" s="83" t="s">
        <v>148</v>
      </c>
      <c r="I2756" s="82" t="s">
        <v>194</v>
      </c>
      <c r="J2756" s="84" t="s">
        <v>151</v>
      </c>
      <c r="K2756" s="84"/>
      <c r="L2756" s="84" t="s">
        <v>151</v>
      </c>
    </row>
    <row r="2757" spans="1:12" ht="30">
      <c r="A2757" s="81">
        <f t="shared" si="45"/>
        <v>2815</v>
      </c>
      <c r="B2757" s="82">
        <v>2815</v>
      </c>
      <c r="C2757" s="82" t="s">
        <v>7739</v>
      </c>
      <c r="D2757" s="82">
        <v>21530</v>
      </c>
      <c r="E2757" s="82" t="s">
        <v>7740</v>
      </c>
      <c r="F2757" s="82" t="s">
        <v>96</v>
      </c>
      <c r="G2757" s="82" t="s">
        <v>7741</v>
      </c>
      <c r="H2757" s="83" t="s">
        <v>148</v>
      </c>
      <c r="I2757" s="82" t="s">
        <v>230</v>
      </c>
      <c r="J2757" s="84" t="s">
        <v>7742</v>
      </c>
      <c r="K2757" s="84"/>
      <c r="L2757" s="84" t="s">
        <v>151</v>
      </c>
    </row>
    <row r="2758" spans="1:12" ht="60">
      <c r="A2758" s="81">
        <f t="shared" si="45"/>
        <v>2816</v>
      </c>
      <c r="B2758" s="82">
        <v>2816</v>
      </c>
      <c r="C2758" s="82" t="s">
        <v>7743</v>
      </c>
      <c r="D2758" s="82">
        <v>21533</v>
      </c>
      <c r="E2758" s="82" t="s">
        <v>7744</v>
      </c>
      <c r="F2758" s="82" t="s">
        <v>96</v>
      </c>
      <c r="G2758" s="82" t="s">
        <v>712</v>
      </c>
      <c r="H2758" s="83" t="s">
        <v>148</v>
      </c>
      <c r="I2758" s="82" t="s">
        <v>169</v>
      </c>
      <c r="J2758" s="84" t="s">
        <v>7745</v>
      </c>
      <c r="K2758" s="84" t="s">
        <v>7746</v>
      </c>
      <c r="L2758" s="84" t="s">
        <v>3715</v>
      </c>
    </row>
    <row r="2759" spans="1:12" ht="15.75">
      <c r="A2759" s="81">
        <f t="shared" si="45"/>
        <v>2817</v>
      </c>
      <c r="B2759" s="82">
        <v>2817</v>
      </c>
      <c r="C2759" s="82" t="s">
        <v>7747</v>
      </c>
      <c r="D2759" s="82">
        <v>21535</v>
      </c>
      <c r="E2759" s="82" t="s">
        <v>270</v>
      </c>
      <c r="F2759" s="82" t="s">
        <v>96</v>
      </c>
      <c r="G2759" s="82" t="s">
        <v>5053</v>
      </c>
      <c r="H2759" s="83" t="s">
        <v>148</v>
      </c>
      <c r="I2759" s="82" t="s">
        <v>177</v>
      </c>
      <c r="J2759" s="84" t="s">
        <v>151</v>
      </c>
      <c r="K2759" s="84" t="s">
        <v>151</v>
      </c>
      <c r="L2759" s="84" t="s">
        <v>151</v>
      </c>
    </row>
    <row r="2760" spans="1:12" ht="30">
      <c r="A2760" s="81">
        <f t="shared" si="45"/>
        <v>2818</v>
      </c>
      <c r="B2760" s="82">
        <v>2818</v>
      </c>
      <c r="C2760" s="82" t="s">
        <v>7748</v>
      </c>
      <c r="D2760" s="82">
        <v>21537</v>
      </c>
      <c r="E2760" s="82" t="s">
        <v>7749</v>
      </c>
      <c r="F2760" s="82" t="s">
        <v>96</v>
      </c>
      <c r="G2760" s="82" t="s">
        <v>7750</v>
      </c>
      <c r="H2760" s="83" t="s">
        <v>148</v>
      </c>
      <c r="I2760" s="82" t="s">
        <v>230</v>
      </c>
      <c r="J2760" s="84" t="s">
        <v>7751</v>
      </c>
      <c r="K2760" s="84"/>
      <c r="L2760" s="84" t="s">
        <v>151</v>
      </c>
    </row>
    <row r="2761" spans="1:12" ht="15.75">
      <c r="A2761" s="81">
        <f t="shared" si="45"/>
        <v>2819</v>
      </c>
      <c r="B2761" s="82">
        <v>2819</v>
      </c>
      <c r="C2761" s="82" t="s">
        <v>7752</v>
      </c>
      <c r="D2761" s="82" t="s">
        <v>7753</v>
      </c>
      <c r="E2761" s="82" t="s">
        <v>7754</v>
      </c>
      <c r="F2761" s="82" t="s">
        <v>96</v>
      </c>
      <c r="G2761" s="82" t="s">
        <v>7755</v>
      </c>
      <c r="H2761" s="83" t="s">
        <v>148</v>
      </c>
      <c r="I2761" s="82" t="s">
        <v>164</v>
      </c>
      <c r="J2761" s="84" t="s">
        <v>7756</v>
      </c>
      <c r="K2761" s="84" t="s">
        <v>151</v>
      </c>
      <c r="L2761" s="84" t="s">
        <v>151</v>
      </c>
    </row>
    <row r="2762" spans="1:12" ht="15.75">
      <c r="A2762" s="81">
        <f t="shared" si="45"/>
        <v>2820</v>
      </c>
      <c r="B2762" s="82">
        <v>2820</v>
      </c>
      <c r="C2762" s="82" t="s">
        <v>7757</v>
      </c>
      <c r="D2762" s="82" t="s">
        <v>7758</v>
      </c>
      <c r="E2762" s="82" t="s">
        <v>7759</v>
      </c>
      <c r="F2762" s="82" t="s">
        <v>120</v>
      </c>
      <c r="G2762" s="82" t="s">
        <v>3685</v>
      </c>
      <c r="H2762" s="83" t="s">
        <v>148</v>
      </c>
      <c r="I2762" s="82" t="s">
        <v>155</v>
      </c>
      <c r="J2762" s="84" t="s">
        <v>151</v>
      </c>
      <c r="K2762" s="84" t="s">
        <v>151</v>
      </c>
      <c r="L2762" s="84"/>
    </row>
    <row r="2763" spans="1:12" ht="15.75">
      <c r="A2763" s="81">
        <f t="shared" si="45"/>
        <v>2821</v>
      </c>
      <c r="B2763" s="82">
        <v>2821</v>
      </c>
      <c r="C2763" s="82" t="s">
        <v>7760</v>
      </c>
      <c r="D2763" s="82" t="s">
        <v>7761</v>
      </c>
      <c r="E2763" s="82" t="s">
        <v>7762</v>
      </c>
      <c r="F2763" s="82" t="s">
        <v>96</v>
      </c>
      <c r="G2763" s="82" t="s">
        <v>7763</v>
      </c>
      <c r="H2763" s="83" t="s">
        <v>148</v>
      </c>
      <c r="I2763" s="82" t="s">
        <v>230</v>
      </c>
      <c r="J2763" s="84" t="s">
        <v>151</v>
      </c>
      <c r="K2763" s="84" t="s">
        <v>151</v>
      </c>
      <c r="L2763" s="84" t="s">
        <v>151</v>
      </c>
    </row>
    <row r="2764" spans="1:12" ht="75">
      <c r="A2764" s="81">
        <f t="shared" si="45"/>
        <v>2822</v>
      </c>
      <c r="B2764" s="82">
        <v>2822</v>
      </c>
      <c r="C2764" s="82" t="s">
        <v>7764</v>
      </c>
      <c r="D2764" s="82">
        <v>21600</v>
      </c>
      <c r="E2764" s="82" t="s">
        <v>5390</v>
      </c>
      <c r="F2764" s="82" t="s">
        <v>96</v>
      </c>
      <c r="G2764" s="82" t="s">
        <v>7765</v>
      </c>
      <c r="H2764" s="83" t="s">
        <v>148</v>
      </c>
      <c r="I2764" s="82" t="s">
        <v>149</v>
      </c>
      <c r="J2764" s="84" t="s">
        <v>151</v>
      </c>
      <c r="K2764" s="84" t="s">
        <v>5205</v>
      </c>
      <c r="L2764" s="84" t="s">
        <v>7766</v>
      </c>
    </row>
    <row r="2765" spans="1:12" ht="60">
      <c r="A2765" s="81">
        <f t="shared" si="45"/>
        <v>2823</v>
      </c>
      <c r="B2765" s="82">
        <v>2823</v>
      </c>
      <c r="C2765" s="82" t="s">
        <v>7767</v>
      </c>
      <c r="D2765" s="82">
        <v>21613</v>
      </c>
      <c r="E2765" s="82" t="s">
        <v>7768</v>
      </c>
      <c r="F2765" s="82" t="s">
        <v>96</v>
      </c>
      <c r="G2765" s="82" t="s">
        <v>7769</v>
      </c>
      <c r="H2765" s="83" t="s">
        <v>148</v>
      </c>
      <c r="I2765" s="82" t="s">
        <v>177</v>
      </c>
      <c r="J2765" s="84" t="s">
        <v>151</v>
      </c>
      <c r="K2765" s="84" t="s">
        <v>7770</v>
      </c>
      <c r="L2765" s="84" t="s">
        <v>151</v>
      </c>
    </row>
    <row r="2766" spans="1:12" ht="30">
      <c r="A2766" s="81">
        <f t="shared" si="45"/>
        <v>2824</v>
      </c>
      <c r="B2766" s="82">
        <v>2824</v>
      </c>
      <c r="C2766" s="82" t="s">
        <v>7771</v>
      </c>
      <c r="D2766" s="82">
        <v>21634</v>
      </c>
      <c r="E2766" s="82" t="s">
        <v>623</v>
      </c>
      <c r="F2766" s="82" t="s">
        <v>96</v>
      </c>
      <c r="G2766" s="82" t="s">
        <v>7772</v>
      </c>
      <c r="H2766" s="83" t="s">
        <v>148</v>
      </c>
      <c r="I2766" s="82" t="s">
        <v>177</v>
      </c>
      <c r="J2766" s="84" t="s">
        <v>390</v>
      </c>
      <c r="K2766" s="84"/>
      <c r="L2766" s="84" t="s">
        <v>151</v>
      </c>
    </row>
    <row r="2767" spans="1:12" ht="30">
      <c r="A2767" s="81">
        <f t="shared" si="45"/>
        <v>2825</v>
      </c>
      <c r="B2767" s="82">
        <v>2825</v>
      </c>
      <c r="C2767" s="82" t="s">
        <v>7773</v>
      </c>
      <c r="D2767" s="82">
        <v>21661</v>
      </c>
      <c r="E2767" s="82" t="s">
        <v>4570</v>
      </c>
      <c r="F2767" s="82" t="s">
        <v>96</v>
      </c>
      <c r="G2767" s="82" t="s">
        <v>7774</v>
      </c>
      <c r="H2767" s="83" t="s">
        <v>148</v>
      </c>
      <c r="I2767" s="82" t="s">
        <v>169</v>
      </c>
      <c r="J2767" s="84" t="s">
        <v>7775</v>
      </c>
      <c r="K2767" s="84" t="s">
        <v>5001</v>
      </c>
      <c r="L2767" s="84" t="s">
        <v>151</v>
      </c>
    </row>
    <row r="2768" spans="1:12" ht="30">
      <c r="A2768" s="81">
        <f t="shared" si="45"/>
        <v>2826</v>
      </c>
      <c r="B2768" s="82">
        <v>2826</v>
      </c>
      <c r="C2768" s="82" t="s">
        <v>7776</v>
      </c>
      <c r="D2768" s="82">
        <v>21671</v>
      </c>
      <c r="E2768" s="82" t="s">
        <v>286</v>
      </c>
      <c r="F2768" s="82" t="s">
        <v>96</v>
      </c>
      <c r="G2768" s="82" t="s">
        <v>4954</v>
      </c>
      <c r="H2768" s="83" t="s">
        <v>148</v>
      </c>
      <c r="I2768" s="82" t="s">
        <v>153</v>
      </c>
      <c r="J2768" s="84" t="s">
        <v>7777</v>
      </c>
      <c r="K2768" s="84"/>
      <c r="L2768" s="84" t="s">
        <v>7778</v>
      </c>
    </row>
    <row r="2769" spans="1:12" ht="45">
      <c r="A2769" s="81">
        <f t="shared" si="45"/>
        <v>2827</v>
      </c>
      <c r="B2769" s="82">
        <v>2827</v>
      </c>
      <c r="C2769" s="82" t="s">
        <v>7779</v>
      </c>
      <c r="D2769" s="82" t="s">
        <v>7780</v>
      </c>
      <c r="E2769" s="82" t="s">
        <v>7781</v>
      </c>
      <c r="F2769" s="82" t="s">
        <v>96</v>
      </c>
      <c r="G2769" s="82" t="s">
        <v>7782</v>
      </c>
      <c r="H2769" s="83" t="s">
        <v>148</v>
      </c>
      <c r="I2769" s="82" t="s">
        <v>164</v>
      </c>
      <c r="J2769" s="84" t="s">
        <v>7783</v>
      </c>
      <c r="K2769" s="84"/>
      <c r="L2769" s="84" t="s">
        <v>151</v>
      </c>
    </row>
    <row r="2770" spans="1:12" ht="15.75">
      <c r="A2770" s="81">
        <f t="shared" si="45"/>
        <v>2828</v>
      </c>
      <c r="B2770" s="82">
        <v>2828</v>
      </c>
      <c r="C2770" s="82" t="s">
        <v>7784</v>
      </c>
      <c r="D2770" s="82">
        <v>21683</v>
      </c>
      <c r="E2770" s="82" t="s">
        <v>7785</v>
      </c>
      <c r="F2770" s="82" t="s">
        <v>96</v>
      </c>
      <c r="G2770" s="82" t="s">
        <v>167</v>
      </c>
      <c r="H2770" s="83" t="s">
        <v>148</v>
      </c>
      <c r="I2770" s="82" t="s">
        <v>177</v>
      </c>
      <c r="J2770" s="84" t="s">
        <v>151</v>
      </c>
      <c r="K2770" s="84"/>
      <c r="L2770" s="84" t="s">
        <v>151</v>
      </c>
    </row>
    <row r="2771" spans="1:12" ht="45">
      <c r="A2771" s="81">
        <f t="shared" si="45"/>
        <v>2829</v>
      </c>
      <c r="B2771" s="82">
        <v>2829</v>
      </c>
      <c r="C2771" s="82" t="s">
        <v>7786</v>
      </c>
      <c r="D2771" s="82" t="s">
        <v>7787</v>
      </c>
      <c r="E2771" s="82" t="s">
        <v>7788</v>
      </c>
      <c r="F2771" s="82" t="s">
        <v>96</v>
      </c>
      <c r="G2771" s="82" t="s">
        <v>7789</v>
      </c>
      <c r="H2771" s="83" t="s">
        <v>148</v>
      </c>
      <c r="I2771" s="82" t="s">
        <v>337</v>
      </c>
      <c r="J2771" s="84" t="s">
        <v>151</v>
      </c>
      <c r="K2771" s="84" t="s">
        <v>7790</v>
      </c>
      <c r="L2771" s="84" t="s">
        <v>151</v>
      </c>
    </row>
    <row r="2772" spans="1:12" ht="15.75">
      <c r="A2772" s="81">
        <f t="shared" si="45"/>
        <v>2830</v>
      </c>
      <c r="B2772" s="82">
        <v>2830</v>
      </c>
      <c r="C2772" s="82" t="s">
        <v>7791</v>
      </c>
      <c r="D2772" s="82">
        <v>21715</v>
      </c>
      <c r="E2772" s="82" t="s">
        <v>2889</v>
      </c>
      <c r="F2772" s="82" t="s">
        <v>96</v>
      </c>
      <c r="G2772" s="82" t="s">
        <v>7792</v>
      </c>
      <c r="H2772" s="83" t="s">
        <v>148</v>
      </c>
      <c r="I2772" s="82" t="s">
        <v>169</v>
      </c>
      <c r="J2772" s="84" t="s">
        <v>151</v>
      </c>
      <c r="K2772" s="84" t="s">
        <v>151</v>
      </c>
      <c r="L2772" s="84" t="s">
        <v>151</v>
      </c>
    </row>
    <row r="2773" spans="1:12" ht="15.75">
      <c r="A2773" s="81">
        <f t="shared" si="45"/>
        <v>2831</v>
      </c>
      <c r="B2773" s="82">
        <v>2831</v>
      </c>
      <c r="C2773" s="82" t="s">
        <v>7793</v>
      </c>
      <c r="D2773" s="82" t="s">
        <v>7794</v>
      </c>
      <c r="E2773" s="82" t="s">
        <v>7795</v>
      </c>
      <c r="F2773" s="82" t="s">
        <v>96</v>
      </c>
      <c r="G2773" s="82" t="s">
        <v>4511</v>
      </c>
      <c r="H2773" s="83" t="s">
        <v>148</v>
      </c>
      <c r="I2773" s="82" t="s">
        <v>337</v>
      </c>
      <c r="J2773" s="84" t="s">
        <v>151</v>
      </c>
      <c r="K2773" s="84" t="s">
        <v>151</v>
      </c>
      <c r="L2773" s="84" t="s">
        <v>151</v>
      </c>
    </row>
    <row r="2774" spans="1:12" ht="15.75">
      <c r="A2774" s="81">
        <f t="shared" si="45"/>
        <v>2832</v>
      </c>
      <c r="B2774" s="82">
        <v>2832</v>
      </c>
      <c r="C2774" s="82" t="s">
        <v>7796</v>
      </c>
      <c r="D2774" s="82">
        <v>21761</v>
      </c>
      <c r="E2774" s="82" t="s">
        <v>7797</v>
      </c>
      <c r="F2774" s="82" t="s">
        <v>96</v>
      </c>
      <c r="G2774" s="82" t="s">
        <v>7798</v>
      </c>
      <c r="H2774" s="83" t="s">
        <v>148</v>
      </c>
      <c r="I2774" s="82" t="s">
        <v>153</v>
      </c>
      <c r="J2774" s="84" t="s">
        <v>151</v>
      </c>
      <c r="K2774" s="84" t="s">
        <v>151</v>
      </c>
      <c r="L2774" s="84" t="s">
        <v>151</v>
      </c>
    </row>
    <row r="2775" spans="1:12" ht="45">
      <c r="A2775" s="81">
        <f t="shared" si="45"/>
        <v>2833</v>
      </c>
      <c r="B2775" s="82">
        <v>2833</v>
      </c>
      <c r="C2775" s="82" t="s">
        <v>7799</v>
      </c>
      <c r="D2775" s="82">
        <v>21768</v>
      </c>
      <c r="E2775" s="82" t="s">
        <v>271</v>
      </c>
      <c r="F2775" s="82" t="s">
        <v>96</v>
      </c>
      <c r="G2775" s="82" t="s">
        <v>383</v>
      </c>
      <c r="H2775" s="83" t="s">
        <v>148</v>
      </c>
      <c r="I2775" s="82" t="s">
        <v>149</v>
      </c>
      <c r="J2775" s="84" t="s">
        <v>7800</v>
      </c>
      <c r="K2775" s="84" t="s">
        <v>7801</v>
      </c>
      <c r="L2775" s="84" t="s">
        <v>151</v>
      </c>
    </row>
    <row r="2776" spans="1:12" ht="15.75">
      <c r="A2776" s="81">
        <f t="shared" si="45"/>
        <v>2834</v>
      </c>
      <c r="B2776" s="82">
        <v>2834</v>
      </c>
      <c r="C2776" s="82" t="s">
        <v>7802</v>
      </c>
      <c r="D2776" s="82">
        <v>21777</v>
      </c>
      <c r="E2776" s="82" t="s">
        <v>7803</v>
      </c>
      <c r="F2776" s="82" t="s">
        <v>96</v>
      </c>
      <c r="G2776" s="82" t="s">
        <v>7804</v>
      </c>
      <c r="H2776" s="83" t="s">
        <v>148</v>
      </c>
      <c r="I2776" s="82" t="s">
        <v>153</v>
      </c>
      <c r="J2776" s="84" t="s">
        <v>151</v>
      </c>
      <c r="K2776" s="84"/>
      <c r="L2776" s="84" t="s">
        <v>151</v>
      </c>
    </row>
    <row r="2777" spans="1:12" ht="15.75">
      <c r="A2777" s="81">
        <f t="shared" si="45"/>
        <v>2835</v>
      </c>
      <c r="B2777" s="82">
        <v>2835</v>
      </c>
      <c r="C2777" s="82" t="s">
        <v>7805</v>
      </c>
      <c r="D2777" s="82" t="s">
        <v>7806</v>
      </c>
      <c r="E2777" s="82" t="s">
        <v>7807</v>
      </c>
      <c r="F2777" s="82" t="s">
        <v>96</v>
      </c>
      <c r="G2777" s="82" t="s">
        <v>7808</v>
      </c>
      <c r="H2777" s="83" t="s">
        <v>148</v>
      </c>
      <c r="I2777" s="82" t="s">
        <v>337</v>
      </c>
      <c r="J2777" s="84" t="s">
        <v>151</v>
      </c>
      <c r="K2777" s="84" t="s">
        <v>151</v>
      </c>
      <c r="L2777" s="84" t="s">
        <v>151</v>
      </c>
    </row>
    <row r="2778" spans="1:12" ht="75">
      <c r="A2778" s="81">
        <f t="shared" si="45"/>
        <v>2836</v>
      </c>
      <c r="B2778" s="82">
        <v>2836</v>
      </c>
      <c r="C2778" s="82" t="s">
        <v>7809</v>
      </c>
      <c r="D2778" s="82">
        <v>21828</v>
      </c>
      <c r="E2778" s="82" t="s">
        <v>7810</v>
      </c>
      <c r="F2778" s="82" t="s">
        <v>96</v>
      </c>
      <c r="G2778" s="82" t="s">
        <v>7811</v>
      </c>
      <c r="H2778" s="83" t="s">
        <v>148</v>
      </c>
      <c r="I2778" s="82" t="s">
        <v>149</v>
      </c>
      <c r="J2778" s="84" t="s">
        <v>7812</v>
      </c>
      <c r="K2778" s="84"/>
      <c r="L2778" s="84" t="s">
        <v>7813</v>
      </c>
    </row>
    <row r="2779" spans="1:12" ht="30">
      <c r="A2779" s="81">
        <f t="shared" si="45"/>
        <v>2837</v>
      </c>
      <c r="B2779" s="82">
        <v>2837</v>
      </c>
      <c r="C2779" s="82" t="s">
        <v>7814</v>
      </c>
      <c r="D2779" s="82">
        <v>21842</v>
      </c>
      <c r="E2779" s="82" t="s">
        <v>402</v>
      </c>
      <c r="F2779" s="82" t="s">
        <v>96</v>
      </c>
      <c r="G2779" s="82" t="s">
        <v>7815</v>
      </c>
      <c r="H2779" s="83" t="s">
        <v>148</v>
      </c>
      <c r="I2779" s="82" t="s">
        <v>169</v>
      </c>
      <c r="J2779" s="84" t="s">
        <v>7816</v>
      </c>
      <c r="K2779" s="84"/>
      <c r="L2779" s="84" t="s">
        <v>151</v>
      </c>
    </row>
    <row r="2780" spans="1:12" ht="15.75">
      <c r="A2780" s="81">
        <f t="shared" si="45"/>
        <v>2838</v>
      </c>
      <c r="B2780" s="82">
        <v>2838</v>
      </c>
      <c r="C2780" s="82" t="s">
        <v>7817</v>
      </c>
      <c r="D2780" s="82">
        <v>21850</v>
      </c>
      <c r="E2780" s="82" t="s">
        <v>7818</v>
      </c>
      <c r="F2780" s="82" t="s">
        <v>96</v>
      </c>
      <c r="G2780" s="82" t="s">
        <v>7819</v>
      </c>
      <c r="H2780" s="83" t="s">
        <v>148</v>
      </c>
      <c r="I2780" s="82" t="s">
        <v>153</v>
      </c>
      <c r="J2780" s="84" t="s">
        <v>151</v>
      </c>
      <c r="K2780" s="84"/>
      <c r="L2780" s="84" t="s">
        <v>151</v>
      </c>
    </row>
    <row r="2781" spans="1:12" ht="15.75">
      <c r="A2781" s="81">
        <f t="shared" si="45"/>
        <v>2839</v>
      </c>
      <c r="B2781" s="82">
        <v>2839</v>
      </c>
      <c r="C2781" s="82" t="s">
        <v>7820</v>
      </c>
      <c r="D2781" s="82">
        <v>21860</v>
      </c>
      <c r="E2781" s="82" t="s">
        <v>7821</v>
      </c>
      <c r="F2781" s="82" t="s">
        <v>96</v>
      </c>
      <c r="G2781" s="82" t="s">
        <v>7822</v>
      </c>
      <c r="H2781" s="83" t="s">
        <v>148</v>
      </c>
      <c r="I2781" s="82" t="s">
        <v>169</v>
      </c>
      <c r="J2781" s="84" t="s">
        <v>151</v>
      </c>
      <c r="K2781" s="84"/>
      <c r="L2781" s="84" t="s">
        <v>151</v>
      </c>
    </row>
    <row r="2782" spans="1:12" ht="15.75">
      <c r="A2782" s="81">
        <f t="shared" si="45"/>
        <v>2841</v>
      </c>
      <c r="B2782" s="82">
        <v>2841</v>
      </c>
      <c r="C2782" s="82" t="s">
        <v>7823</v>
      </c>
      <c r="D2782" s="82">
        <v>21891</v>
      </c>
      <c r="E2782" s="82" t="s">
        <v>7824</v>
      </c>
      <c r="F2782" s="82" t="s">
        <v>96</v>
      </c>
      <c r="G2782" s="82" t="s">
        <v>7825</v>
      </c>
      <c r="H2782" s="83" t="s">
        <v>148</v>
      </c>
      <c r="I2782" s="82" t="s">
        <v>177</v>
      </c>
      <c r="J2782" s="84" t="s">
        <v>151</v>
      </c>
      <c r="K2782" s="84"/>
      <c r="L2782" s="84" t="s">
        <v>151</v>
      </c>
    </row>
    <row r="2783" spans="1:12" ht="45">
      <c r="A2783" s="81">
        <f t="shared" si="45"/>
        <v>2842</v>
      </c>
      <c r="B2783" s="82">
        <v>2842</v>
      </c>
      <c r="C2783" s="82" t="s">
        <v>7826</v>
      </c>
      <c r="D2783" s="82">
        <v>21898</v>
      </c>
      <c r="E2783" s="82" t="s">
        <v>7827</v>
      </c>
      <c r="F2783" s="82" t="s">
        <v>96</v>
      </c>
      <c r="G2783" s="82" t="s">
        <v>514</v>
      </c>
      <c r="H2783" s="83" t="s">
        <v>148</v>
      </c>
      <c r="I2783" s="82" t="s">
        <v>149</v>
      </c>
      <c r="J2783" s="84" t="s">
        <v>7828</v>
      </c>
      <c r="K2783" s="84"/>
      <c r="L2783" s="84" t="s">
        <v>7829</v>
      </c>
    </row>
    <row r="2784" spans="1:12" ht="75">
      <c r="A2784" s="81">
        <f t="shared" si="45"/>
        <v>2843</v>
      </c>
      <c r="B2784" s="82">
        <v>2843</v>
      </c>
      <c r="C2784" s="82" t="s">
        <v>7830</v>
      </c>
      <c r="D2784" s="82">
        <v>21905</v>
      </c>
      <c r="E2784" s="82" t="s">
        <v>7788</v>
      </c>
      <c r="F2784" s="82" t="s">
        <v>96</v>
      </c>
      <c r="G2784" s="82" t="s">
        <v>7831</v>
      </c>
      <c r="H2784" s="83" t="s">
        <v>148</v>
      </c>
      <c r="I2784" s="82" t="s">
        <v>177</v>
      </c>
      <c r="J2784" s="84" t="s">
        <v>7832</v>
      </c>
      <c r="K2784" s="84" t="s">
        <v>151</v>
      </c>
      <c r="L2784" s="84" t="s">
        <v>7833</v>
      </c>
    </row>
    <row r="2785" spans="1:12" ht="60">
      <c r="A2785" s="81">
        <f t="shared" si="45"/>
        <v>2844</v>
      </c>
      <c r="B2785" s="82">
        <v>2844</v>
      </c>
      <c r="C2785" s="82" t="s">
        <v>7834</v>
      </c>
      <c r="D2785" s="82">
        <v>21906</v>
      </c>
      <c r="E2785" s="82" t="s">
        <v>410</v>
      </c>
      <c r="F2785" s="82" t="s">
        <v>96</v>
      </c>
      <c r="G2785" s="82" t="s">
        <v>7835</v>
      </c>
      <c r="H2785" s="83" t="s">
        <v>148</v>
      </c>
      <c r="I2785" s="82" t="s">
        <v>153</v>
      </c>
      <c r="J2785" s="84" t="s">
        <v>7836</v>
      </c>
      <c r="K2785" s="84" t="s">
        <v>7837</v>
      </c>
      <c r="L2785" s="84" t="s">
        <v>4535</v>
      </c>
    </row>
    <row r="2786" spans="1:12" ht="30">
      <c r="A2786" s="81">
        <f t="shared" si="45"/>
        <v>2845</v>
      </c>
      <c r="B2786" s="82">
        <v>2845</v>
      </c>
      <c r="C2786" s="82" t="s">
        <v>7838</v>
      </c>
      <c r="D2786" s="82" t="s">
        <v>7839</v>
      </c>
      <c r="E2786" s="82" t="s">
        <v>7840</v>
      </c>
      <c r="F2786" s="82" t="s">
        <v>96</v>
      </c>
      <c r="G2786" s="82" t="s">
        <v>527</v>
      </c>
      <c r="H2786" s="83" t="s">
        <v>148</v>
      </c>
      <c r="I2786" s="82" t="s">
        <v>337</v>
      </c>
      <c r="J2786" s="84" t="s">
        <v>7841</v>
      </c>
      <c r="K2786" s="84" t="s">
        <v>151</v>
      </c>
      <c r="L2786" s="84" t="s">
        <v>151</v>
      </c>
    </row>
    <row r="2787" spans="1:12" ht="15.75">
      <c r="A2787" s="81">
        <f t="shared" si="45"/>
        <v>2846</v>
      </c>
      <c r="B2787" s="82">
        <v>2846</v>
      </c>
      <c r="C2787" s="82" t="s">
        <v>7842</v>
      </c>
      <c r="D2787" s="82">
        <v>21952</v>
      </c>
      <c r="E2787" s="82" t="s">
        <v>286</v>
      </c>
      <c r="F2787" s="82" t="s">
        <v>96</v>
      </c>
      <c r="G2787" s="82" t="s">
        <v>7843</v>
      </c>
      <c r="H2787" s="83" t="s">
        <v>148</v>
      </c>
      <c r="I2787" s="82" t="s">
        <v>177</v>
      </c>
      <c r="J2787" s="84" t="s">
        <v>151</v>
      </c>
      <c r="K2787" s="84"/>
      <c r="L2787" s="84" t="s">
        <v>151</v>
      </c>
    </row>
    <row r="2788" spans="1:12" ht="45">
      <c r="A2788" s="81">
        <f t="shared" si="45"/>
        <v>2847</v>
      </c>
      <c r="B2788" s="82">
        <v>2847</v>
      </c>
      <c r="C2788" s="82" t="s">
        <v>7844</v>
      </c>
      <c r="D2788" s="82">
        <v>21993</v>
      </c>
      <c r="E2788" s="82" t="s">
        <v>7845</v>
      </c>
      <c r="F2788" s="82" t="s">
        <v>96</v>
      </c>
      <c r="G2788" s="82" t="s">
        <v>7846</v>
      </c>
      <c r="H2788" s="83" t="s">
        <v>148</v>
      </c>
      <c r="I2788" s="82" t="s">
        <v>149</v>
      </c>
      <c r="J2788" s="84" t="s">
        <v>7847</v>
      </c>
      <c r="K2788" s="84"/>
      <c r="L2788" s="84" t="s">
        <v>151</v>
      </c>
    </row>
    <row r="2789" spans="1:12" ht="105">
      <c r="A2789" s="81">
        <f t="shared" si="45"/>
        <v>2848</v>
      </c>
      <c r="B2789" s="82">
        <v>2848</v>
      </c>
      <c r="C2789" s="82" t="s">
        <v>7848</v>
      </c>
      <c r="D2789" s="82" t="s">
        <v>7849</v>
      </c>
      <c r="E2789" s="82" t="s">
        <v>410</v>
      </c>
      <c r="F2789" s="82" t="s">
        <v>96</v>
      </c>
      <c r="G2789" s="82" t="s">
        <v>7850</v>
      </c>
      <c r="H2789" s="83" t="s">
        <v>148</v>
      </c>
      <c r="I2789" s="82" t="s">
        <v>337</v>
      </c>
      <c r="J2789" s="84" t="s">
        <v>7851</v>
      </c>
      <c r="K2789" s="84" t="s">
        <v>7852</v>
      </c>
      <c r="L2789" s="84" t="s">
        <v>151</v>
      </c>
    </row>
    <row r="2790" spans="1:12" ht="30">
      <c r="A2790" s="81">
        <f t="shared" si="45"/>
        <v>2849</v>
      </c>
      <c r="B2790" s="82">
        <v>2849</v>
      </c>
      <c r="C2790" s="82" t="s">
        <v>7853</v>
      </c>
      <c r="D2790" s="82" t="s">
        <v>7854</v>
      </c>
      <c r="E2790" s="82" t="s">
        <v>7855</v>
      </c>
      <c r="F2790" s="82" t="s">
        <v>96</v>
      </c>
      <c r="G2790" s="82" t="s">
        <v>7856</v>
      </c>
      <c r="H2790" s="83" t="s">
        <v>148</v>
      </c>
      <c r="I2790" s="82" t="s">
        <v>337</v>
      </c>
      <c r="J2790" s="84" t="s">
        <v>151</v>
      </c>
      <c r="K2790" s="84" t="s">
        <v>361</v>
      </c>
      <c r="L2790" s="84" t="s">
        <v>7857</v>
      </c>
    </row>
    <row r="2791" spans="1:12" ht="15.75">
      <c r="A2791" s="81">
        <f t="shared" si="45"/>
        <v>2850</v>
      </c>
      <c r="B2791" s="82">
        <v>2850</v>
      </c>
      <c r="C2791" s="82" t="s">
        <v>7858</v>
      </c>
      <c r="D2791" s="82" t="s">
        <v>7859</v>
      </c>
      <c r="E2791" s="82" t="s">
        <v>7860</v>
      </c>
      <c r="F2791" s="82" t="s">
        <v>96</v>
      </c>
      <c r="G2791" s="82" t="s">
        <v>7861</v>
      </c>
      <c r="H2791" s="83" t="s">
        <v>148</v>
      </c>
      <c r="I2791" s="82" t="s">
        <v>337</v>
      </c>
      <c r="J2791" s="84" t="s">
        <v>151</v>
      </c>
      <c r="K2791" s="84"/>
      <c r="L2791" s="84" t="s">
        <v>151</v>
      </c>
    </row>
    <row r="2792" spans="1:12" ht="30">
      <c r="A2792" s="81">
        <f t="shared" si="45"/>
        <v>2851</v>
      </c>
      <c r="B2792" s="82">
        <v>2851</v>
      </c>
      <c r="C2792" s="82" t="s">
        <v>7862</v>
      </c>
      <c r="D2792" s="82">
        <v>22006</v>
      </c>
      <c r="E2792" s="82" t="s">
        <v>270</v>
      </c>
      <c r="F2792" s="82" t="s">
        <v>96</v>
      </c>
      <c r="G2792" s="82" t="s">
        <v>7863</v>
      </c>
      <c r="H2792" s="83" t="s">
        <v>148</v>
      </c>
      <c r="I2792" s="82" t="s">
        <v>153</v>
      </c>
      <c r="J2792" s="84" t="s">
        <v>7864</v>
      </c>
      <c r="K2792" s="84"/>
      <c r="L2792" s="84" t="s">
        <v>151</v>
      </c>
    </row>
    <row r="2793" spans="1:12" ht="90">
      <c r="A2793" s="81">
        <f t="shared" si="45"/>
        <v>2852</v>
      </c>
      <c r="B2793" s="82">
        <v>2852</v>
      </c>
      <c r="C2793" s="82" t="s">
        <v>7865</v>
      </c>
      <c r="D2793" s="82">
        <v>22007</v>
      </c>
      <c r="E2793" s="82" t="s">
        <v>2385</v>
      </c>
      <c r="F2793" s="82" t="s">
        <v>96</v>
      </c>
      <c r="G2793" s="82" t="s">
        <v>7866</v>
      </c>
      <c r="H2793" s="83" t="s">
        <v>148</v>
      </c>
      <c r="I2793" s="82" t="s">
        <v>149</v>
      </c>
      <c r="J2793" s="84" t="s">
        <v>151</v>
      </c>
      <c r="K2793" s="84" t="s">
        <v>7867</v>
      </c>
      <c r="L2793" s="84" t="s">
        <v>151</v>
      </c>
    </row>
    <row r="2794" spans="1:12" ht="15.75">
      <c r="A2794" s="81">
        <f t="shared" si="45"/>
        <v>2853</v>
      </c>
      <c r="B2794" s="82">
        <v>2853</v>
      </c>
      <c r="C2794" s="82" t="s">
        <v>7868</v>
      </c>
      <c r="D2794" s="82">
        <v>22051</v>
      </c>
      <c r="E2794" s="82" t="s">
        <v>7869</v>
      </c>
      <c r="F2794" s="82" t="s">
        <v>96</v>
      </c>
      <c r="G2794" s="82" t="s">
        <v>7870</v>
      </c>
      <c r="H2794" s="83" t="s">
        <v>148</v>
      </c>
      <c r="I2794" s="82" t="s">
        <v>194</v>
      </c>
      <c r="J2794" s="84" t="s">
        <v>254</v>
      </c>
      <c r="K2794" s="84" t="s">
        <v>151</v>
      </c>
      <c r="L2794" s="84" t="s">
        <v>151</v>
      </c>
    </row>
    <row r="2795" spans="1:12" ht="60">
      <c r="A2795" s="81">
        <f t="shared" si="45"/>
        <v>2854</v>
      </c>
      <c r="B2795" s="82">
        <v>2854</v>
      </c>
      <c r="C2795" s="82" t="s">
        <v>7871</v>
      </c>
      <c r="D2795" s="82">
        <v>22058</v>
      </c>
      <c r="E2795" s="82" t="s">
        <v>7872</v>
      </c>
      <c r="F2795" s="82" t="s">
        <v>96</v>
      </c>
      <c r="G2795" s="82" t="s">
        <v>7873</v>
      </c>
      <c r="H2795" s="83" t="s">
        <v>148</v>
      </c>
      <c r="I2795" s="82" t="s">
        <v>169</v>
      </c>
      <c r="J2795" s="84" t="s">
        <v>234</v>
      </c>
      <c r="K2795" s="84" t="s">
        <v>7874</v>
      </c>
      <c r="L2795" s="84" t="s">
        <v>151</v>
      </c>
    </row>
    <row r="2796" spans="1:12" ht="75">
      <c r="A2796" s="81">
        <f t="shared" si="45"/>
        <v>2856</v>
      </c>
      <c r="B2796" s="82">
        <v>2856</v>
      </c>
      <c r="C2796" s="82" t="s">
        <v>7875</v>
      </c>
      <c r="D2796" s="82" t="s">
        <v>7876</v>
      </c>
      <c r="E2796" s="82" t="s">
        <v>7877</v>
      </c>
      <c r="F2796" s="82" t="s">
        <v>96</v>
      </c>
      <c r="G2796" s="82" t="s">
        <v>7878</v>
      </c>
      <c r="H2796" s="83" t="s">
        <v>148</v>
      </c>
      <c r="I2796" s="82" t="s">
        <v>164</v>
      </c>
      <c r="J2796" s="84" t="s">
        <v>151</v>
      </c>
      <c r="K2796" s="84" t="s">
        <v>7879</v>
      </c>
      <c r="L2796" s="84" t="s">
        <v>151</v>
      </c>
    </row>
    <row r="2797" spans="1:12" ht="30">
      <c r="A2797" s="81">
        <f t="shared" si="45"/>
        <v>2857</v>
      </c>
      <c r="B2797" s="82">
        <v>2857</v>
      </c>
      <c r="C2797" s="82" t="s">
        <v>7880</v>
      </c>
      <c r="D2797" s="82" t="s">
        <v>7881</v>
      </c>
      <c r="E2797" s="82" t="s">
        <v>7882</v>
      </c>
      <c r="F2797" s="82" t="s">
        <v>96</v>
      </c>
      <c r="G2797" s="82" t="s">
        <v>7883</v>
      </c>
      <c r="H2797" s="83" t="s">
        <v>148</v>
      </c>
      <c r="I2797" s="82" t="s">
        <v>153</v>
      </c>
      <c r="J2797" s="84" t="s">
        <v>7884</v>
      </c>
      <c r="K2797" s="84"/>
      <c r="L2797" s="84" t="s">
        <v>151</v>
      </c>
    </row>
    <row r="2798" spans="1:12" ht="30">
      <c r="A2798" s="81">
        <f t="shared" si="45"/>
        <v>2858</v>
      </c>
      <c r="B2798" s="82">
        <v>2858</v>
      </c>
      <c r="C2798" s="82" t="s">
        <v>7885</v>
      </c>
      <c r="D2798" s="82">
        <v>22135</v>
      </c>
      <c r="E2798" s="82" t="s">
        <v>7886</v>
      </c>
      <c r="F2798" s="82" t="s">
        <v>96</v>
      </c>
      <c r="G2798" s="82" t="s">
        <v>7887</v>
      </c>
      <c r="H2798" s="83" t="s">
        <v>148</v>
      </c>
      <c r="I2798" s="82" t="s">
        <v>149</v>
      </c>
      <c r="J2798" s="84" t="s">
        <v>7888</v>
      </c>
      <c r="K2798" s="84"/>
      <c r="L2798" s="84" t="s">
        <v>151</v>
      </c>
    </row>
    <row r="2799" spans="1:12" ht="30">
      <c r="A2799" s="81">
        <f t="shared" si="45"/>
        <v>2859</v>
      </c>
      <c r="B2799" s="82">
        <v>2859</v>
      </c>
      <c r="C2799" s="82" t="s">
        <v>7889</v>
      </c>
      <c r="D2799" s="82">
        <v>22140</v>
      </c>
      <c r="E2799" s="82" t="s">
        <v>7890</v>
      </c>
      <c r="F2799" s="82" t="s">
        <v>96</v>
      </c>
      <c r="G2799" s="82" t="s">
        <v>7891</v>
      </c>
      <c r="H2799" s="83" t="s">
        <v>148</v>
      </c>
      <c r="I2799" s="82" t="s">
        <v>153</v>
      </c>
      <c r="J2799" s="84" t="s">
        <v>151</v>
      </c>
      <c r="K2799" s="84"/>
      <c r="L2799" s="84" t="s">
        <v>7892</v>
      </c>
    </row>
    <row r="2800" spans="1:12" ht="15.75">
      <c r="A2800" s="81">
        <f t="shared" si="45"/>
        <v>2860</v>
      </c>
      <c r="B2800" s="82">
        <v>2860</v>
      </c>
      <c r="C2800" s="82" t="s">
        <v>7893</v>
      </c>
      <c r="D2800" s="82" t="s">
        <v>7894</v>
      </c>
      <c r="E2800" s="82" t="s">
        <v>7895</v>
      </c>
      <c r="F2800" s="82" t="s">
        <v>96</v>
      </c>
      <c r="G2800" s="82" t="s">
        <v>7896</v>
      </c>
      <c r="H2800" s="83" t="s">
        <v>148</v>
      </c>
      <c r="I2800" s="82" t="s">
        <v>164</v>
      </c>
      <c r="J2800" s="84" t="s">
        <v>151</v>
      </c>
      <c r="K2800" s="84" t="s">
        <v>151</v>
      </c>
      <c r="L2800" s="84" t="s">
        <v>151</v>
      </c>
    </row>
    <row r="2801" spans="1:12" ht="15.75">
      <c r="A2801" s="81">
        <f t="shared" si="45"/>
        <v>2861</v>
      </c>
      <c r="B2801" s="82">
        <v>2861</v>
      </c>
      <c r="C2801" s="82" t="s">
        <v>7897</v>
      </c>
      <c r="D2801" s="82" t="s">
        <v>7898</v>
      </c>
      <c r="E2801" s="82" t="s">
        <v>1785</v>
      </c>
      <c r="F2801" s="82" t="s">
        <v>96</v>
      </c>
      <c r="G2801" s="82" t="s">
        <v>3795</v>
      </c>
      <c r="H2801" s="83" t="s">
        <v>148</v>
      </c>
      <c r="I2801" s="82" t="s">
        <v>164</v>
      </c>
      <c r="J2801" s="84" t="s">
        <v>151</v>
      </c>
      <c r="K2801" s="84" t="s">
        <v>151</v>
      </c>
      <c r="L2801" s="84" t="s">
        <v>151</v>
      </c>
    </row>
    <row r="2802" spans="1:12" ht="30">
      <c r="A2802" s="81">
        <f t="shared" si="45"/>
        <v>2863</v>
      </c>
      <c r="B2802" s="82">
        <v>2863</v>
      </c>
      <c r="C2802" s="82" t="s">
        <v>7899</v>
      </c>
      <c r="D2802" s="82">
        <v>22165</v>
      </c>
      <c r="E2802" s="82" t="s">
        <v>7900</v>
      </c>
      <c r="F2802" s="82" t="s">
        <v>96</v>
      </c>
      <c r="G2802" s="82" t="s">
        <v>7901</v>
      </c>
      <c r="H2802" s="83" t="s">
        <v>148</v>
      </c>
      <c r="I2802" s="82" t="s">
        <v>230</v>
      </c>
      <c r="J2802" s="84" t="s">
        <v>7902</v>
      </c>
      <c r="K2802" s="84" t="s">
        <v>151</v>
      </c>
      <c r="L2802" s="84" t="s">
        <v>151</v>
      </c>
    </row>
    <row r="2803" spans="1:12" ht="15.75">
      <c r="A2803" s="81">
        <f t="shared" si="45"/>
        <v>2864</v>
      </c>
      <c r="B2803" s="82">
        <v>2864</v>
      </c>
      <c r="C2803" s="82" t="s">
        <v>7903</v>
      </c>
      <c r="D2803" s="82">
        <v>22177</v>
      </c>
      <c r="E2803" s="82" t="s">
        <v>7904</v>
      </c>
      <c r="F2803" s="82" t="s">
        <v>96</v>
      </c>
      <c r="G2803" s="82" t="s">
        <v>3151</v>
      </c>
      <c r="H2803" s="83" t="s">
        <v>148</v>
      </c>
      <c r="I2803" s="82" t="s">
        <v>230</v>
      </c>
      <c r="J2803" s="84" t="s">
        <v>151</v>
      </c>
      <c r="K2803" s="84"/>
      <c r="L2803" s="84" t="s">
        <v>151</v>
      </c>
    </row>
    <row r="2804" spans="1:12" ht="15.75">
      <c r="A2804" s="81">
        <f t="shared" si="45"/>
        <v>2865</v>
      </c>
      <c r="B2804" s="82">
        <v>2865</v>
      </c>
      <c r="C2804" s="82" t="s">
        <v>7905</v>
      </c>
      <c r="D2804" s="82">
        <v>22192</v>
      </c>
      <c r="E2804" s="82" t="s">
        <v>7906</v>
      </c>
      <c r="F2804" s="82" t="s">
        <v>96</v>
      </c>
      <c r="G2804" s="82" t="s">
        <v>7907</v>
      </c>
      <c r="H2804" s="83" t="s">
        <v>148</v>
      </c>
      <c r="I2804" s="82" t="s">
        <v>230</v>
      </c>
      <c r="J2804" s="84" t="s">
        <v>151</v>
      </c>
      <c r="K2804" s="84"/>
      <c r="L2804" s="84" t="s">
        <v>151</v>
      </c>
    </row>
    <row r="2805" spans="1:12" ht="45">
      <c r="A2805" s="81">
        <f t="shared" si="45"/>
        <v>2866</v>
      </c>
      <c r="B2805" s="82">
        <v>2866</v>
      </c>
      <c r="C2805" s="82" t="s">
        <v>7908</v>
      </c>
      <c r="D2805" s="82">
        <v>22199</v>
      </c>
      <c r="E2805" s="82" t="s">
        <v>7909</v>
      </c>
      <c r="F2805" s="82" t="s">
        <v>96</v>
      </c>
      <c r="G2805" s="82" t="s">
        <v>7910</v>
      </c>
      <c r="H2805" s="83" t="s">
        <v>148</v>
      </c>
      <c r="I2805" s="82" t="s">
        <v>155</v>
      </c>
      <c r="J2805" s="84" t="s">
        <v>151</v>
      </c>
      <c r="K2805" s="84" t="s">
        <v>7911</v>
      </c>
      <c r="L2805" s="84" t="s">
        <v>151</v>
      </c>
    </row>
    <row r="2806" spans="1:12" ht="30">
      <c r="A2806" s="81">
        <f t="shared" si="45"/>
        <v>2867</v>
      </c>
      <c r="B2806" s="82">
        <v>2867</v>
      </c>
      <c r="C2806" s="82" t="s">
        <v>7912</v>
      </c>
      <c r="D2806" s="82" t="s">
        <v>7913</v>
      </c>
      <c r="E2806" s="82" t="s">
        <v>7914</v>
      </c>
      <c r="F2806" s="82" t="s">
        <v>96</v>
      </c>
      <c r="G2806" s="82" t="s">
        <v>5534</v>
      </c>
      <c r="H2806" s="83" t="s">
        <v>148</v>
      </c>
      <c r="I2806" s="82" t="s">
        <v>230</v>
      </c>
      <c r="J2806" s="84" t="s">
        <v>7915</v>
      </c>
      <c r="K2806" s="84"/>
      <c r="L2806" s="84" t="s">
        <v>151</v>
      </c>
    </row>
    <row r="2807" spans="1:12" ht="45">
      <c r="A2807" s="81">
        <f t="shared" si="45"/>
        <v>2868</v>
      </c>
      <c r="B2807" s="82">
        <v>2868</v>
      </c>
      <c r="C2807" s="82" t="s">
        <v>7916</v>
      </c>
      <c r="D2807" s="82" t="s">
        <v>7917</v>
      </c>
      <c r="E2807" s="82" t="s">
        <v>508</v>
      </c>
      <c r="F2807" s="82" t="s">
        <v>96</v>
      </c>
      <c r="G2807" s="82" t="s">
        <v>7918</v>
      </c>
      <c r="H2807" s="83" t="s">
        <v>148</v>
      </c>
      <c r="I2807" s="82" t="s">
        <v>337</v>
      </c>
      <c r="J2807" s="84" t="s">
        <v>151</v>
      </c>
      <c r="K2807" s="84" t="s">
        <v>151</v>
      </c>
      <c r="L2807" s="84" t="s">
        <v>7919</v>
      </c>
    </row>
    <row r="2808" spans="1:12" ht="30">
      <c r="A2808" s="81">
        <f t="shared" si="45"/>
        <v>2869</v>
      </c>
      <c r="B2808" s="82">
        <v>2869</v>
      </c>
      <c r="C2808" s="82" t="s">
        <v>7920</v>
      </c>
      <c r="D2808" s="82">
        <v>22266</v>
      </c>
      <c r="E2808" s="82" t="s">
        <v>7921</v>
      </c>
      <c r="F2808" s="82" t="s">
        <v>96</v>
      </c>
      <c r="G2808" s="82" t="s">
        <v>2327</v>
      </c>
      <c r="H2808" s="83" t="s">
        <v>148</v>
      </c>
      <c r="I2808" s="82" t="s">
        <v>177</v>
      </c>
      <c r="J2808" s="84" t="s">
        <v>7922</v>
      </c>
      <c r="K2808" s="84"/>
      <c r="L2808" s="84" t="s">
        <v>151</v>
      </c>
    </row>
    <row r="2809" spans="1:12" ht="30">
      <c r="A2809" s="81">
        <f t="shared" si="45"/>
        <v>2870</v>
      </c>
      <c r="B2809" s="82">
        <v>2870</v>
      </c>
      <c r="C2809" s="82" t="s">
        <v>7923</v>
      </c>
      <c r="D2809" s="82" t="s">
        <v>7924</v>
      </c>
      <c r="E2809" s="82" t="s">
        <v>503</v>
      </c>
      <c r="F2809" s="82" t="s">
        <v>96</v>
      </c>
      <c r="G2809" s="82" t="s">
        <v>7925</v>
      </c>
      <c r="H2809" s="83" t="s">
        <v>148</v>
      </c>
      <c r="I2809" s="82" t="s">
        <v>337</v>
      </c>
      <c r="J2809" s="84" t="s">
        <v>7926</v>
      </c>
      <c r="K2809" s="84" t="s">
        <v>151</v>
      </c>
      <c r="L2809" s="84" t="s">
        <v>151</v>
      </c>
    </row>
    <row r="2810" spans="1:12" ht="30">
      <c r="A2810" s="81">
        <f t="shared" si="45"/>
        <v>2871</v>
      </c>
      <c r="B2810" s="82">
        <v>2871</v>
      </c>
      <c r="C2810" s="82" t="s">
        <v>7927</v>
      </c>
      <c r="D2810" s="82">
        <v>22298</v>
      </c>
      <c r="E2810" s="82" t="s">
        <v>7928</v>
      </c>
      <c r="F2810" s="82" t="s">
        <v>96</v>
      </c>
      <c r="G2810" s="82" t="s">
        <v>7929</v>
      </c>
      <c r="H2810" s="83" t="s">
        <v>148</v>
      </c>
      <c r="I2810" s="82" t="s">
        <v>177</v>
      </c>
      <c r="J2810" s="84" t="s">
        <v>7930</v>
      </c>
      <c r="K2810" s="84"/>
      <c r="L2810" s="84" t="s">
        <v>331</v>
      </c>
    </row>
    <row r="2811" spans="1:12" ht="45">
      <c r="A2811" s="81">
        <f t="shared" si="45"/>
        <v>2872</v>
      </c>
      <c r="B2811" s="82">
        <v>2872</v>
      </c>
      <c r="C2811" s="82" t="s">
        <v>7931</v>
      </c>
      <c r="D2811" s="82">
        <v>22300</v>
      </c>
      <c r="E2811" s="82" t="s">
        <v>7932</v>
      </c>
      <c r="F2811" s="82" t="s">
        <v>96</v>
      </c>
      <c r="G2811" s="82" t="s">
        <v>7933</v>
      </c>
      <c r="H2811" s="83" t="s">
        <v>148</v>
      </c>
      <c r="I2811" s="82" t="s">
        <v>149</v>
      </c>
      <c r="J2811" s="84" t="s">
        <v>151</v>
      </c>
      <c r="K2811" s="84" t="s">
        <v>151</v>
      </c>
      <c r="L2811" s="84" t="s">
        <v>7934</v>
      </c>
    </row>
    <row r="2812" spans="1:12" ht="75">
      <c r="A2812" s="81">
        <f t="shared" si="45"/>
        <v>2873</v>
      </c>
      <c r="B2812" s="82">
        <v>2873</v>
      </c>
      <c r="C2812" s="82" t="s">
        <v>7935</v>
      </c>
      <c r="D2812" s="82">
        <v>22304</v>
      </c>
      <c r="E2812" s="82" t="s">
        <v>7936</v>
      </c>
      <c r="F2812" s="82" t="s">
        <v>96</v>
      </c>
      <c r="G2812" s="82" t="s">
        <v>7937</v>
      </c>
      <c r="H2812" s="83" t="s">
        <v>148</v>
      </c>
      <c r="I2812" s="82" t="s">
        <v>177</v>
      </c>
      <c r="J2812" s="84" t="s">
        <v>7938</v>
      </c>
      <c r="K2812" s="84" t="s">
        <v>241</v>
      </c>
      <c r="L2812" s="84" t="s">
        <v>151</v>
      </c>
    </row>
    <row r="2813" spans="1:12" ht="30">
      <c r="A2813" s="81">
        <f t="shared" si="45"/>
        <v>2874</v>
      </c>
      <c r="B2813" s="82">
        <v>2874</v>
      </c>
      <c r="C2813" s="82" t="s">
        <v>7939</v>
      </c>
      <c r="D2813" s="82" t="s">
        <v>7940</v>
      </c>
      <c r="E2813" s="82" t="s">
        <v>3173</v>
      </c>
      <c r="F2813" s="82" t="s">
        <v>96</v>
      </c>
      <c r="G2813" s="82" t="s">
        <v>6374</v>
      </c>
      <c r="H2813" s="83" t="s">
        <v>148</v>
      </c>
      <c r="I2813" s="82" t="s">
        <v>164</v>
      </c>
      <c r="J2813" s="84" t="s">
        <v>160</v>
      </c>
      <c r="K2813" s="84" t="s">
        <v>151</v>
      </c>
      <c r="L2813" s="84" t="s">
        <v>7941</v>
      </c>
    </row>
    <row r="2814" spans="1:12" ht="75">
      <c r="A2814" s="81">
        <f t="shared" si="45"/>
        <v>2875</v>
      </c>
      <c r="B2814" s="82">
        <v>2875</v>
      </c>
      <c r="C2814" s="82" t="s">
        <v>7942</v>
      </c>
      <c r="D2814" s="82">
        <v>22306</v>
      </c>
      <c r="E2814" s="82" t="s">
        <v>7943</v>
      </c>
      <c r="F2814" s="82" t="s">
        <v>96</v>
      </c>
      <c r="G2814" s="82" t="s">
        <v>7944</v>
      </c>
      <c r="H2814" s="83" t="s">
        <v>148</v>
      </c>
      <c r="I2814" s="82" t="s">
        <v>153</v>
      </c>
      <c r="J2814" s="84" t="s">
        <v>160</v>
      </c>
      <c r="K2814" s="84"/>
      <c r="L2814" s="84" t="s">
        <v>7945</v>
      </c>
    </row>
    <row r="2815" spans="1:12" ht="15.75">
      <c r="A2815" s="81">
        <f t="shared" si="45"/>
        <v>2876</v>
      </c>
      <c r="B2815" s="82">
        <v>2876</v>
      </c>
      <c r="C2815" s="82" t="s">
        <v>7946</v>
      </c>
      <c r="D2815" s="82" t="s">
        <v>7947</v>
      </c>
      <c r="E2815" s="82" t="s">
        <v>1929</v>
      </c>
      <c r="F2815" s="82" t="s">
        <v>96</v>
      </c>
      <c r="G2815" s="82" t="s">
        <v>7948</v>
      </c>
      <c r="H2815" s="83" t="s">
        <v>148</v>
      </c>
      <c r="I2815" s="82" t="s">
        <v>164</v>
      </c>
      <c r="J2815" s="84" t="s">
        <v>151</v>
      </c>
      <c r="K2815" s="84"/>
      <c r="L2815" s="84" t="s">
        <v>151</v>
      </c>
    </row>
    <row r="2816" spans="1:12" ht="30">
      <c r="A2816" s="81">
        <f t="shared" si="45"/>
        <v>2877</v>
      </c>
      <c r="B2816" s="82">
        <v>2877</v>
      </c>
      <c r="C2816" s="82" t="s">
        <v>7949</v>
      </c>
      <c r="D2816" s="82" t="s">
        <v>7950</v>
      </c>
      <c r="E2816" s="82" t="s">
        <v>7951</v>
      </c>
      <c r="F2816" s="82" t="s">
        <v>96</v>
      </c>
      <c r="G2816" s="82" t="s">
        <v>604</v>
      </c>
      <c r="H2816" s="83" t="s">
        <v>148</v>
      </c>
      <c r="I2816" s="82" t="s">
        <v>164</v>
      </c>
      <c r="J2816" s="84" t="s">
        <v>187</v>
      </c>
      <c r="K2816" s="84" t="s">
        <v>7952</v>
      </c>
      <c r="L2816" s="84" t="s">
        <v>151</v>
      </c>
    </row>
    <row r="2817" spans="1:12" ht="30">
      <c r="A2817" s="81">
        <f t="shared" si="45"/>
        <v>2878</v>
      </c>
      <c r="B2817" s="82">
        <v>2878</v>
      </c>
      <c r="C2817" s="82" t="s">
        <v>7953</v>
      </c>
      <c r="D2817" s="82">
        <v>22315</v>
      </c>
      <c r="E2817" s="82" t="s">
        <v>7954</v>
      </c>
      <c r="F2817" s="82" t="s">
        <v>96</v>
      </c>
      <c r="G2817" s="82" t="s">
        <v>5111</v>
      </c>
      <c r="H2817" s="83" t="s">
        <v>148</v>
      </c>
      <c r="I2817" s="82" t="s">
        <v>149</v>
      </c>
      <c r="J2817" s="84" t="s">
        <v>151</v>
      </c>
      <c r="K2817" s="84"/>
      <c r="L2817" s="84" t="s">
        <v>7955</v>
      </c>
    </row>
    <row r="2818" spans="1:12" ht="30">
      <c r="A2818" s="81">
        <f t="shared" si="45"/>
        <v>2879</v>
      </c>
      <c r="B2818" s="82">
        <v>2879</v>
      </c>
      <c r="C2818" s="82" t="s">
        <v>7956</v>
      </c>
      <c r="D2818" s="82">
        <v>22317</v>
      </c>
      <c r="E2818" s="82" t="s">
        <v>7957</v>
      </c>
      <c r="F2818" s="82" t="s">
        <v>96</v>
      </c>
      <c r="G2818" s="82" t="s">
        <v>7958</v>
      </c>
      <c r="H2818" s="83" t="s">
        <v>148</v>
      </c>
      <c r="I2818" s="82" t="s">
        <v>177</v>
      </c>
      <c r="J2818" s="84" t="s">
        <v>151</v>
      </c>
      <c r="K2818" s="84" t="s">
        <v>151</v>
      </c>
      <c r="L2818" s="84" t="s">
        <v>7959</v>
      </c>
    </row>
    <row r="2819" spans="1:12" ht="15.75">
      <c r="A2819" s="81">
        <f t="shared" ref="A2819:A2882" si="46">IFERROR(VALUE(RIGHT(C2819,4)),"")</f>
        <v>2880</v>
      </c>
      <c r="B2819" s="82">
        <v>2880</v>
      </c>
      <c r="C2819" s="82" t="s">
        <v>7960</v>
      </c>
      <c r="D2819" s="82">
        <v>22325</v>
      </c>
      <c r="E2819" s="82" t="s">
        <v>198</v>
      </c>
      <c r="F2819" s="82" t="s">
        <v>96</v>
      </c>
      <c r="G2819" s="82" t="s">
        <v>7961</v>
      </c>
      <c r="H2819" s="83" t="s">
        <v>148</v>
      </c>
      <c r="I2819" s="82" t="s">
        <v>153</v>
      </c>
      <c r="J2819" s="84" t="s">
        <v>151</v>
      </c>
      <c r="K2819" s="84" t="s">
        <v>151</v>
      </c>
      <c r="L2819" s="84" t="s">
        <v>151</v>
      </c>
    </row>
    <row r="2820" spans="1:12" ht="15.75">
      <c r="A2820" s="81">
        <f t="shared" si="46"/>
        <v>2881</v>
      </c>
      <c r="B2820" s="82">
        <v>2881</v>
      </c>
      <c r="C2820" s="82" t="s">
        <v>7962</v>
      </c>
      <c r="D2820" s="82">
        <v>22342</v>
      </c>
      <c r="E2820" s="82" t="s">
        <v>7963</v>
      </c>
      <c r="F2820" s="82" t="s">
        <v>96</v>
      </c>
      <c r="G2820" s="82" t="s">
        <v>1160</v>
      </c>
      <c r="H2820" s="83" t="s">
        <v>148</v>
      </c>
      <c r="I2820" s="82" t="s">
        <v>149</v>
      </c>
      <c r="J2820" s="84" t="s">
        <v>151</v>
      </c>
      <c r="K2820" s="84" t="s">
        <v>151</v>
      </c>
      <c r="L2820" s="84" t="s">
        <v>151</v>
      </c>
    </row>
    <row r="2821" spans="1:12" ht="45">
      <c r="A2821" s="81">
        <f t="shared" si="46"/>
        <v>2882</v>
      </c>
      <c r="B2821" s="82">
        <v>2882</v>
      </c>
      <c r="C2821" s="82" t="s">
        <v>7964</v>
      </c>
      <c r="D2821" s="82" t="s">
        <v>7965</v>
      </c>
      <c r="E2821" s="82" t="s">
        <v>801</v>
      </c>
      <c r="F2821" s="82" t="s">
        <v>96</v>
      </c>
      <c r="G2821" s="82" t="s">
        <v>7966</v>
      </c>
      <c r="H2821" s="83" t="s">
        <v>148</v>
      </c>
      <c r="I2821" s="82" t="s">
        <v>164</v>
      </c>
      <c r="J2821" s="84" t="s">
        <v>7967</v>
      </c>
      <c r="K2821" s="84"/>
      <c r="L2821" s="84" t="s">
        <v>151</v>
      </c>
    </row>
    <row r="2822" spans="1:12" ht="15.75">
      <c r="A2822" s="81">
        <f t="shared" si="46"/>
        <v>2883</v>
      </c>
      <c r="B2822" s="82">
        <v>2883</v>
      </c>
      <c r="C2822" s="82" t="s">
        <v>7968</v>
      </c>
      <c r="D2822" s="82" t="s">
        <v>7969</v>
      </c>
      <c r="E2822" s="82" t="s">
        <v>441</v>
      </c>
      <c r="F2822" s="82" t="s">
        <v>96</v>
      </c>
      <c r="G2822" s="82" t="s">
        <v>1769</v>
      </c>
      <c r="H2822" s="83" t="s">
        <v>148</v>
      </c>
      <c r="I2822" s="82" t="s">
        <v>337</v>
      </c>
      <c r="J2822" s="84" t="s">
        <v>151</v>
      </c>
      <c r="K2822" s="84"/>
      <c r="L2822" s="84" t="s">
        <v>151</v>
      </c>
    </row>
    <row r="2823" spans="1:12" ht="15.75">
      <c r="A2823" s="81">
        <f t="shared" si="46"/>
        <v>2884</v>
      </c>
      <c r="B2823" s="82">
        <v>2884</v>
      </c>
      <c r="C2823" s="82" t="s">
        <v>7970</v>
      </c>
      <c r="D2823" s="82" t="s">
        <v>7971</v>
      </c>
      <c r="E2823" s="82" t="s">
        <v>7972</v>
      </c>
      <c r="F2823" s="82" t="s">
        <v>96</v>
      </c>
      <c r="G2823" s="82" t="s">
        <v>7973</v>
      </c>
      <c r="H2823" s="83" t="s">
        <v>148</v>
      </c>
      <c r="I2823" s="82" t="s">
        <v>230</v>
      </c>
      <c r="J2823" s="84" t="s">
        <v>151</v>
      </c>
      <c r="K2823" s="84" t="s">
        <v>151</v>
      </c>
      <c r="L2823" s="84" t="s">
        <v>151</v>
      </c>
    </row>
    <row r="2824" spans="1:12" ht="45">
      <c r="A2824" s="81">
        <f t="shared" si="46"/>
        <v>2885</v>
      </c>
      <c r="B2824" s="82">
        <v>2885</v>
      </c>
      <c r="C2824" s="82" t="s">
        <v>7974</v>
      </c>
      <c r="D2824" s="82">
        <v>22359</v>
      </c>
      <c r="E2824" s="82" t="s">
        <v>7975</v>
      </c>
      <c r="F2824" s="82" t="s">
        <v>96</v>
      </c>
      <c r="G2824" s="82" t="s">
        <v>433</v>
      </c>
      <c r="H2824" s="83" t="s">
        <v>148</v>
      </c>
      <c r="I2824" s="82" t="s">
        <v>177</v>
      </c>
      <c r="J2824" s="84" t="s">
        <v>151</v>
      </c>
      <c r="K2824" s="84" t="s">
        <v>7976</v>
      </c>
      <c r="L2824" s="84" t="s">
        <v>151</v>
      </c>
    </row>
    <row r="2825" spans="1:12" ht="15.75">
      <c r="A2825" s="81">
        <f t="shared" si="46"/>
        <v>2886</v>
      </c>
      <c r="B2825" s="82">
        <v>2886</v>
      </c>
      <c r="C2825" s="82" t="s">
        <v>7977</v>
      </c>
      <c r="D2825" s="82">
        <v>22364</v>
      </c>
      <c r="E2825" s="82" t="s">
        <v>5394</v>
      </c>
      <c r="F2825" s="82" t="s">
        <v>96</v>
      </c>
      <c r="G2825" s="82" t="s">
        <v>2871</v>
      </c>
      <c r="H2825" s="83" t="s">
        <v>148</v>
      </c>
      <c r="I2825" s="82" t="s">
        <v>177</v>
      </c>
      <c r="J2825" s="84" t="s">
        <v>151</v>
      </c>
      <c r="K2825" s="84" t="s">
        <v>151</v>
      </c>
      <c r="L2825" s="84" t="s">
        <v>151</v>
      </c>
    </row>
    <row r="2826" spans="1:12" ht="45">
      <c r="A2826" s="81">
        <f t="shared" si="46"/>
        <v>2887</v>
      </c>
      <c r="B2826" s="82">
        <v>2887</v>
      </c>
      <c r="C2826" s="82" t="s">
        <v>7978</v>
      </c>
      <c r="D2826" s="82">
        <v>22366</v>
      </c>
      <c r="E2826" s="82" t="s">
        <v>7979</v>
      </c>
      <c r="F2826" s="82" t="s">
        <v>96</v>
      </c>
      <c r="G2826" s="82" t="s">
        <v>7980</v>
      </c>
      <c r="H2826" s="83" t="s">
        <v>148</v>
      </c>
      <c r="I2826" s="82" t="s">
        <v>169</v>
      </c>
      <c r="J2826" s="84" t="s">
        <v>151</v>
      </c>
      <c r="K2826" s="84" t="s">
        <v>7981</v>
      </c>
      <c r="L2826" s="84" t="s">
        <v>151</v>
      </c>
    </row>
    <row r="2827" spans="1:12" ht="30">
      <c r="A2827" s="81">
        <f t="shared" si="46"/>
        <v>2888</v>
      </c>
      <c r="B2827" s="82">
        <v>2888</v>
      </c>
      <c r="C2827" s="82" t="s">
        <v>7982</v>
      </c>
      <c r="D2827" s="82" t="s">
        <v>7983</v>
      </c>
      <c r="E2827" s="82" t="s">
        <v>338</v>
      </c>
      <c r="F2827" s="82" t="s">
        <v>96</v>
      </c>
      <c r="G2827" s="82" t="s">
        <v>5401</v>
      </c>
      <c r="H2827" s="83" t="s">
        <v>148</v>
      </c>
      <c r="I2827" s="82" t="s">
        <v>164</v>
      </c>
      <c r="J2827" s="84" t="s">
        <v>151</v>
      </c>
      <c r="K2827" s="84"/>
      <c r="L2827" s="84" t="s">
        <v>7984</v>
      </c>
    </row>
    <row r="2828" spans="1:12" ht="45">
      <c r="A2828" s="81">
        <f t="shared" si="46"/>
        <v>2889</v>
      </c>
      <c r="B2828" s="82">
        <v>2889</v>
      </c>
      <c r="C2828" s="82" t="s">
        <v>7985</v>
      </c>
      <c r="D2828" s="82">
        <v>22371</v>
      </c>
      <c r="E2828" s="82" t="s">
        <v>7986</v>
      </c>
      <c r="F2828" s="82" t="s">
        <v>96</v>
      </c>
      <c r="G2828" s="82" t="s">
        <v>7987</v>
      </c>
      <c r="H2828" s="83" t="s">
        <v>148</v>
      </c>
      <c r="I2828" s="82" t="s">
        <v>214</v>
      </c>
      <c r="J2828" s="84" t="s">
        <v>151</v>
      </c>
      <c r="K2828" s="84" t="s">
        <v>7325</v>
      </c>
      <c r="L2828" s="84" t="s">
        <v>151</v>
      </c>
    </row>
    <row r="2829" spans="1:12" ht="15.75">
      <c r="A2829" s="81">
        <f t="shared" si="46"/>
        <v>2890</v>
      </c>
      <c r="B2829" s="82">
        <v>2890</v>
      </c>
      <c r="C2829" s="82" t="s">
        <v>7988</v>
      </c>
      <c r="D2829" s="82">
        <v>22377</v>
      </c>
      <c r="E2829" s="82" t="s">
        <v>7989</v>
      </c>
      <c r="F2829" s="82" t="s">
        <v>96</v>
      </c>
      <c r="G2829" s="82" t="s">
        <v>7990</v>
      </c>
      <c r="H2829" s="83" t="s">
        <v>148</v>
      </c>
      <c r="I2829" s="82" t="s">
        <v>177</v>
      </c>
      <c r="J2829" s="84" t="s">
        <v>151</v>
      </c>
      <c r="K2829" s="84"/>
      <c r="L2829" s="84" t="s">
        <v>151</v>
      </c>
    </row>
    <row r="2830" spans="1:12" ht="30">
      <c r="A2830" s="81">
        <f t="shared" si="46"/>
        <v>2891</v>
      </c>
      <c r="B2830" s="82">
        <v>2891</v>
      </c>
      <c r="C2830" s="82" t="s">
        <v>7991</v>
      </c>
      <c r="D2830" s="82">
        <v>22393</v>
      </c>
      <c r="E2830" s="82" t="s">
        <v>508</v>
      </c>
      <c r="F2830" s="82" t="s">
        <v>96</v>
      </c>
      <c r="G2830" s="82" t="s">
        <v>7992</v>
      </c>
      <c r="H2830" s="83" t="s">
        <v>148</v>
      </c>
      <c r="I2830" s="82" t="s">
        <v>177</v>
      </c>
      <c r="J2830" s="84" t="s">
        <v>7993</v>
      </c>
      <c r="K2830" s="84"/>
      <c r="L2830" s="84" t="s">
        <v>151</v>
      </c>
    </row>
    <row r="2831" spans="1:12" ht="15.75">
      <c r="A2831" s="81">
        <f t="shared" si="46"/>
        <v>2893</v>
      </c>
      <c r="B2831" s="82">
        <v>2893</v>
      </c>
      <c r="C2831" s="82" t="s">
        <v>7994</v>
      </c>
      <c r="D2831" s="82" t="s">
        <v>7995</v>
      </c>
      <c r="E2831" s="82" t="s">
        <v>7996</v>
      </c>
      <c r="F2831" s="82" t="s">
        <v>120</v>
      </c>
      <c r="G2831" s="82" t="s">
        <v>7997</v>
      </c>
      <c r="H2831" s="83" t="s">
        <v>148</v>
      </c>
      <c r="I2831" s="82" t="s">
        <v>155</v>
      </c>
      <c r="J2831" s="84" t="s">
        <v>151</v>
      </c>
      <c r="K2831" s="84" t="s">
        <v>151</v>
      </c>
      <c r="L2831" s="84"/>
    </row>
    <row r="2832" spans="1:12" ht="30">
      <c r="A2832" s="81">
        <f t="shared" si="46"/>
        <v>2894</v>
      </c>
      <c r="B2832" s="82">
        <v>2894</v>
      </c>
      <c r="C2832" s="82" t="s">
        <v>7998</v>
      </c>
      <c r="D2832" s="82">
        <v>22412</v>
      </c>
      <c r="E2832" s="82" t="s">
        <v>7999</v>
      </c>
      <c r="F2832" s="82" t="s">
        <v>96</v>
      </c>
      <c r="G2832" s="82" t="s">
        <v>6882</v>
      </c>
      <c r="H2832" s="83" t="s">
        <v>148</v>
      </c>
      <c r="I2832" s="82" t="s">
        <v>177</v>
      </c>
      <c r="J2832" s="84" t="s">
        <v>151</v>
      </c>
      <c r="K2832" s="84" t="s">
        <v>8000</v>
      </c>
      <c r="L2832" s="84" t="s">
        <v>151</v>
      </c>
    </row>
    <row r="2833" spans="1:12" ht="75">
      <c r="A2833" s="81">
        <f t="shared" si="46"/>
        <v>2895</v>
      </c>
      <c r="B2833" s="82">
        <v>2895</v>
      </c>
      <c r="C2833" s="82" t="s">
        <v>8001</v>
      </c>
      <c r="D2833" s="82">
        <v>22417</v>
      </c>
      <c r="E2833" s="82" t="s">
        <v>8002</v>
      </c>
      <c r="F2833" s="82" t="s">
        <v>96</v>
      </c>
      <c r="G2833" s="82" t="s">
        <v>8003</v>
      </c>
      <c r="H2833" s="83" t="s">
        <v>148</v>
      </c>
      <c r="I2833" s="82" t="s">
        <v>177</v>
      </c>
      <c r="J2833" s="84" t="s">
        <v>8004</v>
      </c>
      <c r="K2833" s="84" t="s">
        <v>8005</v>
      </c>
      <c r="L2833" s="84" t="s">
        <v>151</v>
      </c>
    </row>
    <row r="2834" spans="1:12" ht="60">
      <c r="A2834" s="81">
        <f t="shared" si="46"/>
        <v>2896</v>
      </c>
      <c r="B2834" s="82">
        <v>2896</v>
      </c>
      <c r="C2834" s="82" t="s">
        <v>8006</v>
      </c>
      <c r="D2834" s="82">
        <v>22421</v>
      </c>
      <c r="E2834" s="82" t="s">
        <v>8007</v>
      </c>
      <c r="F2834" s="82" t="s">
        <v>96</v>
      </c>
      <c r="G2834" s="82" t="s">
        <v>8008</v>
      </c>
      <c r="H2834" s="83" t="s">
        <v>148</v>
      </c>
      <c r="I2834" s="82" t="s">
        <v>153</v>
      </c>
      <c r="J2834" s="84" t="s">
        <v>151</v>
      </c>
      <c r="K2834" s="84"/>
      <c r="L2834" s="84" t="s">
        <v>8009</v>
      </c>
    </row>
    <row r="2835" spans="1:12" ht="15.75">
      <c r="A2835" s="81">
        <f t="shared" si="46"/>
        <v>2897</v>
      </c>
      <c r="B2835" s="82">
        <v>2897</v>
      </c>
      <c r="C2835" s="82" t="s">
        <v>8010</v>
      </c>
      <c r="D2835" s="82" t="s">
        <v>8011</v>
      </c>
      <c r="E2835" s="82" t="s">
        <v>8012</v>
      </c>
      <c r="F2835" s="82" t="s">
        <v>96</v>
      </c>
      <c r="G2835" s="82" t="s">
        <v>8013</v>
      </c>
      <c r="H2835" s="83" t="s">
        <v>148</v>
      </c>
      <c r="I2835" s="82" t="s">
        <v>164</v>
      </c>
      <c r="J2835" s="84" t="s">
        <v>151</v>
      </c>
      <c r="K2835" s="84"/>
      <c r="L2835" s="84" t="s">
        <v>151</v>
      </c>
    </row>
    <row r="2836" spans="1:12" ht="15.75">
      <c r="A2836" s="81">
        <f t="shared" si="46"/>
        <v>2898</v>
      </c>
      <c r="B2836" s="82">
        <v>2898</v>
      </c>
      <c r="C2836" s="82" t="s">
        <v>8014</v>
      </c>
      <c r="D2836" s="82">
        <v>22423</v>
      </c>
      <c r="E2836" s="82" t="s">
        <v>382</v>
      </c>
      <c r="F2836" s="82" t="s">
        <v>96</v>
      </c>
      <c r="G2836" s="82" t="s">
        <v>8015</v>
      </c>
      <c r="H2836" s="83" t="s">
        <v>148</v>
      </c>
      <c r="I2836" s="82" t="s">
        <v>153</v>
      </c>
      <c r="J2836" s="84" t="s">
        <v>160</v>
      </c>
      <c r="K2836" s="84" t="s">
        <v>151</v>
      </c>
      <c r="L2836" s="84" t="s">
        <v>151</v>
      </c>
    </row>
    <row r="2837" spans="1:12" ht="75">
      <c r="A2837" s="81">
        <f t="shared" si="46"/>
        <v>2899</v>
      </c>
      <c r="B2837" s="82">
        <v>2899</v>
      </c>
      <c r="C2837" s="82" t="s">
        <v>8016</v>
      </c>
      <c r="D2837" s="82" t="s">
        <v>8017</v>
      </c>
      <c r="E2837" s="82" t="s">
        <v>8018</v>
      </c>
      <c r="F2837" s="82" t="s">
        <v>96</v>
      </c>
      <c r="G2837" s="82" t="s">
        <v>8019</v>
      </c>
      <c r="H2837" s="83" t="s">
        <v>148</v>
      </c>
      <c r="I2837" s="82" t="s">
        <v>337</v>
      </c>
      <c r="J2837" s="84" t="s">
        <v>8020</v>
      </c>
      <c r="K2837" s="84" t="s">
        <v>8021</v>
      </c>
      <c r="L2837" s="84" t="s">
        <v>151</v>
      </c>
    </row>
    <row r="2838" spans="1:12" ht="75">
      <c r="A2838" s="81">
        <f t="shared" si="46"/>
        <v>2900</v>
      </c>
      <c r="B2838" s="82">
        <v>2900</v>
      </c>
      <c r="C2838" s="82" t="s">
        <v>8022</v>
      </c>
      <c r="D2838" s="82">
        <v>22433</v>
      </c>
      <c r="E2838" s="82" t="s">
        <v>8023</v>
      </c>
      <c r="F2838" s="82" t="s">
        <v>96</v>
      </c>
      <c r="G2838" s="82" t="s">
        <v>7642</v>
      </c>
      <c r="H2838" s="83" t="s">
        <v>148</v>
      </c>
      <c r="I2838" s="82" t="s">
        <v>149</v>
      </c>
      <c r="J2838" s="84" t="s">
        <v>8024</v>
      </c>
      <c r="K2838" s="84" t="s">
        <v>8025</v>
      </c>
      <c r="L2838" s="84" t="s">
        <v>151</v>
      </c>
    </row>
    <row r="2839" spans="1:12" ht="15.75">
      <c r="A2839" s="81">
        <f t="shared" si="46"/>
        <v>2901</v>
      </c>
      <c r="B2839" s="82">
        <v>2901</v>
      </c>
      <c r="C2839" s="82" t="s">
        <v>8026</v>
      </c>
      <c r="D2839" s="82">
        <v>22437</v>
      </c>
      <c r="E2839" s="82" t="s">
        <v>8027</v>
      </c>
      <c r="F2839" s="82" t="s">
        <v>96</v>
      </c>
      <c r="G2839" s="82" t="s">
        <v>8028</v>
      </c>
      <c r="H2839" s="83" t="s">
        <v>148</v>
      </c>
      <c r="I2839" s="82" t="s">
        <v>177</v>
      </c>
      <c r="J2839" s="84" t="s">
        <v>151</v>
      </c>
      <c r="K2839" s="84"/>
      <c r="L2839" s="84" t="s">
        <v>151</v>
      </c>
    </row>
    <row r="2840" spans="1:12" ht="15.75">
      <c r="A2840" s="81">
        <f t="shared" si="46"/>
        <v>2902</v>
      </c>
      <c r="B2840" s="82">
        <v>2902</v>
      </c>
      <c r="C2840" s="82" t="s">
        <v>8029</v>
      </c>
      <c r="D2840" s="82">
        <v>22446</v>
      </c>
      <c r="E2840" s="82" t="s">
        <v>8030</v>
      </c>
      <c r="F2840" s="82" t="s">
        <v>96</v>
      </c>
      <c r="G2840" s="82" t="s">
        <v>8031</v>
      </c>
      <c r="H2840" s="83" t="s">
        <v>148</v>
      </c>
      <c r="I2840" s="82" t="s">
        <v>177</v>
      </c>
      <c r="J2840" s="84" t="s">
        <v>151</v>
      </c>
      <c r="K2840" s="84"/>
      <c r="L2840" s="84" t="s">
        <v>151</v>
      </c>
    </row>
    <row r="2841" spans="1:12" ht="15.75">
      <c r="A2841" s="81">
        <f t="shared" si="46"/>
        <v>2903</v>
      </c>
      <c r="B2841" s="82">
        <v>2903</v>
      </c>
      <c r="C2841" s="82" t="s">
        <v>8032</v>
      </c>
      <c r="D2841" s="82">
        <v>22448</v>
      </c>
      <c r="E2841" s="82" t="s">
        <v>8033</v>
      </c>
      <c r="F2841" s="82" t="s">
        <v>96</v>
      </c>
      <c r="G2841" s="82" t="s">
        <v>429</v>
      </c>
      <c r="H2841" s="83" t="s">
        <v>148</v>
      </c>
      <c r="I2841" s="82" t="s">
        <v>153</v>
      </c>
      <c r="J2841" s="84" t="s">
        <v>151</v>
      </c>
      <c r="K2841" s="84" t="s">
        <v>151</v>
      </c>
      <c r="L2841" s="84" t="s">
        <v>151</v>
      </c>
    </row>
    <row r="2842" spans="1:12" ht="15.75">
      <c r="A2842" s="81">
        <f t="shared" si="46"/>
        <v>2904</v>
      </c>
      <c r="B2842" s="82">
        <v>2904</v>
      </c>
      <c r="C2842" s="82" t="s">
        <v>8034</v>
      </c>
      <c r="D2842" s="82" t="s">
        <v>8035</v>
      </c>
      <c r="E2842" s="82" t="s">
        <v>8036</v>
      </c>
      <c r="F2842" s="82" t="s">
        <v>96</v>
      </c>
      <c r="G2842" s="82" t="s">
        <v>6212</v>
      </c>
      <c r="H2842" s="83" t="s">
        <v>148</v>
      </c>
      <c r="I2842" s="82" t="s">
        <v>164</v>
      </c>
      <c r="J2842" s="84" t="s">
        <v>151</v>
      </c>
      <c r="K2842" s="84"/>
      <c r="L2842" s="84" t="s">
        <v>151</v>
      </c>
    </row>
    <row r="2843" spans="1:12" ht="15.75">
      <c r="A2843" s="81">
        <f t="shared" si="46"/>
        <v>2905</v>
      </c>
      <c r="B2843" s="82">
        <v>2905</v>
      </c>
      <c r="C2843" s="82" t="s">
        <v>8037</v>
      </c>
      <c r="D2843" s="82">
        <v>22452</v>
      </c>
      <c r="E2843" s="82" t="s">
        <v>716</v>
      </c>
      <c r="F2843" s="82" t="s">
        <v>96</v>
      </c>
      <c r="G2843" s="82" t="s">
        <v>8038</v>
      </c>
      <c r="H2843" s="83" t="s">
        <v>148</v>
      </c>
      <c r="I2843" s="82" t="s">
        <v>177</v>
      </c>
      <c r="J2843" s="84" t="s">
        <v>151</v>
      </c>
      <c r="K2843" s="84" t="s">
        <v>151</v>
      </c>
      <c r="L2843" s="84" t="s">
        <v>151</v>
      </c>
    </row>
    <row r="2844" spans="1:12" ht="30">
      <c r="A2844" s="81">
        <f t="shared" si="46"/>
        <v>2906</v>
      </c>
      <c r="B2844" s="82">
        <v>2906</v>
      </c>
      <c r="C2844" s="82" t="s">
        <v>8039</v>
      </c>
      <c r="D2844" s="82">
        <v>22453</v>
      </c>
      <c r="E2844" s="82" t="s">
        <v>8040</v>
      </c>
      <c r="F2844" s="82" t="s">
        <v>96</v>
      </c>
      <c r="G2844" s="82" t="s">
        <v>8041</v>
      </c>
      <c r="H2844" s="83" t="s">
        <v>148</v>
      </c>
      <c r="I2844" s="82" t="s">
        <v>177</v>
      </c>
      <c r="J2844" s="84" t="s">
        <v>8042</v>
      </c>
      <c r="K2844" s="84" t="s">
        <v>151</v>
      </c>
      <c r="L2844" s="84" t="s">
        <v>8043</v>
      </c>
    </row>
    <row r="2845" spans="1:12" ht="45">
      <c r="A2845" s="81">
        <f t="shared" si="46"/>
        <v>2907</v>
      </c>
      <c r="B2845" s="82">
        <v>2907</v>
      </c>
      <c r="C2845" s="82" t="s">
        <v>8044</v>
      </c>
      <c r="D2845" s="82">
        <v>22459</v>
      </c>
      <c r="E2845" s="82" t="s">
        <v>8045</v>
      </c>
      <c r="F2845" s="82" t="s">
        <v>96</v>
      </c>
      <c r="G2845" s="82" t="s">
        <v>8046</v>
      </c>
      <c r="H2845" s="83" t="s">
        <v>148</v>
      </c>
      <c r="I2845" s="82" t="s">
        <v>177</v>
      </c>
      <c r="J2845" s="84" t="s">
        <v>8047</v>
      </c>
      <c r="K2845" s="84"/>
      <c r="L2845" s="84" t="s">
        <v>151</v>
      </c>
    </row>
    <row r="2846" spans="1:12" ht="15.75">
      <c r="A2846" s="81">
        <f t="shared" si="46"/>
        <v>2908</v>
      </c>
      <c r="B2846" s="82">
        <v>2908</v>
      </c>
      <c r="C2846" s="82" t="s">
        <v>8048</v>
      </c>
      <c r="D2846" s="82">
        <v>22460</v>
      </c>
      <c r="E2846" s="82" t="s">
        <v>8049</v>
      </c>
      <c r="F2846" s="82" t="s">
        <v>96</v>
      </c>
      <c r="G2846" s="82" t="s">
        <v>3729</v>
      </c>
      <c r="H2846" s="83" t="s">
        <v>148</v>
      </c>
      <c r="I2846" s="82" t="s">
        <v>177</v>
      </c>
      <c r="J2846" s="84" t="s">
        <v>151</v>
      </c>
      <c r="K2846" s="84"/>
      <c r="L2846" s="84" t="s">
        <v>151</v>
      </c>
    </row>
    <row r="2847" spans="1:12" ht="15.75">
      <c r="A2847" s="81">
        <f t="shared" si="46"/>
        <v>2909</v>
      </c>
      <c r="B2847" s="82">
        <v>2909</v>
      </c>
      <c r="C2847" s="82" t="s">
        <v>8050</v>
      </c>
      <c r="D2847" s="82">
        <v>22465</v>
      </c>
      <c r="E2847" s="82" t="s">
        <v>8051</v>
      </c>
      <c r="F2847" s="82" t="s">
        <v>96</v>
      </c>
      <c r="G2847" s="82" t="s">
        <v>8052</v>
      </c>
      <c r="H2847" s="83" t="s">
        <v>148</v>
      </c>
      <c r="I2847" s="82" t="s">
        <v>177</v>
      </c>
      <c r="J2847" s="84" t="s">
        <v>151</v>
      </c>
      <c r="K2847" s="84" t="s">
        <v>151</v>
      </c>
      <c r="L2847" s="84" t="s">
        <v>151</v>
      </c>
    </row>
    <row r="2848" spans="1:12" ht="15.75">
      <c r="A2848" s="81">
        <f t="shared" si="46"/>
        <v>2910</v>
      </c>
      <c r="B2848" s="82">
        <v>2910</v>
      </c>
      <c r="C2848" s="82" t="s">
        <v>8053</v>
      </c>
      <c r="D2848" s="82">
        <v>22473</v>
      </c>
      <c r="E2848" s="82" t="s">
        <v>8054</v>
      </c>
      <c r="F2848" s="82" t="s">
        <v>96</v>
      </c>
      <c r="G2848" s="82" t="s">
        <v>595</v>
      </c>
      <c r="H2848" s="83" t="s">
        <v>148</v>
      </c>
      <c r="I2848" s="82" t="s">
        <v>153</v>
      </c>
      <c r="J2848" s="84" t="s">
        <v>151</v>
      </c>
      <c r="K2848" s="84" t="s">
        <v>151</v>
      </c>
      <c r="L2848" s="84" t="s">
        <v>151</v>
      </c>
    </row>
    <row r="2849" spans="1:12" ht="15.75">
      <c r="A2849" s="81">
        <f t="shared" si="46"/>
        <v>2911</v>
      </c>
      <c r="B2849" s="82">
        <v>2911</v>
      </c>
      <c r="C2849" s="82" t="s">
        <v>8055</v>
      </c>
      <c r="D2849" s="82">
        <v>22486</v>
      </c>
      <c r="E2849" s="82" t="s">
        <v>8056</v>
      </c>
      <c r="F2849" s="82" t="s">
        <v>96</v>
      </c>
      <c r="G2849" s="82" t="s">
        <v>8057</v>
      </c>
      <c r="H2849" s="83" t="s">
        <v>148</v>
      </c>
      <c r="I2849" s="82" t="s">
        <v>149</v>
      </c>
      <c r="J2849" s="84" t="s">
        <v>254</v>
      </c>
      <c r="K2849" s="84"/>
      <c r="L2849" s="84" t="s">
        <v>151</v>
      </c>
    </row>
    <row r="2850" spans="1:12" ht="15.75">
      <c r="A2850" s="81">
        <f t="shared" si="46"/>
        <v>2912</v>
      </c>
      <c r="B2850" s="82">
        <v>2912</v>
      </c>
      <c r="C2850" s="82" t="s">
        <v>8058</v>
      </c>
      <c r="D2850" s="82" t="s">
        <v>8059</v>
      </c>
      <c r="E2850" s="82" t="s">
        <v>8060</v>
      </c>
      <c r="F2850" s="82" t="s">
        <v>96</v>
      </c>
      <c r="G2850" s="82" t="s">
        <v>8061</v>
      </c>
      <c r="H2850" s="83" t="s">
        <v>148</v>
      </c>
      <c r="I2850" s="82" t="s">
        <v>230</v>
      </c>
      <c r="J2850" s="84" t="s">
        <v>151</v>
      </c>
      <c r="K2850" s="84"/>
      <c r="L2850" s="84" t="s">
        <v>151</v>
      </c>
    </row>
    <row r="2851" spans="1:12" ht="15.75">
      <c r="A2851" s="81">
        <f t="shared" si="46"/>
        <v>2913</v>
      </c>
      <c r="B2851" s="82">
        <v>2913</v>
      </c>
      <c r="C2851" s="82" t="s">
        <v>8062</v>
      </c>
      <c r="D2851" s="82" t="s">
        <v>8063</v>
      </c>
      <c r="E2851" s="82" t="s">
        <v>8064</v>
      </c>
      <c r="F2851" s="82" t="s">
        <v>96</v>
      </c>
      <c r="G2851" s="82" t="s">
        <v>431</v>
      </c>
      <c r="H2851" s="83" t="s">
        <v>148</v>
      </c>
      <c r="I2851" s="82" t="s">
        <v>337</v>
      </c>
      <c r="J2851" s="84" t="s">
        <v>151</v>
      </c>
      <c r="K2851" s="84" t="s">
        <v>151</v>
      </c>
      <c r="L2851" s="84" t="s">
        <v>151</v>
      </c>
    </row>
    <row r="2852" spans="1:12" ht="30">
      <c r="A2852" s="81">
        <f t="shared" si="46"/>
        <v>2914</v>
      </c>
      <c r="B2852" s="82">
        <v>2914</v>
      </c>
      <c r="C2852" s="82" t="s">
        <v>8065</v>
      </c>
      <c r="D2852" s="82">
        <v>22503</v>
      </c>
      <c r="E2852" s="82" t="s">
        <v>8066</v>
      </c>
      <c r="F2852" s="82" t="s">
        <v>96</v>
      </c>
      <c r="G2852" s="82" t="s">
        <v>1736</v>
      </c>
      <c r="H2852" s="83" t="s">
        <v>148</v>
      </c>
      <c r="I2852" s="82" t="s">
        <v>149</v>
      </c>
      <c r="J2852" s="84" t="s">
        <v>8067</v>
      </c>
      <c r="K2852" s="84" t="s">
        <v>151</v>
      </c>
      <c r="L2852" s="84" t="s">
        <v>151</v>
      </c>
    </row>
    <row r="2853" spans="1:12" ht="45">
      <c r="A2853" s="81">
        <f t="shared" si="46"/>
        <v>2915</v>
      </c>
      <c r="B2853" s="82">
        <v>2915</v>
      </c>
      <c r="C2853" s="82" t="s">
        <v>8068</v>
      </c>
      <c r="D2853" s="82" t="s">
        <v>8069</v>
      </c>
      <c r="E2853" s="82" t="s">
        <v>8070</v>
      </c>
      <c r="F2853" s="82" t="s">
        <v>96</v>
      </c>
      <c r="G2853" s="82" t="s">
        <v>1521</v>
      </c>
      <c r="H2853" s="83" t="s">
        <v>148</v>
      </c>
      <c r="I2853" s="82" t="s">
        <v>337</v>
      </c>
      <c r="J2853" s="84" t="s">
        <v>160</v>
      </c>
      <c r="K2853" s="84" t="s">
        <v>8071</v>
      </c>
      <c r="L2853" s="84" t="s">
        <v>151</v>
      </c>
    </row>
    <row r="2854" spans="1:12" ht="15.75">
      <c r="A2854" s="81">
        <f t="shared" si="46"/>
        <v>2916</v>
      </c>
      <c r="B2854" s="82">
        <v>2916</v>
      </c>
      <c r="C2854" s="82" t="s">
        <v>8072</v>
      </c>
      <c r="D2854" s="82">
        <v>22508</v>
      </c>
      <c r="E2854" s="82" t="s">
        <v>466</v>
      </c>
      <c r="F2854" s="82" t="s">
        <v>96</v>
      </c>
      <c r="G2854" s="82" t="s">
        <v>8073</v>
      </c>
      <c r="H2854" s="83" t="s">
        <v>148</v>
      </c>
      <c r="I2854" s="82" t="s">
        <v>149</v>
      </c>
      <c r="J2854" s="84" t="s">
        <v>151</v>
      </c>
      <c r="K2854" s="84" t="s">
        <v>151</v>
      </c>
      <c r="L2854" s="84" t="s">
        <v>151</v>
      </c>
    </row>
    <row r="2855" spans="1:12" ht="15.75">
      <c r="A2855" s="81">
        <f t="shared" si="46"/>
        <v>2917</v>
      </c>
      <c r="B2855" s="82">
        <v>2917</v>
      </c>
      <c r="C2855" s="82" t="s">
        <v>8074</v>
      </c>
      <c r="D2855" s="82">
        <v>22513</v>
      </c>
      <c r="E2855" s="82" t="s">
        <v>349</v>
      </c>
      <c r="F2855" s="82" t="s">
        <v>96</v>
      </c>
      <c r="G2855" s="82" t="s">
        <v>2646</v>
      </c>
      <c r="H2855" s="83" t="s">
        <v>148</v>
      </c>
      <c r="I2855" s="82" t="s">
        <v>153</v>
      </c>
      <c r="J2855" s="84" t="s">
        <v>151</v>
      </c>
      <c r="K2855" s="84"/>
      <c r="L2855" s="84" t="s">
        <v>151</v>
      </c>
    </row>
    <row r="2856" spans="1:12" ht="60">
      <c r="A2856" s="81">
        <f t="shared" si="46"/>
        <v>2919</v>
      </c>
      <c r="B2856" s="82">
        <v>2919</v>
      </c>
      <c r="C2856" s="82" t="s">
        <v>8075</v>
      </c>
      <c r="D2856" s="82" t="s">
        <v>8076</v>
      </c>
      <c r="E2856" s="82" t="s">
        <v>382</v>
      </c>
      <c r="F2856" s="82" t="s">
        <v>96</v>
      </c>
      <c r="G2856" s="82" t="s">
        <v>8077</v>
      </c>
      <c r="H2856" s="83" t="s">
        <v>148</v>
      </c>
      <c r="I2856" s="82" t="s">
        <v>337</v>
      </c>
      <c r="J2856" s="84" t="s">
        <v>8078</v>
      </c>
      <c r="K2856" s="84" t="s">
        <v>6366</v>
      </c>
      <c r="L2856" s="84" t="s">
        <v>8079</v>
      </c>
    </row>
    <row r="2857" spans="1:12" ht="15.75">
      <c r="A2857" s="81">
        <f t="shared" si="46"/>
        <v>2920</v>
      </c>
      <c r="B2857" s="82">
        <v>2920</v>
      </c>
      <c r="C2857" s="82" t="s">
        <v>8080</v>
      </c>
      <c r="D2857" s="82">
        <v>22522</v>
      </c>
      <c r="E2857" s="82" t="s">
        <v>8081</v>
      </c>
      <c r="F2857" s="82" t="s">
        <v>96</v>
      </c>
      <c r="G2857" s="82" t="s">
        <v>8082</v>
      </c>
      <c r="H2857" s="83" t="s">
        <v>148</v>
      </c>
      <c r="I2857" s="82" t="s">
        <v>177</v>
      </c>
      <c r="J2857" s="84" t="s">
        <v>151</v>
      </c>
      <c r="K2857" s="84"/>
      <c r="L2857" s="84" t="s">
        <v>151</v>
      </c>
    </row>
    <row r="2858" spans="1:12" ht="30">
      <c r="A2858" s="81">
        <f t="shared" si="46"/>
        <v>2921</v>
      </c>
      <c r="B2858" s="82">
        <v>2921</v>
      </c>
      <c r="C2858" s="82" t="s">
        <v>8083</v>
      </c>
      <c r="D2858" s="82">
        <v>22530</v>
      </c>
      <c r="E2858" s="82" t="s">
        <v>8084</v>
      </c>
      <c r="F2858" s="82" t="s">
        <v>96</v>
      </c>
      <c r="G2858" s="82" t="s">
        <v>2642</v>
      </c>
      <c r="H2858" s="83" t="s">
        <v>148</v>
      </c>
      <c r="I2858" s="82" t="s">
        <v>169</v>
      </c>
      <c r="J2858" s="84" t="s">
        <v>8085</v>
      </c>
      <c r="K2858" s="84" t="s">
        <v>151</v>
      </c>
      <c r="L2858" s="84" t="s">
        <v>151</v>
      </c>
    </row>
    <row r="2859" spans="1:12" ht="30">
      <c r="A2859" s="81">
        <f t="shared" si="46"/>
        <v>2922</v>
      </c>
      <c r="B2859" s="82">
        <v>2922</v>
      </c>
      <c r="C2859" s="82" t="s">
        <v>8086</v>
      </c>
      <c r="D2859" s="82">
        <v>22531</v>
      </c>
      <c r="E2859" s="82" t="s">
        <v>8087</v>
      </c>
      <c r="F2859" s="82" t="s">
        <v>96</v>
      </c>
      <c r="G2859" s="82" t="s">
        <v>8088</v>
      </c>
      <c r="H2859" s="83" t="s">
        <v>148</v>
      </c>
      <c r="I2859" s="82" t="s">
        <v>177</v>
      </c>
      <c r="J2859" s="84" t="s">
        <v>369</v>
      </c>
      <c r="K2859" s="84"/>
      <c r="L2859" s="84" t="s">
        <v>151</v>
      </c>
    </row>
    <row r="2860" spans="1:12" ht="15.75">
      <c r="A2860" s="81">
        <f t="shared" si="46"/>
        <v>2923</v>
      </c>
      <c r="B2860" s="82">
        <v>2923</v>
      </c>
      <c r="C2860" s="82" t="s">
        <v>8089</v>
      </c>
      <c r="D2860" s="82">
        <v>22535</v>
      </c>
      <c r="E2860" s="82" t="s">
        <v>8090</v>
      </c>
      <c r="F2860" s="82" t="s">
        <v>96</v>
      </c>
      <c r="G2860" s="82" t="s">
        <v>8091</v>
      </c>
      <c r="H2860" s="83" t="s">
        <v>148</v>
      </c>
      <c r="I2860" s="82" t="s">
        <v>177</v>
      </c>
      <c r="J2860" s="84" t="s">
        <v>151</v>
      </c>
      <c r="K2860" s="84"/>
      <c r="L2860" s="84" t="s">
        <v>151</v>
      </c>
    </row>
    <row r="2861" spans="1:12" ht="15.75">
      <c r="A2861" s="81">
        <f t="shared" si="46"/>
        <v>2924</v>
      </c>
      <c r="B2861" s="82">
        <v>2924</v>
      </c>
      <c r="C2861" s="82" t="s">
        <v>8092</v>
      </c>
      <c r="D2861" s="82">
        <v>22542</v>
      </c>
      <c r="E2861" s="82" t="s">
        <v>8093</v>
      </c>
      <c r="F2861" s="82" t="s">
        <v>96</v>
      </c>
      <c r="G2861" s="82" t="s">
        <v>8094</v>
      </c>
      <c r="H2861" s="83" t="s">
        <v>148</v>
      </c>
      <c r="I2861" s="82" t="s">
        <v>153</v>
      </c>
      <c r="J2861" s="84" t="s">
        <v>151</v>
      </c>
      <c r="K2861" s="84" t="s">
        <v>151</v>
      </c>
      <c r="L2861" s="84" t="s">
        <v>151</v>
      </c>
    </row>
    <row r="2862" spans="1:12" ht="75">
      <c r="A2862" s="81">
        <f t="shared" si="46"/>
        <v>2925</v>
      </c>
      <c r="B2862" s="82">
        <v>2925</v>
      </c>
      <c r="C2862" s="82" t="s">
        <v>8095</v>
      </c>
      <c r="D2862" s="82">
        <v>22544</v>
      </c>
      <c r="E2862" s="82" t="s">
        <v>532</v>
      </c>
      <c r="F2862" s="82" t="s">
        <v>96</v>
      </c>
      <c r="G2862" s="82" t="s">
        <v>8096</v>
      </c>
      <c r="H2862" s="83" t="s">
        <v>148</v>
      </c>
      <c r="I2862" s="82" t="s">
        <v>177</v>
      </c>
      <c r="J2862" s="84" t="s">
        <v>151</v>
      </c>
      <c r="K2862" s="84" t="s">
        <v>151</v>
      </c>
      <c r="L2862" s="84" t="s">
        <v>8097</v>
      </c>
    </row>
    <row r="2863" spans="1:12" ht="30">
      <c r="A2863" s="81">
        <f t="shared" si="46"/>
        <v>2926</v>
      </c>
      <c r="B2863" s="82">
        <v>2926</v>
      </c>
      <c r="C2863" s="82" t="s">
        <v>8098</v>
      </c>
      <c r="D2863" s="82" t="s">
        <v>8099</v>
      </c>
      <c r="E2863" s="82" t="s">
        <v>623</v>
      </c>
      <c r="F2863" s="82" t="s">
        <v>96</v>
      </c>
      <c r="G2863" s="82" t="s">
        <v>8100</v>
      </c>
      <c r="H2863" s="83" t="s">
        <v>148</v>
      </c>
      <c r="I2863" s="82" t="s">
        <v>337</v>
      </c>
      <c r="J2863" s="84" t="s">
        <v>8101</v>
      </c>
      <c r="K2863" s="84"/>
      <c r="L2863" s="84" t="s">
        <v>151</v>
      </c>
    </row>
    <row r="2864" spans="1:12" ht="45">
      <c r="A2864" s="81">
        <f t="shared" si="46"/>
        <v>2927</v>
      </c>
      <c r="B2864" s="82">
        <v>2927</v>
      </c>
      <c r="C2864" s="82" t="s">
        <v>8102</v>
      </c>
      <c r="D2864" s="82">
        <v>22547</v>
      </c>
      <c r="E2864" s="82" t="s">
        <v>8103</v>
      </c>
      <c r="F2864" s="82" t="s">
        <v>96</v>
      </c>
      <c r="G2864" s="82" t="s">
        <v>8104</v>
      </c>
      <c r="H2864" s="83" t="s">
        <v>148</v>
      </c>
      <c r="I2864" s="82" t="s">
        <v>149</v>
      </c>
      <c r="J2864" s="84" t="s">
        <v>151</v>
      </c>
      <c r="K2864" s="84" t="s">
        <v>8105</v>
      </c>
      <c r="L2864" s="84" t="s">
        <v>151</v>
      </c>
    </row>
    <row r="2865" spans="1:12" ht="60">
      <c r="A2865" s="81">
        <f t="shared" si="46"/>
        <v>2928</v>
      </c>
      <c r="B2865" s="82">
        <v>2928</v>
      </c>
      <c r="C2865" s="82" t="s">
        <v>8106</v>
      </c>
      <c r="D2865" s="82">
        <v>22551</v>
      </c>
      <c r="E2865" s="82" t="s">
        <v>8107</v>
      </c>
      <c r="F2865" s="82" t="s">
        <v>96</v>
      </c>
      <c r="G2865" s="82" t="s">
        <v>8108</v>
      </c>
      <c r="H2865" s="83" t="s">
        <v>148</v>
      </c>
      <c r="I2865" s="82" t="s">
        <v>149</v>
      </c>
      <c r="J2865" s="84" t="s">
        <v>151</v>
      </c>
      <c r="K2865" s="84" t="s">
        <v>8109</v>
      </c>
      <c r="L2865" s="84" t="s">
        <v>151</v>
      </c>
    </row>
    <row r="2866" spans="1:12" ht="15.75">
      <c r="A2866" s="81">
        <f t="shared" si="46"/>
        <v>2929</v>
      </c>
      <c r="B2866" s="82">
        <v>2929</v>
      </c>
      <c r="C2866" s="82" t="s">
        <v>8110</v>
      </c>
      <c r="D2866" s="82">
        <v>22554</v>
      </c>
      <c r="E2866" s="82" t="s">
        <v>8111</v>
      </c>
      <c r="F2866" s="82" t="s">
        <v>96</v>
      </c>
      <c r="G2866" s="82" t="s">
        <v>8112</v>
      </c>
      <c r="H2866" s="83" t="s">
        <v>148</v>
      </c>
      <c r="I2866" s="82" t="s">
        <v>177</v>
      </c>
      <c r="J2866" s="84" t="s">
        <v>151</v>
      </c>
      <c r="K2866" s="84"/>
      <c r="L2866" s="84" t="s">
        <v>151</v>
      </c>
    </row>
    <row r="2867" spans="1:12" ht="15.75">
      <c r="A2867" s="81">
        <f t="shared" si="46"/>
        <v>2930</v>
      </c>
      <c r="B2867" s="82">
        <v>2930</v>
      </c>
      <c r="C2867" s="82" t="s">
        <v>8113</v>
      </c>
      <c r="D2867" s="82">
        <v>22566</v>
      </c>
      <c r="E2867" s="82" t="s">
        <v>8114</v>
      </c>
      <c r="F2867" s="82" t="s">
        <v>96</v>
      </c>
      <c r="G2867" s="82" t="s">
        <v>8115</v>
      </c>
      <c r="H2867" s="83" t="s">
        <v>148</v>
      </c>
      <c r="I2867" s="82" t="s">
        <v>149</v>
      </c>
      <c r="J2867" s="84" t="s">
        <v>151</v>
      </c>
      <c r="K2867" s="84"/>
      <c r="L2867" s="84" t="s">
        <v>151</v>
      </c>
    </row>
    <row r="2868" spans="1:12" ht="75">
      <c r="A2868" s="81">
        <f t="shared" si="46"/>
        <v>2931</v>
      </c>
      <c r="B2868" s="82">
        <v>2931</v>
      </c>
      <c r="C2868" s="82" t="s">
        <v>8116</v>
      </c>
      <c r="D2868" s="82">
        <v>22574</v>
      </c>
      <c r="E2868" s="82" t="s">
        <v>1370</v>
      </c>
      <c r="F2868" s="82" t="s">
        <v>96</v>
      </c>
      <c r="G2868" s="82" t="s">
        <v>8117</v>
      </c>
      <c r="H2868" s="83" t="s">
        <v>148</v>
      </c>
      <c r="I2868" s="82" t="s">
        <v>153</v>
      </c>
      <c r="J2868" s="84" t="s">
        <v>8118</v>
      </c>
      <c r="K2868" s="84" t="s">
        <v>8119</v>
      </c>
      <c r="L2868" s="84" t="s">
        <v>151</v>
      </c>
    </row>
    <row r="2869" spans="1:12" ht="30">
      <c r="A2869" s="81">
        <f t="shared" si="46"/>
        <v>2932</v>
      </c>
      <c r="B2869" s="82">
        <v>2932</v>
      </c>
      <c r="C2869" s="82" t="s">
        <v>8120</v>
      </c>
      <c r="D2869" s="82">
        <v>22576</v>
      </c>
      <c r="E2869" s="82" t="s">
        <v>8121</v>
      </c>
      <c r="F2869" s="82" t="s">
        <v>96</v>
      </c>
      <c r="G2869" s="82" t="s">
        <v>8122</v>
      </c>
      <c r="H2869" s="83" t="s">
        <v>148</v>
      </c>
      <c r="I2869" s="82" t="s">
        <v>177</v>
      </c>
      <c r="J2869" s="84" t="s">
        <v>151</v>
      </c>
      <c r="K2869" s="84" t="s">
        <v>151</v>
      </c>
      <c r="L2869" s="84" t="s">
        <v>4072</v>
      </c>
    </row>
    <row r="2870" spans="1:12" ht="30">
      <c r="A2870" s="81">
        <f t="shared" si="46"/>
        <v>2933</v>
      </c>
      <c r="B2870" s="82">
        <v>2933</v>
      </c>
      <c r="C2870" s="82" t="s">
        <v>8123</v>
      </c>
      <c r="D2870" s="82" t="s">
        <v>8124</v>
      </c>
      <c r="E2870" s="82" t="s">
        <v>1058</v>
      </c>
      <c r="F2870" s="82" t="s">
        <v>96</v>
      </c>
      <c r="G2870" s="82" t="s">
        <v>8125</v>
      </c>
      <c r="H2870" s="83" t="s">
        <v>148</v>
      </c>
      <c r="I2870" s="82" t="s">
        <v>337</v>
      </c>
      <c r="J2870" s="84" t="s">
        <v>8126</v>
      </c>
      <c r="K2870" s="84"/>
      <c r="L2870" s="84" t="s">
        <v>8127</v>
      </c>
    </row>
    <row r="2871" spans="1:12" ht="15.75">
      <c r="A2871" s="81">
        <f t="shared" si="46"/>
        <v>2934</v>
      </c>
      <c r="B2871" s="82">
        <v>2934</v>
      </c>
      <c r="C2871" s="82" t="s">
        <v>8128</v>
      </c>
      <c r="D2871" s="82">
        <v>22580</v>
      </c>
      <c r="E2871" s="82" t="s">
        <v>5390</v>
      </c>
      <c r="F2871" s="82" t="s">
        <v>96</v>
      </c>
      <c r="G2871" s="82" t="s">
        <v>8129</v>
      </c>
      <c r="H2871" s="83" t="s">
        <v>148</v>
      </c>
      <c r="I2871" s="82" t="s">
        <v>153</v>
      </c>
      <c r="J2871" s="84" t="s">
        <v>151</v>
      </c>
      <c r="K2871" s="84"/>
      <c r="L2871" s="84" t="s">
        <v>151</v>
      </c>
    </row>
    <row r="2872" spans="1:12" ht="30">
      <c r="A2872" s="81">
        <f t="shared" si="46"/>
        <v>2935</v>
      </c>
      <c r="B2872" s="82">
        <v>2935</v>
      </c>
      <c r="C2872" s="82" t="s">
        <v>8130</v>
      </c>
      <c r="D2872" s="82">
        <v>22585</v>
      </c>
      <c r="E2872" s="82" t="s">
        <v>441</v>
      </c>
      <c r="F2872" s="82" t="s">
        <v>96</v>
      </c>
      <c r="G2872" s="82" t="s">
        <v>8131</v>
      </c>
      <c r="H2872" s="83" t="s">
        <v>148</v>
      </c>
      <c r="I2872" s="82" t="s">
        <v>177</v>
      </c>
      <c r="J2872" s="84" t="s">
        <v>8132</v>
      </c>
      <c r="K2872" s="84"/>
      <c r="L2872" s="84" t="s">
        <v>151</v>
      </c>
    </row>
    <row r="2873" spans="1:12" ht="45">
      <c r="A2873" s="81">
        <f t="shared" si="46"/>
        <v>2936</v>
      </c>
      <c r="B2873" s="82">
        <v>2936</v>
      </c>
      <c r="C2873" s="82" t="s">
        <v>8133</v>
      </c>
      <c r="D2873" s="82">
        <v>22587</v>
      </c>
      <c r="E2873" s="82" t="s">
        <v>8134</v>
      </c>
      <c r="F2873" s="82" t="s">
        <v>96</v>
      </c>
      <c r="G2873" s="82" t="s">
        <v>8135</v>
      </c>
      <c r="H2873" s="83" t="s">
        <v>148</v>
      </c>
      <c r="I2873" s="82" t="s">
        <v>149</v>
      </c>
      <c r="J2873" s="84" t="s">
        <v>151</v>
      </c>
      <c r="K2873" s="84" t="s">
        <v>8136</v>
      </c>
      <c r="L2873" s="84" t="s">
        <v>151</v>
      </c>
    </row>
    <row r="2874" spans="1:12" ht="30">
      <c r="A2874" s="81">
        <f t="shared" si="46"/>
        <v>2937</v>
      </c>
      <c r="B2874" s="82">
        <v>2937</v>
      </c>
      <c r="C2874" s="82" t="s">
        <v>8137</v>
      </c>
      <c r="D2874" s="82">
        <v>22588</v>
      </c>
      <c r="E2874" s="82" t="s">
        <v>8138</v>
      </c>
      <c r="F2874" s="82" t="s">
        <v>96</v>
      </c>
      <c r="G2874" s="82" t="s">
        <v>8139</v>
      </c>
      <c r="H2874" s="83" t="s">
        <v>148</v>
      </c>
      <c r="I2874" s="82" t="s">
        <v>177</v>
      </c>
      <c r="J2874" s="84" t="s">
        <v>8140</v>
      </c>
      <c r="K2874" s="84"/>
      <c r="L2874" s="84" t="s">
        <v>151</v>
      </c>
    </row>
    <row r="2875" spans="1:12" ht="15.75">
      <c r="A2875" s="81">
        <f t="shared" si="46"/>
        <v>2938</v>
      </c>
      <c r="B2875" s="82">
        <v>2938</v>
      </c>
      <c r="C2875" s="82" t="s">
        <v>8141</v>
      </c>
      <c r="D2875" s="82">
        <v>22591</v>
      </c>
      <c r="E2875" s="82" t="s">
        <v>201</v>
      </c>
      <c r="F2875" s="82" t="s">
        <v>96</v>
      </c>
      <c r="G2875" s="82" t="s">
        <v>8142</v>
      </c>
      <c r="H2875" s="83" t="s">
        <v>148</v>
      </c>
      <c r="I2875" s="82" t="s">
        <v>153</v>
      </c>
      <c r="J2875" s="84" t="s">
        <v>151</v>
      </c>
      <c r="K2875" s="84"/>
      <c r="L2875" s="84" t="s">
        <v>151</v>
      </c>
    </row>
    <row r="2876" spans="1:12" ht="30">
      <c r="A2876" s="81">
        <f t="shared" si="46"/>
        <v>2939</v>
      </c>
      <c r="B2876" s="82">
        <v>2939</v>
      </c>
      <c r="C2876" s="82" t="s">
        <v>8143</v>
      </c>
      <c r="D2876" s="82">
        <v>22592</v>
      </c>
      <c r="E2876" s="82" t="s">
        <v>8144</v>
      </c>
      <c r="F2876" s="82" t="s">
        <v>96</v>
      </c>
      <c r="G2876" s="82" t="s">
        <v>8145</v>
      </c>
      <c r="H2876" s="83" t="s">
        <v>148</v>
      </c>
      <c r="I2876" s="82" t="s">
        <v>177</v>
      </c>
      <c r="J2876" s="84" t="s">
        <v>151</v>
      </c>
      <c r="K2876" s="84"/>
      <c r="L2876" s="84" t="s">
        <v>8146</v>
      </c>
    </row>
    <row r="2877" spans="1:12" ht="15.75">
      <c r="A2877" s="81">
        <f t="shared" si="46"/>
        <v>2940</v>
      </c>
      <c r="B2877" s="82">
        <v>2940</v>
      </c>
      <c r="C2877" s="82" t="s">
        <v>8147</v>
      </c>
      <c r="D2877" s="82" t="s">
        <v>8148</v>
      </c>
      <c r="E2877" s="82" t="s">
        <v>8149</v>
      </c>
      <c r="F2877" s="82" t="s">
        <v>96</v>
      </c>
      <c r="G2877" s="82" t="s">
        <v>8150</v>
      </c>
      <c r="H2877" s="83" t="s">
        <v>148</v>
      </c>
      <c r="I2877" s="82" t="s">
        <v>153</v>
      </c>
      <c r="J2877" s="84" t="s">
        <v>160</v>
      </c>
      <c r="K2877" s="84"/>
      <c r="L2877" s="84" t="s">
        <v>151</v>
      </c>
    </row>
    <row r="2878" spans="1:12" ht="45">
      <c r="A2878" s="81">
        <f t="shared" si="46"/>
        <v>2941</v>
      </c>
      <c r="B2878" s="82">
        <v>2941</v>
      </c>
      <c r="C2878" s="82" t="s">
        <v>8151</v>
      </c>
      <c r="D2878" s="82" t="s">
        <v>8152</v>
      </c>
      <c r="E2878" s="82" t="s">
        <v>432</v>
      </c>
      <c r="F2878" s="82" t="s">
        <v>96</v>
      </c>
      <c r="G2878" s="82" t="s">
        <v>7798</v>
      </c>
      <c r="H2878" s="83" t="s">
        <v>148</v>
      </c>
      <c r="I2878" s="82" t="s">
        <v>337</v>
      </c>
      <c r="J2878" s="84" t="s">
        <v>8153</v>
      </c>
      <c r="K2878" s="84" t="s">
        <v>2015</v>
      </c>
      <c r="L2878" s="84" t="s">
        <v>8154</v>
      </c>
    </row>
    <row r="2879" spans="1:12" ht="15.75">
      <c r="A2879" s="81">
        <f t="shared" si="46"/>
        <v>2942</v>
      </c>
      <c r="B2879" s="82">
        <v>2942</v>
      </c>
      <c r="C2879" s="82" t="s">
        <v>8155</v>
      </c>
      <c r="D2879" s="82" t="s">
        <v>8156</v>
      </c>
      <c r="E2879" s="82" t="s">
        <v>201</v>
      </c>
      <c r="F2879" s="82" t="s">
        <v>96</v>
      </c>
      <c r="G2879" s="82" t="s">
        <v>8157</v>
      </c>
      <c r="H2879" s="83" t="s">
        <v>148</v>
      </c>
      <c r="I2879" s="82" t="s">
        <v>153</v>
      </c>
      <c r="J2879" s="84" t="s">
        <v>151</v>
      </c>
      <c r="K2879" s="84"/>
      <c r="L2879" s="84" t="s">
        <v>151</v>
      </c>
    </row>
    <row r="2880" spans="1:12" ht="75">
      <c r="A2880" s="81">
        <f t="shared" si="46"/>
        <v>2943</v>
      </c>
      <c r="B2880" s="82">
        <v>2943</v>
      </c>
      <c r="C2880" s="82" t="s">
        <v>8158</v>
      </c>
      <c r="D2880" s="82">
        <v>22611</v>
      </c>
      <c r="E2880" s="82" t="s">
        <v>7222</v>
      </c>
      <c r="F2880" s="82" t="s">
        <v>96</v>
      </c>
      <c r="G2880" s="82" t="s">
        <v>947</v>
      </c>
      <c r="H2880" s="83" t="s">
        <v>148</v>
      </c>
      <c r="I2880" s="82" t="s">
        <v>153</v>
      </c>
      <c r="J2880" s="84" t="s">
        <v>8159</v>
      </c>
      <c r="K2880" s="84"/>
      <c r="L2880" s="84" t="s">
        <v>8160</v>
      </c>
    </row>
    <row r="2881" spans="1:12" ht="45">
      <c r="A2881" s="81">
        <f t="shared" si="46"/>
        <v>2944</v>
      </c>
      <c r="B2881" s="82">
        <v>2944</v>
      </c>
      <c r="C2881" s="82" t="s">
        <v>8161</v>
      </c>
      <c r="D2881" s="82" t="s">
        <v>8162</v>
      </c>
      <c r="E2881" s="82" t="s">
        <v>8163</v>
      </c>
      <c r="F2881" s="82" t="s">
        <v>96</v>
      </c>
      <c r="G2881" s="82" t="s">
        <v>8164</v>
      </c>
      <c r="H2881" s="83" t="s">
        <v>148</v>
      </c>
      <c r="I2881" s="82" t="s">
        <v>164</v>
      </c>
      <c r="J2881" s="84" t="s">
        <v>478</v>
      </c>
      <c r="K2881" s="84" t="s">
        <v>8165</v>
      </c>
      <c r="L2881" s="84" t="s">
        <v>151</v>
      </c>
    </row>
    <row r="2882" spans="1:12" ht="15.75">
      <c r="A2882" s="81">
        <f t="shared" si="46"/>
        <v>2945</v>
      </c>
      <c r="B2882" s="82">
        <v>2945</v>
      </c>
      <c r="C2882" s="82" t="s">
        <v>8166</v>
      </c>
      <c r="D2882" s="82">
        <v>22615</v>
      </c>
      <c r="E2882" s="82" t="s">
        <v>8167</v>
      </c>
      <c r="F2882" s="82" t="s">
        <v>96</v>
      </c>
      <c r="G2882" s="82" t="s">
        <v>8168</v>
      </c>
      <c r="H2882" s="83" t="s">
        <v>148</v>
      </c>
      <c r="I2882" s="82" t="s">
        <v>230</v>
      </c>
      <c r="J2882" s="84" t="s">
        <v>160</v>
      </c>
      <c r="K2882" s="84"/>
      <c r="L2882" s="84" t="s">
        <v>151</v>
      </c>
    </row>
    <row r="2883" spans="1:12" ht="15.75">
      <c r="A2883" s="81">
        <f t="shared" ref="A2883:A2946" si="47">IFERROR(VALUE(RIGHT(C2883,4)),"")</f>
        <v>2946</v>
      </c>
      <c r="B2883" s="82">
        <v>2946</v>
      </c>
      <c r="C2883" s="82" t="s">
        <v>8169</v>
      </c>
      <c r="D2883" s="82">
        <v>22619</v>
      </c>
      <c r="E2883" s="82" t="s">
        <v>8170</v>
      </c>
      <c r="F2883" s="82" t="s">
        <v>96</v>
      </c>
      <c r="G2883" s="82" t="s">
        <v>373</v>
      </c>
      <c r="H2883" s="83" t="s">
        <v>148</v>
      </c>
      <c r="I2883" s="82" t="s">
        <v>177</v>
      </c>
      <c r="J2883" s="84" t="s">
        <v>151</v>
      </c>
      <c r="K2883" s="84" t="s">
        <v>151</v>
      </c>
      <c r="L2883" s="84" t="s">
        <v>151</v>
      </c>
    </row>
    <row r="2884" spans="1:12" ht="30">
      <c r="A2884" s="81">
        <f t="shared" si="47"/>
        <v>2947</v>
      </c>
      <c r="B2884" s="82">
        <v>2947</v>
      </c>
      <c r="C2884" s="82" t="s">
        <v>8171</v>
      </c>
      <c r="D2884" s="82">
        <v>22629</v>
      </c>
      <c r="E2884" s="82" t="s">
        <v>8172</v>
      </c>
      <c r="F2884" s="82" t="s">
        <v>96</v>
      </c>
      <c r="G2884" s="82" t="s">
        <v>8173</v>
      </c>
      <c r="H2884" s="83" t="s">
        <v>148</v>
      </c>
      <c r="I2884" s="82" t="s">
        <v>149</v>
      </c>
      <c r="J2884" s="84" t="s">
        <v>8174</v>
      </c>
      <c r="K2884" s="84"/>
      <c r="L2884" s="84" t="s">
        <v>151</v>
      </c>
    </row>
    <row r="2885" spans="1:12" ht="30">
      <c r="A2885" s="81">
        <f t="shared" si="47"/>
        <v>2948</v>
      </c>
      <c r="B2885" s="82">
        <v>2948</v>
      </c>
      <c r="C2885" s="82" t="s">
        <v>8175</v>
      </c>
      <c r="D2885" s="82">
        <v>22632</v>
      </c>
      <c r="E2885" s="82" t="s">
        <v>8176</v>
      </c>
      <c r="F2885" s="82" t="s">
        <v>96</v>
      </c>
      <c r="G2885" s="82" t="s">
        <v>8177</v>
      </c>
      <c r="H2885" s="83" t="s">
        <v>148</v>
      </c>
      <c r="I2885" s="82" t="s">
        <v>149</v>
      </c>
      <c r="J2885" s="84" t="s">
        <v>369</v>
      </c>
      <c r="K2885" s="84"/>
      <c r="L2885" s="84" t="s">
        <v>151</v>
      </c>
    </row>
    <row r="2886" spans="1:12" ht="30">
      <c r="A2886" s="81">
        <f t="shared" si="47"/>
        <v>2949</v>
      </c>
      <c r="B2886" s="82">
        <v>2949</v>
      </c>
      <c r="C2886" s="82" t="s">
        <v>8178</v>
      </c>
      <c r="D2886" s="82">
        <v>22634</v>
      </c>
      <c r="E2886" s="82" t="s">
        <v>8179</v>
      </c>
      <c r="F2886" s="82" t="s">
        <v>96</v>
      </c>
      <c r="G2886" s="82" t="s">
        <v>8180</v>
      </c>
      <c r="H2886" s="83" t="s">
        <v>148</v>
      </c>
      <c r="I2886" s="82" t="s">
        <v>153</v>
      </c>
      <c r="J2886" s="84" t="s">
        <v>8181</v>
      </c>
      <c r="K2886" s="84"/>
      <c r="L2886" s="84" t="s">
        <v>151</v>
      </c>
    </row>
    <row r="2887" spans="1:12" ht="15.75">
      <c r="A2887" s="81">
        <f t="shared" si="47"/>
        <v>2950</v>
      </c>
      <c r="B2887" s="82">
        <v>2950</v>
      </c>
      <c r="C2887" s="82" t="s">
        <v>8182</v>
      </c>
      <c r="D2887" s="82" t="s">
        <v>8183</v>
      </c>
      <c r="E2887" s="82" t="s">
        <v>8184</v>
      </c>
      <c r="F2887" s="82" t="s">
        <v>96</v>
      </c>
      <c r="G2887" s="82" t="s">
        <v>8185</v>
      </c>
      <c r="H2887" s="83" t="s">
        <v>148</v>
      </c>
      <c r="I2887" s="82" t="s">
        <v>337</v>
      </c>
      <c r="J2887" s="84" t="s">
        <v>151</v>
      </c>
      <c r="K2887" s="84"/>
      <c r="L2887" s="84" t="s">
        <v>151</v>
      </c>
    </row>
    <row r="2888" spans="1:12" ht="15.75">
      <c r="A2888" s="81">
        <f t="shared" si="47"/>
        <v>2951</v>
      </c>
      <c r="B2888" s="82">
        <v>2951</v>
      </c>
      <c r="C2888" s="82" t="s">
        <v>8186</v>
      </c>
      <c r="D2888" s="82" t="s">
        <v>8187</v>
      </c>
      <c r="E2888" s="82" t="s">
        <v>675</v>
      </c>
      <c r="F2888" s="82" t="s">
        <v>96</v>
      </c>
      <c r="G2888" s="82" t="s">
        <v>414</v>
      </c>
      <c r="H2888" s="83" t="s">
        <v>148</v>
      </c>
      <c r="I2888" s="82" t="s">
        <v>337</v>
      </c>
      <c r="J2888" s="84" t="s">
        <v>151</v>
      </c>
      <c r="K2888" s="84" t="s">
        <v>151</v>
      </c>
      <c r="L2888" s="84" t="s">
        <v>151</v>
      </c>
    </row>
    <row r="2889" spans="1:12" ht="15.75">
      <c r="A2889" s="81">
        <f t="shared" si="47"/>
        <v>2952</v>
      </c>
      <c r="B2889" s="82">
        <v>2952</v>
      </c>
      <c r="C2889" s="82" t="s">
        <v>8188</v>
      </c>
      <c r="D2889" s="82">
        <v>22647</v>
      </c>
      <c r="E2889" s="82" t="s">
        <v>223</v>
      </c>
      <c r="F2889" s="82" t="s">
        <v>96</v>
      </c>
      <c r="G2889" s="82" t="s">
        <v>8189</v>
      </c>
      <c r="H2889" s="83" t="s">
        <v>148</v>
      </c>
      <c r="I2889" s="82" t="s">
        <v>153</v>
      </c>
      <c r="J2889" s="84" t="s">
        <v>151</v>
      </c>
      <c r="K2889" s="84" t="s">
        <v>151</v>
      </c>
      <c r="L2889" s="84" t="s">
        <v>151</v>
      </c>
    </row>
    <row r="2890" spans="1:12" ht="15.75">
      <c r="A2890" s="81">
        <f t="shared" si="47"/>
        <v>2954</v>
      </c>
      <c r="B2890" s="82">
        <v>2954</v>
      </c>
      <c r="C2890" s="82" t="s">
        <v>8190</v>
      </c>
      <c r="D2890" s="82">
        <v>22677</v>
      </c>
      <c r="E2890" s="82" t="s">
        <v>8191</v>
      </c>
      <c r="F2890" s="82" t="s">
        <v>96</v>
      </c>
      <c r="G2890" s="82" t="s">
        <v>1027</v>
      </c>
      <c r="H2890" s="83" t="s">
        <v>148</v>
      </c>
      <c r="I2890" s="82" t="s">
        <v>149</v>
      </c>
      <c r="J2890" s="84" t="s">
        <v>151</v>
      </c>
      <c r="K2890" s="84" t="s">
        <v>151</v>
      </c>
      <c r="L2890" s="84" t="s">
        <v>151</v>
      </c>
    </row>
    <row r="2891" spans="1:12" ht="30">
      <c r="A2891" s="81">
        <f t="shared" si="47"/>
        <v>2955</v>
      </c>
      <c r="B2891" s="82">
        <v>2955</v>
      </c>
      <c r="C2891" s="82" t="s">
        <v>8192</v>
      </c>
      <c r="D2891" s="82">
        <v>22684</v>
      </c>
      <c r="E2891" s="82" t="s">
        <v>8193</v>
      </c>
      <c r="F2891" s="82" t="s">
        <v>96</v>
      </c>
      <c r="G2891" s="82" t="s">
        <v>8194</v>
      </c>
      <c r="H2891" s="83" t="s">
        <v>148</v>
      </c>
      <c r="I2891" s="82" t="s">
        <v>153</v>
      </c>
      <c r="J2891" s="84" t="s">
        <v>8195</v>
      </c>
      <c r="K2891" s="84" t="s">
        <v>151</v>
      </c>
      <c r="L2891" s="84" t="s">
        <v>151</v>
      </c>
    </row>
    <row r="2892" spans="1:12" ht="45">
      <c r="A2892" s="81">
        <f t="shared" si="47"/>
        <v>2956</v>
      </c>
      <c r="B2892" s="82">
        <v>2956</v>
      </c>
      <c r="C2892" s="82" t="s">
        <v>8196</v>
      </c>
      <c r="D2892" s="82">
        <v>22694</v>
      </c>
      <c r="E2892" s="82" t="s">
        <v>8197</v>
      </c>
      <c r="F2892" s="82" t="s">
        <v>96</v>
      </c>
      <c r="G2892" s="82" t="s">
        <v>8198</v>
      </c>
      <c r="H2892" s="83" t="s">
        <v>148</v>
      </c>
      <c r="I2892" s="82" t="s">
        <v>177</v>
      </c>
      <c r="J2892" s="84" t="s">
        <v>151</v>
      </c>
      <c r="K2892" s="84" t="s">
        <v>8199</v>
      </c>
      <c r="L2892" s="84" t="s">
        <v>151</v>
      </c>
    </row>
    <row r="2893" spans="1:12" ht="15.75">
      <c r="A2893" s="81">
        <f t="shared" si="47"/>
        <v>2957</v>
      </c>
      <c r="B2893" s="82">
        <v>2957</v>
      </c>
      <c r="C2893" s="82" t="s">
        <v>8200</v>
      </c>
      <c r="D2893" s="82">
        <v>22702</v>
      </c>
      <c r="E2893" s="82" t="s">
        <v>8201</v>
      </c>
      <c r="F2893" s="82" t="s">
        <v>96</v>
      </c>
      <c r="G2893" s="82" t="s">
        <v>8202</v>
      </c>
      <c r="H2893" s="83" t="s">
        <v>148</v>
      </c>
      <c r="I2893" s="82" t="s">
        <v>214</v>
      </c>
      <c r="J2893" s="84" t="s">
        <v>151</v>
      </c>
      <c r="K2893" s="84" t="s">
        <v>151</v>
      </c>
      <c r="L2893" s="84" t="s">
        <v>151</v>
      </c>
    </row>
    <row r="2894" spans="1:12" ht="30">
      <c r="A2894" s="81">
        <f t="shared" si="47"/>
        <v>2958</v>
      </c>
      <c r="B2894" s="82">
        <v>2958</v>
      </c>
      <c r="C2894" s="82" t="s">
        <v>8203</v>
      </c>
      <c r="D2894" s="82">
        <v>22721</v>
      </c>
      <c r="E2894" s="82" t="s">
        <v>8204</v>
      </c>
      <c r="F2894" s="82" t="s">
        <v>120</v>
      </c>
      <c r="G2894" s="82" t="s">
        <v>8205</v>
      </c>
      <c r="H2894" s="83" t="s">
        <v>148</v>
      </c>
      <c r="I2894" s="82" t="s">
        <v>155</v>
      </c>
      <c r="J2894" s="84" t="s">
        <v>8206</v>
      </c>
      <c r="K2894" s="84"/>
      <c r="L2894" s="84"/>
    </row>
    <row r="2895" spans="1:12" ht="15.75">
      <c r="A2895" s="81">
        <f t="shared" si="47"/>
        <v>2959</v>
      </c>
      <c r="B2895" s="82">
        <v>2959</v>
      </c>
      <c r="C2895" s="82" t="s">
        <v>8207</v>
      </c>
      <c r="D2895" s="82">
        <v>22722</v>
      </c>
      <c r="E2895" s="82" t="s">
        <v>8208</v>
      </c>
      <c r="F2895" s="82" t="s">
        <v>120</v>
      </c>
      <c r="G2895" s="82" t="s">
        <v>7151</v>
      </c>
      <c r="H2895" s="83" t="s">
        <v>148</v>
      </c>
      <c r="I2895" s="82" t="s">
        <v>155</v>
      </c>
      <c r="J2895" s="84" t="s">
        <v>151</v>
      </c>
      <c r="K2895" s="84" t="s">
        <v>151</v>
      </c>
      <c r="L2895" s="84"/>
    </row>
    <row r="2896" spans="1:12" ht="15.75">
      <c r="A2896" s="81">
        <f t="shared" si="47"/>
        <v>2960</v>
      </c>
      <c r="B2896" s="82">
        <v>2960</v>
      </c>
      <c r="C2896" s="82" t="s">
        <v>8209</v>
      </c>
      <c r="D2896" s="82" t="s">
        <v>8210</v>
      </c>
      <c r="E2896" s="82" t="s">
        <v>8211</v>
      </c>
      <c r="F2896" s="82" t="s">
        <v>120</v>
      </c>
      <c r="G2896" s="82" t="s">
        <v>8212</v>
      </c>
      <c r="H2896" s="83" t="s">
        <v>148</v>
      </c>
      <c r="I2896" s="82" t="s">
        <v>155</v>
      </c>
      <c r="J2896" s="84" t="s">
        <v>151</v>
      </c>
      <c r="K2896" s="84" t="s">
        <v>151</v>
      </c>
      <c r="L2896" s="84"/>
    </row>
    <row r="2897" spans="1:12" ht="30">
      <c r="A2897" s="81">
        <f t="shared" si="47"/>
        <v>2961</v>
      </c>
      <c r="B2897" s="82">
        <v>2961</v>
      </c>
      <c r="C2897" s="82" t="s">
        <v>8213</v>
      </c>
      <c r="D2897" s="82">
        <v>22728</v>
      </c>
      <c r="E2897" s="82" t="s">
        <v>250</v>
      </c>
      <c r="F2897" s="82" t="s">
        <v>96</v>
      </c>
      <c r="G2897" s="82" t="s">
        <v>8214</v>
      </c>
      <c r="H2897" s="83" t="s">
        <v>148</v>
      </c>
      <c r="I2897" s="82" t="s">
        <v>153</v>
      </c>
      <c r="J2897" s="84" t="s">
        <v>8215</v>
      </c>
      <c r="K2897" s="84"/>
      <c r="L2897" s="84" t="s">
        <v>151</v>
      </c>
    </row>
    <row r="2898" spans="1:12" ht="30">
      <c r="A2898" s="81">
        <f t="shared" si="47"/>
        <v>2962</v>
      </c>
      <c r="B2898" s="82">
        <v>2962</v>
      </c>
      <c r="C2898" s="82" t="s">
        <v>8216</v>
      </c>
      <c r="D2898" s="82" t="s">
        <v>8217</v>
      </c>
      <c r="E2898" s="82" t="s">
        <v>8218</v>
      </c>
      <c r="F2898" s="82" t="s">
        <v>96</v>
      </c>
      <c r="G2898" s="82" t="s">
        <v>8219</v>
      </c>
      <c r="H2898" s="83" t="s">
        <v>148</v>
      </c>
      <c r="I2898" s="82" t="s">
        <v>230</v>
      </c>
      <c r="J2898" s="84" t="s">
        <v>7016</v>
      </c>
      <c r="K2898" s="84"/>
      <c r="L2898" s="84" t="s">
        <v>151</v>
      </c>
    </row>
    <row r="2899" spans="1:12" ht="60">
      <c r="A2899" s="81">
        <f t="shared" si="47"/>
        <v>2963</v>
      </c>
      <c r="B2899" s="82">
        <v>2963</v>
      </c>
      <c r="C2899" s="82" t="s">
        <v>8220</v>
      </c>
      <c r="D2899" s="82">
        <v>22737</v>
      </c>
      <c r="E2899" s="82" t="s">
        <v>635</v>
      </c>
      <c r="F2899" s="82" t="s">
        <v>96</v>
      </c>
      <c r="G2899" s="82" t="s">
        <v>5165</v>
      </c>
      <c r="H2899" s="83" t="s">
        <v>148</v>
      </c>
      <c r="I2899" s="82" t="s">
        <v>177</v>
      </c>
      <c r="J2899" s="84" t="s">
        <v>8221</v>
      </c>
      <c r="K2899" s="84" t="s">
        <v>8222</v>
      </c>
      <c r="L2899" s="84" t="s">
        <v>8223</v>
      </c>
    </row>
    <row r="2900" spans="1:12" ht="15.75">
      <c r="A2900" s="81">
        <f t="shared" si="47"/>
        <v>2964</v>
      </c>
      <c r="B2900" s="82">
        <v>2964</v>
      </c>
      <c r="C2900" s="82" t="s">
        <v>8224</v>
      </c>
      <c r="D2900" s="82" t="s">
        <v>8225</v>
      </c>
      <c r="E2900" s="82" t="s">
        <v>8226</v>
      </c>
      <c r="F2900" s="82" t="s">
        <v>96</v>
      </c>
      <c r="G2900" s="82" t="s">
        <v>8227</v>
      </c>
      <c r="H2900" s="83" t="s">
        <v>148</v>
      </c>
      <c r="I2900" s="82" t="s">
        <v>164</v>
      </c>
      <c r="J2900" s="84" t="s">
        <v>151</v>
      </c>
      <c r="K2900" s="84"/>
      <c r="L2900" s="84" t="s">
        <v>151</v>
      </c>
    </row>
    <row r="2901" spans="1:12" ht="15.75">
      <c r="A2901" s="81">
        <f t="shared" si="47"/>
        <v>2965</v>
      </c>
      <c r="B2901" s="82">
        <v>2965</v>
      </c>
      <c r="C2901" s="82" t="s">
        <v>8228</v>
      </c>
      <c r="D2901" s="82" t="s">
        <v>8229</v>
      </c>
      <c r="E2901" s="82" t="s">
        <v>488</v>
      </c>
      <c r="F2901" s="82" t="s">
        <v>96</v>
      </c>
      <c r="G2901" s="82" t="s">
        <v>398</v>
      </c>
      <c r="H2901" s="83" t="s">
        <v>148</v>
      </c>
      <c r="I2901" s="82" t="s">
        <v>337</v>
      </c>
      <c r="J2901" s="84" t="s">
        <v>151</v>
      </c>
      <c r="K2901" s="84" t="s">
        <v>151</v>
      </c>
      <c r="L2901" s="84" t="s">
        <v>151</v>
      </c>
    </row>
    <row r="2902" spans="1:12" ht="15.75">
      <c r="A2902" s="81">
        <f t="shared" si="47"/>
        <v>2966</v>
      </c>
      <c r="B2902" s="82">
        <v>2966</v>
      </c>
      <c r="C2902" s="82" t="s">
        <v>8230</v>
      </c>
      <c r="D2902" s="82" t="s">
        <v>8231</v>
      </c>
      <c r="E2902" s="82" t="s">
        <v>8232</v>
      </c>
      <c r="F2902" s="82" t="s">
        <v>96</v>
      </c>
      <c r="G2902" s="82" t="s">
        <v>8233</v>
      </c>
      <c r="H2902" s="83" t="s">
        <v>148</v>
      </c>
      <c r="I2902" s="82" t="s">
        <v>337</v>
      </c>
      <c r="J2902" s="84" t="s">
        <v>151</v>
      </c>
      <c r="K2902" s="84" t="s">
        <v>151</v>
      </c>
      <c r="L2902" s="84" t="s">
        <v>151</v>
      </c>
    </row>
    <row r="2903" spans="1:12" ht="15.75">
      <c r="A2903" s="81">
        <f t="shared" si="47"/>
        <v>2967</v>
      </c>
      <c r="B2903" s="82">
        <v>2967</v>
      </c>
      <c r="C2903" s="82" t="s">
        <v>8234</v>
      </c>
      <c r="D2903" s="82">
        <v>22787</v>
      </c>
      <c r="E2903" s="82" t="s">
        <v>8235</v>
      </c>
      <c r="F2903" s="82" t="s">
        <v>96</v>
      </c>
      <c r="G2903" s="82" t="s">
        <v>5596</v>
      </c>
      <c r="H2903" s="83" t="s">
        <v>148</v>
      </c>
      <c r="I2903" s="82" t="s">
        <v>194</v>
      </c>
      <c r="J2903" s="84" t="s">
        <v>151</v>
      </c>
      <c r="K2903" s="84"/>
      <c r="L2903" s="84" t="s">
        <v>151</v>
      </c>
    </row>
    <row r="2904" spans="1:12" ht="45">
      <c r="A2904" s="81">
        <f t="shared" si="47"/>
        <v>2968</v>
      </c>
      <c r="B2904" s="82">
        <v>2968</v>
      </c>
      <c r="C2904" s="82" t="s">
        <v>8236</v>
      </c>
      <c r="D2904" s="82">
        <v>22800</v>
      </c>
      <c r="E2904" s="82" t="s">
        <v>8237</v>
      </c>
      <c r="F2904" s="82" t="s">
        <v>96</v>
      </c>
      <c r="G2904" s="82" t="s">
        <v>547</v>
      </c>
      <c r="H2904" s="83" t="s">
        <v>148</v>
      </c>
      <c r="I2904" s="82" t="s">
        <v>169</v>
      </c>
      <c r="J2904" s="84" t="s">
        <v>151</v>
      </c>
      <c r="K2904" s="84" t="s">
        <v>151</v>
      </c>
      <c r="L2904" s="84" t="s">
        <v>8238</v>
      </c>
    </row>
    <row r="2905" spans="1:12" ht="15.75">
      <c r="A2905" s="81">
        <f t="shared" si="47"/>
        <v>2969</v>
      </c>
      <c r="B2905" s="82">
        <v>2969</v>
      </c>
      <c r="C2905" s="82" t="s">
        <v>8239</v>
      </c>
      <c r="D2905" s="82">
        <v>22808</v>
      </c>
      <c r="E2905" s="82" t="s">
        <v>508</v>
      </c>
      <c r="F2905" s="82" t="s">
        <v>96</v>
      </c>
      <c r="G2905" s="82" t="s">
        <v>8240</v>
      </c>
      <c r="H2905" s="83" t="s">
        <v>148</v>
      </c>
      <c r="I2905" s="82" t="s">
        <v>153</v>
      </c>
      <c r="J2905" s="84" t="s">
        <v>151</v>
      </c>
      <c r="K2905" s="84" t="s">
        <v>151</v>
      </c>
      <c r="L2905" s="84" t="s">
        <v>151</v>
      </c>
    </row>
    <row r="2906" spans="1:12" ht="45">
      <c r="A2906" s="81">
        <f t="shared" si="47"/>
        <v>2970</v>
      </c>
      <c r="B2906" s="82">
        <v>2970</v>
      </c>
      <c r="C2906" s="82" t="s">
        <v>8241</v>
      </c>
      <c r="D2906" s="82" t="s">
        <v>8242</v>
      </c>
      <c r="E2906" s="82" t="s">
        <v>8243</v>
      </c>
      <c r="F2906" s="82" t="s">
        <v>96</v>
      </c>
      <c r="G2906" s="82" t="s">
        <v>8244</v>
      </c>
      <c r="H2906" s="83" t="s">
        <v>148</v>
      </c>
      <c r="I2906" s="82" t="s">
        <v>153</v>
      </c>
      <c r="J2906" s="84" t="s">
        <v>151</v>
      </c>
      <c r="K2906" s="84"/>
      <c r="L2906" s="84" t="s">
        <v>8245</v>
      </c>
    </row>
    <row r="2907" spans="1:12" ht="15.75">
      <c r="A2907" s="81">
        <f t="shared" si="47"/>
        <v>2971</v>
      </c>
      <c r="B2907" s="82">
        <v>2971</v>
      </c>
      <c r="C2907" s="82" t="s">
        <v>8246</v>
      </c>
      <c r="D2907" s="82">
        <v>22822</v>
      </c>
      <c r="E2907" s="82" t="s">
        <v>8247</v>
      </c>
      <c r="F2907" s="82" t="s">
        <v>96</v>
      </c>
      <c r="G2907" s="82" t="s">
        <v>2330</v>
      </c>
      <c r="H2907" s="83" t="s">
        <v>148</v>
      </c>
      <c r="I2907" s="82" t="s">
        <v>149</v>
      </c>
      <c r="J2907" s="84" t="s">
        <v>151</v>
      </c>
      <c r="K2907" s="84"/>
      <c r="L2907" s="84" t="s">
        <v>151</v>
      </c>
    </row>
    <row r="2908" spans="1:12" ht="60">
      <c r="A2908" s="81">
        <f t="shared" si="47"/>
        <v>2972</v>
      </c>
      <c r="B2908" s="82">
        <v>2972</v>
      </c>
      <c r="C2908" s="82" t="s">
        <v>8248</v>
      </c>
      <c r="D2908" s="82">
        <v>22830</v>
      </c>
      <c r="E2908" s="82" t="s">
        <v>8249</v>
      </c>
      <c r="F2908" s="82" t="s">
        <v>96</v>
      </c>
      <c r="G2908" s="82" t="s">
        <v>8250</v>
      </c>
      <c r="H2908" s="83" t="s">
        <v>148</v>
      </c>
      <c r="I2908" s="82" t="s">
        <v>153</v>
      </c>
      <c r="J2908" s="84" t="s">
        <v>8251</v>
      </c>
      <c r="K2908" s="84" t="s">
        <v>8252</v>
      </c>
      <c r="L2908" s="84" t="s">
        <v>151</v>
      </c>
    </row>
    <row r="2909" spans="1:12" ht="15.75">
      <c r="A2909" s="81">
        <f t="shared" si="47"/>
        <v>2973</v>
      </c>
      <c r="B2909" s="82">
        <v>2973</v>
      </c>
      <c r="C2909" s="82" t="s">
        <v>8253</v>
      </c>
      <c r="D2909" s="82">
        <v>22831</v>
      </c>
      <c r="E2909" s="82" t="s">
        <v>8254</v>
      </c>
      <c r="F2909" s="82" t="s">
        <v>96</v>
      </c>
      <c r="G2909" s="82" t="s">
        <v>8255</v>
      </c>
      <c r="H2909" s="83" t="s">
        <v>148</v>
      </c>
      <c r="I2909" s="82" t="s">
        <v>149</v>
      </c>
      <c r="J2909" s="84" t="s">
        <v>151</v>
      </c>
      <c r="K2909" s="84" t="s">
        <v>151</v>
      </c>
      <c r="L2909" s="84" t="s">
        <v>151</v>
      </c>
    </row>
    <row r="2910" spans="1:12" ht="15.75">
      <c r="A2910" s="81">
        <f t="shared" si="47"/>
        <v>2974</v>
      </c>
      <c r="B2910" s="82">
        <v>2974</v>
      </c>
      <c r="C2910" s="82" t="s">
        <v>8256</v>
      </c>
      <c r="D2910" s="82">
        <v>22834</v>
      </c>
      <c r="E2910" s="82" t="s">
        <v>8257</v>
      </c>
      <c r="F2910" s="82" t="s">
        <v>96</v>
      </c>
      <c r="G2910" s="82" t="s">
        <v>8258</v>
      </c>
      <c r="H2910" s="83" t="s">
        <v>148</v>
      </c>
      <c r="I2910" s="82" t="s">
        <v>149</v>
      </c>
      <c r="J2910" s="84" t="s">
        <v>151</v>
      </c>
      <c r="K2910" s="84"/>
      <c r="L2910" s="84" t="s">
        <v>151</v>
      </c>
    </row>
    <row r="2911" spans="1:12" ht="15.75">
      <c r="A2911" s="81">
        <f t="shared" si="47"/>
        <v>2975</v>
      </c>
      <c r="B2911" s="82">
        <v>2975</v>
      </c>
      <c r="C2911" s="82" t="s">
        <v>8259</v>
      </c>
      <c r="D2911" s="82">
        <v>22846</v>
      </c>
      <c r="E2911" s="82" t="s">
        <v>134</v>
      </c>
      <c r="F2911" s="82" t="s">
        <v>96</v>
      </c>
      <c r="G2911" s="82" t="s">
        <v>8260</v>
      </c>
      <c r="H2911" s="83" t="s">
        <v>148</v>
      </c>
      <c r="I2911" s="82" t="s">
        <v>153</v>
      </c>
      <c r="J2911" s="84" t="s">
        <v>151</v>
      </c>
      <c r="K2911" s="84"/>
      <c r="L2911" s="84" t="s">
        <v>151</v>
      </c>
    </row>
    <row r="2912" spans="1:12" ht="15.75">
      <c r="A2912" s="81">
        <f t="shared" si="47"/>
        <v>2976</v>
      </c>
      <c r="B2912" s="82">
        <v>2976</v>
      </c>
      <c r="C2912" s="82" t="s">
        <v>8261</v>
      </c>
      <c r="D2912" s="82">
        <v>22854</v>
      </c>
      <c r="E2912" s="82" t="s">
        <v>8262</v>
      </c>
      <c r="F2912" s="82" t="s">
        <v>96</v>
      </c>
      <c r="G2912" s="82" t="s">
        <v>8263</v>
      </c>
      <c r="H2912" s="83" t="s">
        <v>148</v>
      </c>
      <c r="I2912" s="82" t="s">
        <v>169</v>
      </c>
      <c r="J2912" s="84" t="s">
        <v>151</v>
      </c>
      <c r="K2912" s="84"/>
      <c r="L2912" s="84" t="s">
        <v>151</v>
      </c>
    </row>
    <row r="2913" spans="1:12" ht="15.75">
      <c r="A2913" s="81">
        <f t="shared" si="47"/>
        <v>2977</v>
      </c>
      <c r="B2913" s="82">
        <v>2977</v>
      </c>
      <c r="C2913" s="82" t="s">
        <v>8264</v>
      </c>
      <c r="D2913" s="82">
        <v>22855</v>
      </c>
      <c r="E2913" s="82" t="s">
        <v>8265</v>
      </c>
      <c r="F2913" s="82" t="s">
        <v>120</v>
      </c>
      <c r="G2913" s="82" t="s">
        <v>8266</v>
      </c>
      <c r="H2913" s="83" t="s">
        <v>148</v>
      </c>
      <c r="I2913" s="82" t="s">
        <v>155</v>
      </c>
      <c r="J2913" s="84" t="s">
        <v>151</v>
      </c>
      <c r="K2913" s="84"/>
      <c r="L2913" s="84"/>
    </row>
    <row r="2914" spans="1:12" ht="15.75">
      <c r="A2914" s="81">
        <f t="shared" si="47"/>
        <v>2978</v>
      </c>
      <c r="B2914" s="82">
        <v>2978</v>
      </c>
      <c r="C2914" s="82" t="s">
        <v>8267</v>
      </c>
      <c r="D2914" s="82">
        <v>22862</v>
      </c>
      <c r="E2914" s="82" t="s">
        <v>8268</v>
      </c>
      <c r="F2914" s="82" t="s">
        <v>120</v>
      </c>
      <c r="G2914" s="82" t="s">
        <v>8269</v>
      </c>
      <c r="H2914" s="83" t="s">
        <v>148</v>
      </c>
      <c r="I2914" s="82" t="s">
        <v>155</v>
      </c>
      <c r="J2914" s="84" t="s">
        <v>151</v>
      </c>
      <c r="K2914" s="84" t="s">
        <v>151</v>
      </c>
      <c r="L2914" s="84"/>
    </row>
    <row r="2915" spans="1:12" ht="15.75">
      <c r="A2915" s="81">
        <f t="shared" si="47"/>
        <v>2979</v>
      </c>
      <c r="B2915" s="82">
        <v>2979</v>
      </c>
      <c r="C2915" s="82" t="s">
        <v>8270</v>
      </c>
      <c r="D2915" s="82">
        <v>22868</v>
      </c>
      <c r="E2915" s="82" t="s">
        <v>8271</v>
      </c>
      <c r="F2915" s="82" t="s">
        <v>120</v>
      </c>
      <c r="G2915" s="82" t="s">
        <v>8272</v>
      </c>
      <c r="H2915" s="83" t="s">
        <v>148</v>
      </c>
      <c r="I2915" s="82" t="s">
        <v>177</v>
      </c>
      <c r="J2915" s="84" t="s">
        <v>151</v>
      </c>
      <c r="K2915" s="84" t="s">
        <v>151</v>
      </c>
      <c r="L2915" s="84"/>
    </row>
    <row r="2916" spans="1:12" ht="45">
      <c r="A2916" s="81">
        <f t="shared" si="47"/>
        <v>2980</v>
      </c>
      <c r="B2916" s="82">
        <v>2980</v>
      </c>
      <c r="C2916" s="82" t="s">
        <v>8273</v>
      </c>
      <c r="D2916" s="82">
        <v>22888</v>
      </c>
      <c r="E2916" s="82" t="s">
        <v>8274</v>
      </c>
      <c r="F2916" s="82" t="s">
        <v>120</v>
      </c>
      <c r="G2916" s="82" t="s">
        <v>8275</v>
      </c>
      <c r="H2916" s="83" t="s">
        <v>148</v>
      </c>
      <c r="I2916" s="82" t="s">
        <v>155</v>
      </c>
      <c r="J2916" s="84" t="s">
        <v>160</v>
      </c>
      <c r="K2916" s="84" t="s">
        <v>8276</v>
      </c>
      <c r="L2916" s="84"/>
    </row>
    <row r="2917" spans="1:12" ht="15.75">
      <c r="A2917" s="81">
        <f t="shared" si="47"/>
        <v>2981</v>
      </c>
      <c r="B2917" s="82">
        <v>2981</v>
      </c>
      <c r="C2917" s="82" t="s">
        <v>8277</v>
      </c>
      <c r="D2917" s="82" t="s">
        <v>8278</v>
      </c>
      <c r="E2917" s="82" t="s">
        <v>8279</v>
      </c>
      <c r="F2917" s="82" t="s">
        <v>120</v>
      </c>
      <c r="G2917" s="82" t="s">
        <v>8280</v>
      </c>
      <c r="H2917" s="83" t="s">
        <v>148</v>
      </c>
      <c r="I2917" s="82" t="s">
        <v>155</v>
      </c>
      <c r="J2917" s="84" t="s">
        <v>151</v>
      </c>
      <c r="K2917" s="84"/>
      <c r="L2917" s="84"/>
    </row>
    <row r="2918" spans="1:12" ht="60">
      <c r="A2918" s="81">
        <f t="shared" si="47"/>
        <v>2982</v>
      </c>
      <c r="B2918" s="82">
        <v>2982</v>
      </c>
      <c r="C2918" s="82" t="s">
        <v>8281</v>
      </c>
      <c r="D2918" s="82">
        <v>22899</v>
      </c>
      <c r="E2918" s="82" t="s">
        <v>247</v>
      </c>
      <c r="F2918" s="82" t="s">
        <v>96</v>
      </c>
      <c r="G2918" s="82" t="s">
        <v>6176</v>
      </c>
      <c r="H2918" s="83" t="s">
        <v>148</v>
      </c>
      <c r="I2918" s="82" t="s">
        <v>177</v>
      </c>
      <c r="J2918" s="84" t="s">
        <v>151</v>
      </c>
      <c r="K2918" s="84" t="s">
        <v>8282</v>
      </c>
      <c r="L2918" s="84" t="s">
        <v>151</v>
      </c>
    </row>
    <row r="2919" spans="1:12" ht="30">
      <c r="A2919" s="81">
        <f t="shared" si="47"/>
        <v>2983</v>
      </c>
      <c r="B2919" s="82">
        <v>2983</v>
      </c>
      <c r="C2919" s="82" t="s">
        <v>8283</v>
      </c>
      <c r="D2919" s="82">
        <v>22900</v>
      </c>
      <c r="E2919" s="82" t="s">
        <v>8284</v>
      </c>
      <c r="F2919" s="82" t="s">
        <v>96</v>
      </c>
      <c r="G2919" s="82" t="s">
        <v>8285</v>
      </c>
      <c r="H2919" s="83" t="s">
        <v>148</v>
      </c>
      <c r="I2919" s="82" t="s">
        <v>177</v>
      </c>
      <c r="J2919" s="84" t="s">
        <v>8286</v>
      </c>
      <c r="K2919" s="84"/>
      <c r="L2919" s="84" t="s">
        <v>151</v>
      </c>
    </row>
    <row r="2920" spans="1:12" ht="30">
      <c r="A2920" s="81">
        <f t="shared" si="47"/>
        <v>2984</v>
      </c>
      <c r="B2920" s="82">
        <v>2984</v>
      </c>
      <c r="C2920" s="82" t="s">
        <v>8287</v>
      </c>
      <c r="D2920" s="82" t="s">
        <v>8288</v>
      </c>
      <c r="E2920" s="82" t="s">
        <v>8289</v>
      </c>
      <c r="F2920" s="82" t="s">
        <v>96</v>
      </c>
      <c r="G2920" s="82" t="s">
        <v>8290</v>
      </c>
      <c r="H2920" s="83" t="s">
        <v>148</v>
      </c>
      <c r="I2920" s="82" t="s">
        <v>337</v>
      </c>
      <c r="J2920" s="84" t="s">
        <v>151</v>
      </c>
      <c r="K2920" s="84" t="s">
        <v>151</v>
      </c>
      <c r="L2920" s="84" t="s">
        <v>6760</v>
      </c>
    </row>
    <row r="2921" spans="1:12" ht="15.75">
      <c r="A2921" s="81">
        <f t="shared" si="47"/>
        <v>2985</v>
      </c>
      <c r="B2921" s="82">
        <v>2985</v>
      </c>
      <c r="C2921" s="82" t="s">
        <v>8291</v>
      </c>
      <c r="D2921" s="82" t="s">
        <v>8292</v>
      </c>
      <c r="E2921" s="82" t="s">
        <v>8293</v>
      </c>
      <c r="F2921" s="82" t="s">
        <v>96</v>
      </c>
      <c r="G2921" s="82" t="s">
        <v>8294</v>
      </c>
      <c r="H2921" s="83" t="s">
        <v>148</v>
      </c>
      <c r="I2921" s="82" t="s">
        <v>771</v>
      </c>
      <c r="J2921" s="84" t="s">
        <v>151</v>
      </c>
      <c r="K2921" s="84" t="s">
        <v>151</v>
      </c>
      <c r="L2921" s="84" t="s">
        <v>151</v>
      </c>
    </row>
    <row r="2922" spans="1:12" ht="15.75">
      <c r="A2922" s="81">
        <f t="shared" si="47"/>
        <v>2986</v>
      </c>
      <c r="B2922" s="82">
        <v>2986</v>
      </c>
      <c r="C2922" s="82" t="s">
        <v>8295</v>
      </c>
      <c r="D2922" s="82" t="s">
        <v>8296</v>
      </c>
      <c r="E2922" s="82" t="s">
        <v>584</v>
      </c>
      <c r="F2922" s="82" t="s">
        <v>96</v>
      </c>
      <c r="G2922" s="82" t="s">
        <v>8297</v>
      </c>
      <c r="H2922" s="83" t="s">
        <v>148</v>
      </c>
      <c r="I2922" s="82" t="s">
        <v>337</v>
      </c>
      <c r="J2922" s="84" t="s">
        <v>151</v>
      </c>
      <c r="K2922" s="84" t="s">
        <v>151</v>
      </c>
      <c r="L2922" s="84" t="s">
        <v>151</v>
      </c>
    </row>
    <row r="2923" spans="1:12" ht="15.75">
      <c r="A2923" s="81">
        <f t="shared" si="47"/>
        <v>2987</v>
      </c>
      <c r="B2923" s="82">
        <v>2987</v>
      </c>
      <c r="C2923" s="82" t="s">
        <v>8298</v>
      </c>
      <c r="D2923" s="82">
        <v>22935</v>
      </c>
      <c r="E2923" s="82" t="s">
        <v>8299</v>
      </c>
      <c r="F2923" s="82" t="s">
        <v>96</v>
      </c>
      <c r="G2923" s="82" t="s">
        <v>4371</v>
      </c>
      <c r="H2923" s="83" t="s">
        <v>148</v>
      </c>
      <c r="I2923" s="82" t="s">
        <v>153</v>
      </c>
      <c r="J2923" s="84" t="s">
        <v>151</v>
      </c>
      <c r="K2923" s="84" t="s">
        <v>151</v>
      </c>
      <c r="L2923" s="84" t="s">
        <v>151</v>
      </c>
    </row>
    <row r="2924" spans="1:12" ht="30">
      <c r="A2924" s="81">
        <f t="shared" si="47"/>
        <v>2988</v>
      </c>
      <c r="B2924" s="82">
        <v>2988</v>
      </c>
      <c r="C2924" s="82" t="s">
        <v>8300</v>
      </c>
      <c r="D2924" s="82">
        <v>22940</v>
      </c>
      <c r="E2924" s="82" t="s">
        <v>8301</v>
      </c>
      <c r="F2924" s="82" t="s">
        <v>96</v>
      </c>
      <c r="G2924" s="82" t="s">
        <v>8302</v>
      </c>
      <c r="H2924" s="83" t="s">
        <v>148</v>
      </c>
      <c r="I2924" s="82" t="s">
        <v>149</v>
      </c>
      <c r="J2924" s="84" t="s">
        <v>5909</v>
      </c>
      <c r="K2924" s="84"/>
      <c r="L2924" s="84" t="s">
        <v>151</v>
      </c>
    </row>
    <row r="2925" spans="1:12" ht="30">
      <c r="A2925" s="81">
        <f t="shared" si="47"/>
        <v>2989</v>
      </c>
      <c r="B2925" s="82">
        <v>2989</v>
      </c>
      <c r="C2925" s="82" t="s">
        <v>8303</v>
      </c>
      <c r="D2925" s="82">
        <v>22956</v>
      </c>
      <c r="E2925" s="82" t="s">
        <v>8304</v>
      </c>
      <c r="F2925" s="82" t="s">
        <v>96</v>
      </c>
      <c r="G2925" s="82" t="s">
        <v>8305</v>
      </c>
      <c r="H2925" s="83" t="s">
        <v>148</v>
      </c>
      <c r="I2925" s="82" t="s">
        <v>230</v>
      </c>
      <c r="J2925" s="84" t="s">
        <v>8306</v>
      </c>
      <c r="K2925" s="84" t="s">
        <v>8307</v>
      </c>
      <c r="L2925" s="84" t="s">
        <v>151</v>
      </c>
    </row>
    <row r="2926" spans="1:12" ht="60">
      <c r="A2926" s="81">
        <f t="shared" si="47"/>
        <v>2990</v>
      </c>
      <c r="B2926" s="82">
        <v>2990</v>
      </c>
      <c r="C2926" s="82" t="s">
        <v>8308</v>
      </c>
      <c r="D2926" s="82" t="s">
        <v>8309</v>
      </c>
      <c r="E2926" s="82" t="s">
        <v>4032</v>
      </c>
      <c r="F2926" s="82" t="s">
        <v>96</v>
      </c>
      <c r="G2926" s="82" t="s">
        <v>8310</v>
      </c>
      <c r="H2926" s="83" t="s">
        <v>148</v>
      </c>
      <c r="I2926" s="82" t="s">
        <v>337</v>
      </c>
      <c r="J2926" s="84" t="s">
        <v>8311</v>
      </c>
      <c r="K2926" s="84" t="s">
        <v>8312</v>
      </c>
      <c r="L2926" s="84" t="s">
        <v>151</v>
      </c>
    </row>
    <row r="2927" spans="1:12" ht="15.75">
      <c r="A2927" s="81">
        <f t="shared" si="47"/>
        <v>2991</v>
      </c>
      <c r="B2927" s="82">
        <v>2991</v>
      </c>
      <c r="C2927" s="82" t="s">
        <v>8313</v>
      </c>
      <c r="D2927" s="82">
        <v>22966</v>
      </c>
      <c r="E2927" s="82" t="s">
        <v>8314</v>
      </c>
      <c r="F2927" s="82" t="s">
        <v>96</v>
      </c>
      <c r="G2927" s="82" t="s">
        <v>7343</v>
      </c>
      <c r="H2927" s="83" t="s">
        <v>148</v>
      </c>
      <c r="I2927" s="82" t="s">
        <v>149</v>
      </c>
      <c r="J2927" s="84" t="s">
        <v>151</v>
      </c>
      <c r="K2927" s="84"/>
      <c r="L2927" s="84" t="s">
        <v>151</v>
      </c>
    </row>
    <row r="2928" spans="1:12" ht="30">
      <c r="A2928" s="81">
        <f t="shared" si="47"/>
        <v>2992</v>
      </c>
      <c r="B2928" s="82">
        <v>2992</v>
      </c>
      <c r="C2928" s="82" t="s">
        <v>8315</v>
      </c>
      <c r="D2928" s="82">
        <v>22972</v>
      </c>
      <c r="E2928" s="82" t="s">
        <v>275</v>
      </c>
      <c r="F2928" s="82" t="s">
        <v>96</v>
      </c>
      <c r="G2928" s="82" t="s">
        <v>8316</v>
      </c>
      <c r="H2928" s="83" t="s">
        <v>148</v>
      </c>
      <c r="I2928" s="82" t="s">
        <v>214</v>
      </c>
      <c r="J2928" s="84" t="s">
        <v>8317</v>
      </c>
      <c r="K2928" s="84" t="s">
        <v>151</v>
      </c>
      <c r="L2928" s="84" t="s">
        <v>151</v>
      </c>
    </row>
    <row r="2929" spans="1:12" ht="15.75">
      <c r="A2929" s="81">
        <f t="shared" si="47"/>
        <v>2993</v>
      </c>
      <c r="B2929" s="82">
        <v>2993</v>
      </c>
      <c r="C2929" s="82" t="s">
        <v>8318</v>
      </c>
      <c r="D2929" s="82">
        <v>22977</v>
      </c>
      <c r="E2929" s="82" t="s">
        <v>7932</v>
      </c>
      <c r="F2929" s="82" t="s">
        <v>96</v>
      </c>
      <c r="G2929" s="82" t="s">
        <v>8319</v>
      </c>
      <c r="H2929" s="83" t="s">
        <v>148</v>
      </c>
      <c r="I2929" s="82" t="s">
        <v>153</v>
      </c>
      <c r="J2929" s="84" t="s">
        <v>151</v>
      </c>
      <c r="K2929" s="84"/>
      <c r="L2929" s="84" t="s">
        <v>151</v>
      </c>
    </row>
    <row r="2930" spans="1:12" ht="30">
      <c r="A2930" s="81">
        <f t="shared" si="47"/>
        <v>2995</v>
      </c>
      <c r="B2930" s="82">
        <v>2995</v>
      </c>
      <c r="C2930" s="82" t="s">
        <v>8320</v>
      </c>
      <c r="D2930" s="82">
        <v>22992</v>
      </c>
      <c r="E2930" s="82" t="s">
        <v>8321</v>
      </c>
      <c r="F2930" s="82" t="s">
        <v>96</v>
      </c>
      <c r="G2930" s="82" t="s">
        <v>8322</v>
      </c>
      <c r="H2930" s="83" t="s">
        <v>148</v>
      </c>
      <c r="I2930" s="82" t="s">
        <v>169</v>
      </c>
      <c r="J2930" s="84" t="s">
        <v>536</v>
      </c>
      <c r="K2930" s="84"/>
      <c r="L2930" s="84" t="s">
        <v>505</v>
      </c>
    </row>
    <row r="2931" spans="1:12" ht="60">
      <c r="A2931" s="81">
        <f t="shared" si="47"/>
        <v>2996</v>
      </c>
      <c r="B2931" s="82">
        <v>2996</v>
      </c>
      <c r="C2931" s="82" t="s">
        <v>8323</v>
      </c>
      <c r="D2931" s="82">
        <v>22993</v>
      </c>
      <c r="E2931" s="82" t="s">
        <v>8324</v>
      </c>
      <c r="F2931" s="82" t="s">
        <v>96</v>
      </c>
      <c r="G2931" s="82" t="s">
        <v>401</v>
      </c>
      <c r="H2931" s="83" t="s">
        <v>148</v>
      </c>
      <c r="I2931" s="82" t="s">
        <v>149</v>
      </c>
      <c r="J2931" s="84" t="s">
        <v>187</v>
      </c>
      <c r="K2931" s="84"/>
      <c r="L2931" s="84" t="s">
        <v>8325</v>
      </c>
    </row>
    <row r="2932" spans="1:12" ht="45">
      <c r="A2932" s="81">
        <f t="shared" si="47"/>
        <v>2997</v>
      </c>
      <c r="B2932" s="82">
        <v>2997</v>
      </c>
      <c r="C2932" s="82" t="s">
        <v>8326</v>
      </c>
      <c r="D2932" s="82">
        <v>22996</v>
      </c>
      <c r="E2932" s="82" t="s">
        <v>452</v>
      </c>
      <c r="F2932" s="82" t="s">
        <v>96</v>
      </c>
      <c r="G2932" s="82" t="s">
        <v>8327</v>
      </c>
      <c r="H2932" s="83" t="s">
        <v>148</v>
      </c>
      <c r="I2932" s="82" t="s">
        <v>149</v>
      </c>
      <c r="J2932" s="84" t="s">
        <v>151</v>
      </c>
      <c r="K2932" s="84" t="s">
        <v>8328</v>
      </c>
      <c r="L2932" s="84" t="s">
        <v>8329</v>
      </c>
    </row>
    <row r="2933" spans="1:12" ht="15.75">
      <c r="A2933" s="81">
        <f t="shared" si="47"/>
        <v>2998</v>
      </c>
      <c r="B2933" s="82">
        <v>2998</v>
      </c>
      <c r="C2933" s="82" t="s">
        <v>8330</v>
      </c>
      <c r="D2933" s="82">
        <v>22997</v>
      </c>
      <c r="E2933" s="82" t="s">
        <v>232</v>
      </c>
      <c r="F2933" s="82" t="s">
        <v>96</v>
      </c>
      <c r="G2933" s="82" t="s">
        <v>8331</v>
      </c>
      <c r="H2933" s="83" t="s">
        <v>148</v>
      </c>
      <c r="I2933" s="82" t="s">
        <v>177</v>
      </c>
      <c r="J2933" s="84" t="s">
        <v>346</v>
      </c>
      <c r="K2933" s="84" t="s">
        <v>151</v>
      </c>
      <c r="L2933" s="84" t="s">
        <v>151</v>
      </c>
    </row>
    <row r="2934" spans="1:12" ht="15.75">
      <c r="A2934" s="81">
        <f t="shared" si="47"/>
        <v>2999</v>
      </c>
      <c r="B2934" s="82">
        <v>2999</v>
      </c>
      <c r="C2934" s="82" t="s">
        <v>8332</v>
      </c>
      <c r="D2934" s="82" t="s">
        <v>8333</v>
      </c>
      <c r="E2934" s="82" t="s">
        <v>8334</v>
      </c>
      <c r="F2934" s="82" t="s">
        <v>96</v>
      </c>
      <c r="G2934" s="82" t="s">
        <v>8335</v>
      </c>
      <c r="H2934" s="83" t="s">
        <v>148</v>
      </c>
      <c r="I2934" s="82" t="s">
        <v>164</v>
      </c>
      <c r="J2934" s="84" t="s">
        <v>151</v>
      </c>
      <c r="K2934" s="84"/>
      <c r="L2934" s="84" t="s">
        <v>151</v>
      </c>
    </row>
    <row r="2935" spans="1:12" ht="45">
      <c r="A2935" s="81">
        <f t="shared" si="47"/>
        <v>3000</v>
      </c>
      <c r="B2935" s="82">
        <v>3000</v>
      </c>
      <c r="C2935" s="82" t="s">
        <v>8336</v>
      </c>
      <c r="D2935" s="82">
        <v>23002</v>
      </c>
      <c r="E2935" s="82" t="s">
        <v>8337</v>
      </c>
      <c r="F2935" s="82" t="s">
        <v>96</v>
      </c>
      <c r="G2935" s="82" t="s">
        <v>4297</v>
      </c>
      <c r="H2935" s="83" t="s">
        <v>148</v>
      </c>
      <c r="I2935" s="82" t="s">
        <v>177</v>
      </c>
      <c r="J2935" s="84" t="s">
        <v>151</v>
      </c>
      <c r="K2935" s="84" t="s">
        <v>8338</v>
      </c>
      <c r="L2935" s="84" t="s">
        <v>151</v>
      </c>
    </row>
    <row r="2936" spans="1:12" ht="30">
      <c r="A2936" s="81">
        <f t="shared" si="47"/>
        <v>3001</v>
      </c>
      <c r="B2936" s="82">
        <v>3001</v>
      </c>
      <c r="C2936" s="82" t="s">
        <v>8339</v>
      </c>
      <c r="D2936" s="82" t="s">
        <v>8340</v>
      </c>
      <c r="E2936" s="82" t="s">
        <v>264</v>
      </c>
      <c r="F2936" s="82" t="s">
        <v>96</v>
      </c>
      <c r="G2936" s="82" t="s">
        <v>6292</v>
      </c>
      <c r="H2936" s="83" t="s">
        <v>148</v>
      </c>
      <c r="I2936" s="82" t="s">
        <v>337</v>
      </c>
      <c r="J2936" s="84" t="s">
        <v>536</v>
      </c>
      <c r="K2936" s="84" t="s">
        <v>151</v>
      </c>
      <c r="L2936" s="84" t="s">
        <v>151</v>
      </c>
    </row>
    <row r="2937" spans="1:12" ht="45">
      <c r="A2937" s="81">
        <f t="shared" si="47"/>
        <v>3002</v>
      </c>
      <c r="B2937" s="82">
        <v>3002</v>
      </c>
      <c r="C2937" s="82" t="s">
        <v>8341</v>
      </c>
      <c r="D2937" s="82">
        <v>23011</v>
      </c>
      <c r="E2937" s="82" t="s">
        <v>152</v>
      </c>
      <c r="F2937" s="82" t="s">
        <v>96</v>
      </c>
      <c r="G2937" s="82" t="s">
        <v>8342</v>
      </c>
      <c r="H2937" s="83" t="s">
        <v>148</v>
      </c>
      <c r="I2937" s="82" t="s">
        <v>149</v>
      </c>
      <c r="J2937" s="84" t="s">
        <v>8343</v>
      </c>
      <c r="K2937" s="84"/>
      <c r="L2937" s="84" t="s">
        <v>617</v>
      </c>
    </row>
    <row r="2938" spans="1:12" ht="30">
      <c r="A2938" s="81">
        <f t="shared" si="47"/>
        <v>3003</v>
      </c>
      <c r="B2938" s="82">
        <v>3003</v>
      </c>
      <c r="C2938" s="82" t="s">
        <v>8344</v>
      </c>
      <c r="D2938" s="82">
        <v>23026</v>
      </c>
      <c r="E2938" s="82" t="s">
        <v>8345</v>
      </c>
      <c r="F2938" s="82" t="s">
        <v>96</v>
      </c>
      <c r="G2938" s="82" t="s">
        <v>391</v>
      </c>
      <c r="H2938" s="83" t="s">
        <v>148</v>
      </c>
      <c r="I2938" s="82" t="s">
        <v>153</v>
      </c>
      <c r="J2938" s="84" t="s">
        <v>278</v>
      </c>
      <c r="K2938" s="84" t="s">
        <v>151</v>
      </c>
      <c r="L2938" s="84" t="s">
        <v>151</v>
      </c>
    </row>
    <row r="2939" spans="1:12" ht="15.75">
      <c r="A2939" s="81">
        <f t="shared" si="47"/>
        <v>3004</v>
      </c>
      <c r="B2939" s="82">
        <v>3004</v>
      </c>
      <c r="C2939" s="82" t="s">
        <v>8346</v>
      </c>
      <c r="D2939" s="82">
        <v>23028</v>
      </c>
      <c r="E2939" s="82" t="s">
        <v>395</v>
      </c>
      <c r="F2939" s="82" t="s">
        <v>96</v>
      </c>
      <c r="G2939" s="82" t="s">
        <v>1548</v>
      </c>
      <c r="H2939" s="83" t="s">
        <v>148</v>
      </c>
      <c r="I2939" s="82" t="s">
        <v>153</v>
      </c>
      <c r="J2939" s="84" t="s">
        <v>151</v>
      </c>
      <c r="K2939" s="84"/>
      <c r="L2939" s="84" t="s">
        <v>151</v>
      </c>
    </row>
    <row r="2940" spans="1:12" ht="45">
      <c r="A2940" s="81">
        <f t="shared" si="47"/>
        <v>3005</v>
      </c>
      <c r="B2940" s="82">
        <v>3005</v>
      </c>
      <c r="C2940" s="82" t="s">
        <v>8347</v>
      </c>
      <c r="D2940" s="82" t="s">
        <v>8348</v>
      </c>
      <c r="E2940" s="82" t="s">
        <v>8349</v>
      </c>
      <c r="F2940" s="82" t="s">
        <v>96</v>
      </c>
      <c r="G2940" s="82" t="s">
        <v>8350</v>
      </c>
      <c r="H2940" s="83" t="s">
        <v>148</v>
      </c>
      <c r="I2940" s="82" t="s">
        <v>337</v>
      </c>
      <c r="J2940" s="84" t="s">
        <v>151</v>
      </c>
      <c r="K2940" s="84" t="s">
        <v>780</v>
      </c>
      <c r="L2940" s="84" t="s">
        <v>151</v>
      </c>
    </row>
    <row r="2941" spans="1:12" ht="30">
      <c r="A2941" s="81">
        <f t="shared" si="47"/>
        <v>3006</v>
      </c>
      <c r="B2941" s="82">
        <v>3006</v>
      </c>
      <c r="C2941" s="82" t="s">
        <v>8351</v>
      </c>
      <c r="D2941" s="82">
        <v>23038</v>
      </c>
      <c r="E2941" s="82" t="s">
        <v>8352</v>
      </c>
      <c r="F2941" s="82" t="s">
        <v>96</v>
      </c>
      <c r="G2941" s="82" t="s">
        <v>8353</v>
      </c>
      <c r="H2941" s="83" t="s">
        <v>148</v>
      </c>
      <c r="I2941" s="82" t="s">
        <v>177</v>
      </c>
      <c r="J2941" s="84" t="s">
        <v>151</v>
      </c>
      <c r="K2941" s="84" t="s">
        <v>8354</v>
      </c>
      <c r="L2941" s="84" t="s">
        <v>151</v>
      </c>
    </row>
    <row r="2942" spans="1:12" ht="75">
      <c r="A2942" s="81">
        <f t="shared" si="47"/>
        <v>3007</v>
      </c>
      <c r="B2942" s="82">
        <v>3007</v>
      </c>
      <c r="C2942" s="82" t="s">
        <v>8355</v>
      </c>
      <c r="D2942" s="82" t="s">
        <v>8356</v>
      </c>
      <c r="E2942" s="82" t="s">
        <v>8357</v>
      </c>
      <c r="F2942" s="82" t="s">
        <v>96</v>
      </c>
      <c r="G2942" s="82" t="s">
        <v>8358</v>
      </c>
      <c r="H2942" s="83" t="s">
        <v>148</v>
      </c>
      <c r="I2942" s="82" t="s">
        <v>337</v>
      </c>
      <c r="J2942" s="84" t="s">
        <v>8359</v>
      </c>
      <c r="K2942" s="84" t="s">
        <v>8360</v>
      </c>
      <c r="L2942" s="84" t="s">
        <v>151</v>
      </c>
    </row>
    <row r="2943" spans="1:12" ht="45">
      <c r="A2943" s="81">
        <f t="shared" si="47"/>
        <v>3008</v>
      </c>
      <c r="B2943" s="82">
        <v>3008</v>
      </c>
      <c r="C2943" s="82" t="s">
        <v>8361</v>
      </c>
      <c r="D2943" s="82" t="s">
        <v>8362</v>
      </c>
      <c r="E2943" s="82" t="s">
        <v>8363</v>
      </c>
      <c r="F2943" s="82" t="s">
        <v>96</v>
      </c>
      <c r="G2943" s="82" t="s">
        <v>8364</v>
      </c>
      <c r="H2943" s="83" t="s">
        <v>148</v>
      </c>
      <c r="I2943" s="82" t="s">
        <v>337</v>
      </c>
      <c r="J2943" s="84" t="s">
        <v>151</v>
      </c>
      <c r="K2943" s="84" t="s">
        <v>6366</v>
      </c>
      <c r="L2943" s="84" t="s">
        <v>151</v>
      </c>
    </row>
    <row r="2944" spans="1:12" ht="75">
      <c r="A2944" s="81">
        <f t="shared" si="47"/>
        <v>3009</v>
      </c>
      <c r="B2944" s="82">
        <v>3009</v>
      </c>
      <c r="C2944" s="82" t="s">
        <v>8365</v>
      </c>
      <c r="D2944" s="82">
        <v>23056</v>
      </c>
      <c r="E2944" s="82" t="s">
        <v>8366</v>
      </c>
      <c r="F2944" s="82" t="s">
        <v>96</v>
      </c>
      <c r="G2944" s="82" t="s">
        <v>8367</v>
      </c>
      <c r="H2944" s="83" t="s">
        <v>148</v>
      </c>
      <c r="I2944" s="82" t="s">
        <v>230</v>
      </c>
      <c r="J2944" s="84" t="s">
        <v>151</v>
      </c>
      <c r="K2944" s="84" t="s">
        <v>8368</v>
      </c>
      <c r="L2944" s="84" t="s">
        <v>151</v>
      </c>
    </row>
    <row r="2945" spans="1:12" ht="15.75">
      <c r="A2945" s="81">
        <f t="shared" si="47"/>
        <v>3010</v>
      </c>
      <c r="B2945" s="82">
        <v>3010</v>
      </c>
      <c r="C2945" s="82" t="s">
        <v>8369</v>
      </c>
      <c r="D2945" s="82" t="s">
        <v>8370</v>
      </c>
      <c r="E2945" s="82" t="s">
        <v>4807</v>
      </c>
      <c r="F2945" s="82" t="s">
        <v>96</v>
      </c>
      <c r="G2945" s="82" t="s">
        <v>8371</v>
      </c>
      <c r="H2945" s="83" t="s">
        <v>148</v>
      </c>
      <c r="I2945" s="82" t="s">
        <v>337</v>
      </c>
      <c r="J2945" s="84" t="s">
        <v>151</v>
      </c>
      <c r="K2945" s="84"/>
      <c r="L2945" s="84" t="s">
        <v>151</v>
      </c>
    </row>
    <row r="2946" spans="1:12" ht="30">
      <c r="A2946" s="81">
        <f t="shared" si="47"/>
        <v>3011</v>
      </c>
      <c r="B2946" s="82">
        <v>3011</v>
      </c>
      <c r="C2946" s="82" t="s">
        <v>8372</v>
      </c>
      <c r="D2946" s="82">
        <v>23067</v>
      </c>
      <c r="E2946" s="82" t="s">
        <v>8373</v>
      </c>
      <c r="F2946" s="82" t="s">
        <v>96</v>
      </c>
      <c r="G2946" s="82" t="s">
        <v>8374</v>
      </c>
      <c r="H2946" s="83" t="s">
        <v>148</v>
      </c>
      <c r="I2946" s="82" t="s">
        <v>149</v>
      </c>
      <c r="J2946" s="84" t="s">
        <v>151</v>
      </c>
      <c r="K2946" s="84"/>
      <c r="L2946" s="84" t="s">
        <v>331</v>
      </c>
    </row>
    <row r="2947" spans="1:12" ht="45">
      <c r="A2947" s="81">
        <f t="shared" ref="A2947:A3010" si="48">IFERROR(VALUE(RIGHT(C2947,4)),"")</f>
        <v>3012</v>
      </c>
      <c r="B2947" s="82">
        <v>3012</v>
      </c>
      <c r="C2947" s="82" t="s">
        <v>8375</v>
      </c>
      <c r="D2947" s="82">
        <v>23073</v>
      </c>
      <c r="E2947" s="82" t="s">
        <v>8376</v>
      </c>
      <c r="F2947" s="82" t="s">
        <v>96</v>
      </c>
      <c r="G2947" s="82" t="s">
        <v>446</v>
      </c>
      <c r="H2947" s="83" t="s">
        <v>148</v>
      </c>
      <c r="I2947" s="82" t="s">
        <v>153</v>
      </c>
      <c r="J2947" s="84" t="s">
        <v>1082</v>
      </c>
      <c r="K2947" s="84" t="s">
        <v>3939</v>
      </c>
      <c r="L2947" s="84" t="s">
        <v>8377</v>
      </c>
    </row>
    <row r="2948" spans="1:12" ht="60">
      <c r="A2948" s="81">
        <f t="shared" si="48"/>
        <v>3013</v>
      </c>
      <c r="B2948" s="82">
        <v>3013</v>
      </c>
      <c r="C2948" s="82" t="s">
        <v>8378</v>
      </c>
      <c r="D2948" s="82">
        <v>23075</v>
      </c>
      <c r="E2948" s="82" t="s">
        <v>8379</v>
      </c>
      <c r="F2948" s="82" t="s">
        <v>96</v>
      </c>
      <c r="G2948" s="82" t="s">
        <v>8380</v>
      </c>
      <c r="H2948" s="83" t="s">
        <v>148</v>
      </c>
      <c r="I2948" s="82" t="s">
        <v>149</v>
      </c>
      <c r="J2948" s="84" t="s">
        <v>8381</v>
      </c>
      <c r="K2948" s="84" t="s">
        <v>8382</v>
      </c>
      <c r="L2948" s="84" t="s">
        <v>151</v>
      </c>
    </row>
    <row r="2949" spans="1:12" ht="15.75">
      <c r="A2949" s="81">
        <f t="shared" si="48"/>
        <v>3014</v>
      </c>
      <c r="B2949" s="82">
        <v>3014</v>
      </c>
      <c r="C2949" s="82" t="s">
        <v>8383</v>
      </c>
      <c r="D2949" s="82">
        <v>23085</v>
      </c>
      <c r="E2949" s="82" t="s">
        <v>410</v>
      </c>
      <c r="F2949" s="82" t="s">
        <v>96</v>
      </c>
      <c r="G2949" s="82" t="s">
        <v>8384</v>
      </c>
      <c r="H2949" s="83" t="s">
        <v>148</v>
      </c>
      <c r="I2949" s="82" t="s">
        <v>153</v>
      </c>
      <c r="J2949" s="84" t="s">
        <v>151</v>
      </c>
      <c r="K2949" s="84"/>
      <c r="L2949" s="84" t="s">
        <v>151</v>
      </c>
    </row>
    <row r="2950" spans="1:12" ht="15.75">
      <c r="A2950" s="81">
        <f t="shared" si="48"/>
        <v>3015</v>
      </c>
      <c r="B2950" s="82">
        <v>3015</v>
      </c>
      <c r="C2950" s="82" t="s">
        <v>8385</v>
      </c>
      <c r="D2950" s="82">
        <v>23088</v>
      </c>
      <c r="E2950" s="82" t="s">
        <v>518</v>
      </c>
      <c r="F2950" s="82" t="s">
        <v>96</v>
      </c>
      <c r="G2950" s="82" t="s">
        <v>1598</v>
      </c>
      <c r="H2950" s="83" t="s">
        <v>148</v>
      </c>
      <c r="I2950" s="82" t="s">
        <v>177</v>
      </c>
      <c r="J2950" s="84" t="s">
        <v>151</v>
      </c>
      <c r="K2950" s="84" t="s">
        <v>151</v>
      </c>
      <c r="L2950" s="84" t="s">
        <v>151</v>
      </c>
    </row>
    <row r="2951" spans="1:12" ht="15.75">
      <c r="A2951" s="81">
        <f t="shared" si="48"/>
        <v>3016</v>
      </c>
      <c r="B2951" s="82">
        <v>3016</v>
      </c>
      <c r="C2951" s="82" t="s">
        <v>8386</v>
      </c>
      <c r="D2951" s="82">
        <v>23099</v>
      </c>
      <c r="E2951" s="82" t="s">
        <v>2513</v>
      </c>
      <c r="F2951" s="82" t="s">
        <v>96</v>
      </c>
      <c r="G2951" s="82" t="s">
        <v>8387</v>
      </c>
      <c r="H2951" s="83" t="s">
        <v>148</v>
      </c>
      <c r="I2951" s="82" t="s">
        <v>153</v>
      </c>
      <c r="J2951" s="84" t="s">
        <v>151</v>
      </c>
      <c r="K2951" s="84"/>
      <c r="L2951" s="84" t="s">
        <v>151</v>
      </c>
    </row>
    <row r="2952" spans="1:12" ht="60">
      <c r="A2952" s="81">
        <f t="shared" si="48"/>
        <v>3017</v>
      </c>
      <c r="B2952" s="82">
        <v>3017</v>
      </c>
      <c r="C2952" s="82" t="s">
        <v>8388</v>
      </c>
      <c r="D2952" s="82" t="s">
        <v>8389</v>
      </c>
      <c r="E2952" s="82" t="s">
        <v>298</v>
      </c>
      <c r="F2952" s="82" t="s">
        <v>96</v>
      </c>
      <c r="G2952" s="82" t="s">
        <v>8390</v>
      </c>
      <c r="H2952" s="83" t="s">
        <v>148</v>
      </c>
      <c r="I2952" s="82" t="s">
        <v>337</v>
      </c>
      <c r="J2952" s="84" t="s">
        <v>151</v>
      </c>
      <c r="K2952" s="84" t="s">
        <v>8391</v>
      </c>
      <c r="L2952" s="84" t="s">
        <v>151</v>
      </c>
    </row>
    <row r="2953" spans="1:12" ht="105">
      <c r="A2953" s="81">
        <f t="shared" si="48"/>
        <v>3019</v>
      </c>
      <c r="B2953" s="82">
        <v>3019</v>
      </c>
      <c r="C2953" s="82" t="s">
        <v>8392</v>
      </c>
      <c r="D2953" s="82">
        <v>23125</v>
      </c>
      <c r="E2953" s="82" t="s">
        <v>8393</v>
      </c>
      <c r="F2953" s="82" t="s">
        <v>96</v>
      </c>
      <c r="G2953" s="82" t="s">
        <v>7039</v>
      </c>
      <c r="H2953" s="83" t="s">
        <v>148</v>
      </c>
      <c r="I2953" s="82" t="s">
        <v>177</v>
      </c>
      <c r="J2953" s="84" t="s">
        <v>151</v>
      </c>
      <c r="K2953" s="84" t="s">
        <v>8394</v>
      </c>
      <c r="L2953" s="84" t="s">
        <v>8395</v>
      </c>
    </row>
    <row r="2954" spans="1:12" ht="30">
      <c r="A2954" s="81">
        <f t="shared" si="48"/>
        <v>3020</v>
      </c>
      <c r="B2954" s="82">
        <v>3020</v>
      </c>
      <c r="C2954" s="82" t="s">
        <v>8396</v>
      </c>
      <c r="D2954" s="82" t="s">
        <v>8397</v>
      </c>
      <c r="E2954" s="82" t="s">
        <v>8398</v>
      </c>
      <c r="F2954" s="82" t="s">
        <v>96</v>
      </c>
      <c r="G2954" s="82" t="s">
        <v>8399</v>
      </c>
      <c r="H2954" s="83" t="s">
        <v>148</v>
      </c>
      <c r="I2954" s="82" t="s">
        <v>337</v>
      </c>
      <c r="J2954" s="84" t="s">
        <v>151</v>
      </c>
      <c r="K2954" s="84" t="s">
        <v>5001</v>
      </c>
      <c r="L2954" s="84" t="s">
        <v>151</v>
      </c>
    </row>
    <row r="2955" spans="1:12" ht="15.75">
      <c r="A2955" s="81">
        <f t="shared" si="48"/>
        <v>3021</v>
      </c>
      <c r="B2955" s="82">
        <v>3021</v>
      </c>
      <c r="C2955" s="82" t="s">
        <v>8400</v>
      </c>
      <c r="D2955" s="82">
        <v>23127</v>
      </c>
      <c r="E2955" s="82" t="s">
        <v>8401</v>
      </c>
      <c r="F2955" s="82" t="s">
        <v>96</v>
      </c>
      <c r="G2955" s="82" t="s">
        <v>2804</v>
      </c>
      <c r="H2955" s="83" t="s">
        <v>148</v>
      </c>
      <c r="I2955" s="82" t="s">
        <v>177</v>
      </c>
      <c r="J2955" s="84" t="s">
        <v>151</v>
      </c>
      <c r="K2955" s="84"/>
      <c r="L2955" s="84" t="s">
        <v>151</v>
      </c>
    </row>
    <row r="2956" spans="1:12" ht="60">
      <c r="A2956" s="81">
        <f t="shared" si="48"/>
        <v>3022</v>
      </c>
      <c r="B2956" s="82">
        <v>3022</v>
      </c>
      <c r="C2956" s="82" t="s">
        <v>8402</v>
      </c>
      <c r="D2956" s="82" t="s">
        <v>8403</v>
      </c>
      <c r="E2956" s="82" t="s">
        <v>8404</v>
      </c>
      <c r="F2956" s="82" t="s">
        <v>96</v>
      </c>
      <c r="G2956" s="82" t="s">
        <v>8405</v>
      </c>
      <c r="H2956" s="83" t="s">
        <v>148</v>
      </c>
      <c r="I2956" s="82" t="s">
        <v>164</v>
      </c>
      <c r="J2956" s="84" t="s">
        <v>151</v>
      </c>
      <c r="K2956" s="84" t="s">
        <v>8406</v>
      </c>
      <c r="L2956" s="84" t="s">
        <v>8407</v>
      </c>
    </row>
    <row r="2957" spans="1:12" ht="45">
      <c r="A2957" s="81">
        <f t="shared" si="48"/>
        <v>3023</v>
      </c>
      <c r="B2957" s="82">
        <v>3023</v>
      </c>
      <c r="C2957" s="82" t="s">
        <v>8408</v>
      </c>
      <c r="D2957" s="82">
        <v>23129</v>
      </c>
      <c r="E2957" s="82" t="s">
        <v>623</v>
      </c>
      <c r="F2957" s="82" t="s">
        <v>96</v>
      </c>
      <c r="G2957" s="82" t="s">
        <v>3269</v>
      </c>
      <c r="H2957" s="83" t="s">
        <v>148</v>
      </c>
      <c r="I2957" s="82" t="s">
        <v>177</v>
      </c>
      <c r="J2957" s="84" t="s">
        <v>8409</v>
      </c>
      <c r="K2957" s="84" t="s">
        <v>151</v>
      </c>
      <c r="L2957" s="84" t="s">
        <v>151</v>
      </c>
    </row>
    <row r="2958" spans="1:12" ht="45">
      <c r="A2958" s="81">
        <f t="shared" si="48"/>
        <v>3024</v>
      </c>
      <c r="B2958" s="82">
        <v>3024</v>
      </c>
      <c r="C2958" s="82" t="s">
        <v>8410</v>
      </c>
      <c r="D2958" s="82">
        <v>23134</v>
      </c>
      <c r="E2958" s="82" t="s">
        <v>8411</v>
      </c>
      <c r="F2958" s="82" t="s">
        <v>120</v>
      </c>
      <c r="G2958" s="82" t="s">
        <v>8412</v>
      </c>
      <c r="H2958" s="83" t="s">
        <v>148</v>
      </c>
      <c r="I2958" s="82" t="s">
        <v>155</v>
      </c>
      <c r="J2958" s="84" t="s">
        <v>151</v>
      </c>
      <c r="K2958" s="84" t="s">
        <v>3705</v>
      </c>
      <c r="L2958" s="84"/>
    </row>
    <row r="2959" spans="1:12" ht="15.75">
      <c r="A2959" s="81">
        <f t="shared" si="48"/>
        <v>3025</v>
      </c>
      <c r="B2959" s="82">
        <v>3025</v>
      </c>
      <c r="C2959" s="82" t="s">
        <v>8413</v>
      </c>
      <c r="D2959" s="82">
        <v>23135</v>
      </c>
      <c r="E2959" s="82" t="s">
        <v>8414</v>
      </c>
      <c r="F2959" s="82" t="s">
        <v>120</v>
      </c>
      <c r="G2959" s="82" t="s">
        <v>8415</v>
      </c>
      <c r="H2959" s="83" t="s">
        <v>148</v>
      </c>
      <c r="I2959" s="82" t="s">
        <v>155</v>
      </c>
      <c r="J2959" s="84" t="s">
        <v>151</v>
      </c>
      <c r="K2959" s="84"/>
      <c r="L2959" s="84"/>
    </row>
    <row r="2960" spans="1:12" ht="30">
      <c r="A2960" s="81">
        <f t="shared" si="48"/>
        <v>3026</v>
      </c>
      <c r="B2960" s="82">
        <v>3026</v>
      </c>
      <c r="C2960" s="82" t="s">
        <v>8416</v>
      </c>
      <c r="D2960" s="82">
        <v>23136</v>
      </c>
      <c r="E2960" s="82" t="s">
        <v>8417</v>
      </c>
      <c r="F2960" s="82" t="s">
        <v>96</v>
      </c>
      <c r="G2960" s="82" t="s">
        <v>8418</v>
      </c>
      <c r="H2960" s="83" t="s">
        <v>148</v>
      </c>
      <c r="I2960" s="82" t="s">
        <v>153</v>
      </c>
      <c r="J2960" s="84" t="s">
        <v>8419</v>
      </c>
      <c r="K2960" s="84"/>
      <c r="L2960" s="84" t="s">
        <v>151</v>
      </c>
    </row>
    <row r="2961" spans="1:12" ht="15.75">
      <c r="A2961" s="81">
        <f t="shared" si="48"/>
        <v>3027</v>
      </c>
      <c r="B2961" s="82">
        <v>3027</v>
      </c>
      <c r="C2961" s="82" t="s">
        <v>8420</v>
      </c>
      <c r="D2961" s="82">
        <v>23140</v>
      </c>
      <c r="E2961" s="82" t="s">
        <v>8421</v>
      </c>
      <c r="F2961" s="82" t="s">
        <v>96</v>
      </c>
      <c r="G2961" s="82" t="s">
        <v>564</v>
      </c>
      <c r="H2961" s="83" t="s">
        <v>148</v>
      </c>
      <c r="I2961" s="82" t="s">
        <v>177</v>
      </c>
      <c r="J2961" s="84" t="s">
        <v>160</v>
      </c>
      <c r="K2961" s="84"/>
      <c r="L2961" s="84" t="s">
        <v>151</v>
      </c>
    </row>
    <row r="2962" spans="1:12" ht="45">
      <c r="A2962" s="81">
        <f t="shared" si="48"/>
        <v>3028</v>
      </c>
      <c r="B2962" s="82">
        <v>3028</v>
      </c>
      <c r="C2962" s="82" t="s">
        <v>8422</v>
      </c>
      <c r="D2962" s="82">
        <v>23143</v>
      </c>
      <c r="E2962" s="82" t="s">
        <v>8423</v>
      </c>
      <c r="F2962" s="82" t="s">
        <v>96</v>
      </c>
      <c r="G2962" s="82" t="s">
        <v>658</v>
      </c>
      <c r="H2962" s="83" t="s">
        <v>148</v>
      </c>
      <c r="I2962" s="82" t="s">
        <v>177</v>
      </c>
      <c r="J2962" s="84" t="s">
        <v>8424</v>
      </c>
      <c r="K2962" s="84" t="s">
        <v>8425</v>
      </c>
      <c r="L2962" s="84" t="s">
        <v>151</v>
      </c>
    </row>
    <row r="2963" spans="1:12" ht="30">
      <c r="A2963" s="81">
        <f t="shared" si="48"/>
        <v>3029</v>
      </c>
      <c r="B2963" s="82">
        <v>3029</v>
      </c>
      <c r="C2963" s="82" t="s">
        <v>8426</v>
      </c>
      <c r="D2963" s="82">
        <v>23146</v>
      </c>
      <c r="E2963" s="82" t="s">
        <v>8427</v>
      </c>
      <c r="F2963" s="82" t="s">
        <v>96</v>
      </c>
      <c r="G2963" s="82" t="s">
        <v>6665</v>
      </c>
      <c r="H2963" s="83" t="s">
        <v>148</v>
      </c>
      <c r="I2963" s="82" t="s">
        <v>149</v>
      </c>
      <c r="J2963" s="84" t="s">
        <v>353</v>
      </c>
      <c r="K2963" s="84" t="s">
        <v>151</v>
      </c>
      <c r="L2963" s="84" t="s">
        <v>151</v>
      </c>
    </row>
    <row r="2964" spans="1:12" ht="30">
      <c r="A2964" s="81">
        <f t="shared" si="48"/>
        <v>3030</v>
      </c>
      <c r="B2964" s="82">
        <v>3030</v>
      </c>
      <c r="C2964" s="82" t="s">
        <v>8428</v>
      </c>
      <c r="D2964" s="82" t="s">
        <v>8429</v>
      </c>
      <c r="E2964" s="82" t="s">
        <v>8430</v>
      </c>
      <c r="F2964" s="82" t="s">
        <v>96</v>
      </c>
      <c r="G2964" s="82" t="s">
        <v>2567</v>
      </c>
      <c r="H2964" s="83" t="s">
        <v>148</v>
      </c>
      <c r="I2964" s="82" t="s">
        <v>337</v>
      </c>
      <c r="J2964" s="84" t="s">
        <v>8431</v>
      </c>
      <c r="K2964" s="84" t="s">
        <v>151</v>
      </c>
      <c r="L2964" s="84" t="s">
        <v>151</v>
      </c>
    </row>
    <row r="2965" spans="1:12" ht="30">
      <c r="A2965" s="81">
        <f t="shared" si="48"/>
        <v>3031</v>
      </c>
      <c r="B2965" s="82">
        <v>3031</v>
      </c>
      <c r="C2965" s="82" t="s">
        <v>8432</v>
      </c>
      <c r="D2965" s="82" t="s">
        <v>8433</v>
      </c>
      <c r="E2965" s="82" t="s">
        <v>232</v>
      </c>
      <c r="F2965" s="82" t="s">
        <v>96</v>
      </c>
      <c r="G2965" s="82" t="s">
        <v>1185</v>
      </c>
      <c r="H2965" s="83" t="s">
        <v>148</v>
      </c>
      <c r="I2965" s="82" t="s">
        <v>164</v>
      </c>
      <c r="J2965" s="84" t="s">
        <v>8434</v>
      </c>
      <c r="K2965" s="84" t="s">
        <v>151</v>
      </c>
      <c r="L2965" s="84" t="s">
        <v>151</v>
      </c>
    </row>
    <row r="2966" spans="1:12" ht="15.75">
      <c r="A2966" s="81">
        <f t="shared" si="48"/>
        <v>3032</v>
      </c>
      <c r="B2966" s="82">
        <v>3032</v>
      </c>
      <c r="C2966" s="82" t="s">
        <v>8435</v>
      </c>
      <c r="D2966" s="82" t="s">
        <v>8436</v>
      </c>
      <c r="E2966" s="82" t="s">
        <v>8437</v>
      </c>
      <c r="F2966" s="82" t="s">
        <v>96</v>
      </c>
      <c r="G2966" s="82" t="s">
        <v>4188</v>
      </c>
      <c r="H2966" s="83" t="s">
        <v>148</v>
      </c>
      <c r="I2966" s="82" t="s">
        <v>194</v>
      </c>
      <c r="J2966" s="84" t="s">
        <v>632</v>
      </c>
      <c r="K2966" s="84"/>
      <c r="L2966" s="84" t="s">
        <v>151</v>
      </c>
    </row>
    <row r="2967" spans="1:12" ht="30">
      <c r="A2967" s="81">
        <f t="shared" si="48"/>
        <v>3033</v>
      </c>
      <c r="B2967" s="82">
        <v>3033</v>
      </c>
      <c r="C2967" s="82" t="s">
        <v>8438</v>
      </c>
      <c r="D2967" s="82" t="s">
        <v>8439</v>
      </c>
      <c r="E2967" s="82" t="s">
        <v>8301</v>
      </c>
      <c r="F2967" s="82" t="s">
        <v>96</v>
      </c>
      <c r="G2967" s="82" t="s">
        <v>2259</v>
      </c>
      <c r="H2967" s="83" t="s">
        <v>148</v>
      </c>
      <c r="I2967" s="82" t="s">
        <v>337</v>
      </c>
      <c r="J2967" s="84" t="s">
        <v>160</v>
      </c>
      <c r="K2967" s="84" t="s">
        <v>8440</v>
      </c>
      <c r="L2967" s="84" t="s">
        <v>151</v>
      </c>
    </row>
    <row r="2968" spans="1:12" ht="15.75">
      <c r="A2968" s="81">
        <f t="shared" si="48"/>
        <v>3034</v>
      </c>
      <c r="B2968" s="82">
        <v>3034</v>
      </c>
      <c r="C2968" s="82" t="s">
        <v>8441</v>
      </c>
      <c r="D2968" s="82">
        <v>23195</v>
      </c>
      <c r="E2968" s="82" t="s">
        <v>8442</v>
      </c>
      <c r="F2968" s="82" t="s">
        <v>120</v>
      </c>
      <c r="G2968" s="82" t="s">
        <v>8443</v>
      </c>
      <c r="H2968" s="83" t="s">
        <v>148</v>
      </c>
      <c r="I2968" s="82" t="s">
        <v>155</v>
      </c>
      <c r="J2968" s="84" t="s">
        <v>151</v>
      </c>
      <c r="K2968" s="84"/>
      <c r="L2968" s="84"/>
    </row>
    <row r="2969" spans="1:12" ht="45">
      <c r="A2969" s="81">
        <f t="shared" si="48"/>
        <v>3035</v>
      </c>
      <c r="B2969" s="82">
        <v>3035</v>
      </c>
      <c r="C2969" s="82" t="s">
        <v>8444</v>
      </c>
      <c r="D2969" s="82">
        <v>23202</v>
      </c>
      <c r="E2969" s="82" t="s">
        <v>8445</v>
      </c>
      <c r="F2969" s="82" t="s">
        <v>96</v>
      </c>
      <c r="G2969" s="82" t="s">
        <v>4137</v>
      </c>
      <c r="H2969" s="83" t="s">
        <v>148</v>
      </c>
      <c r="I2969" s="82" t="s">
        <v>149</v>
      </c>
      <c r="J2969" s="84" t="s">
        <v>151</v>
      </c>
      <c r="K2969" s="84" t="s">
        <v>8446</v>
      </c>
      <c r="L2969" s="84" t="s">
        <v>151</v>
      </c>
    </row>
    <row r="2970" spans="1:12" ht="15.75">
      <c r="A2970" s="81">
        <f t="shared" si="48"/>
        <v>3036</v>
      </c>
      <c r="B2970" s="82">
        <v>3036</v>
      </c>
      <c r="C2970" s="82" t="s">
        <v>8447</v>
      </c>
      <c r="D2970" s="82">
        <v>23204</v>
      </c>
      <c r="E2970" s="82" t="s">
        <v>530</v>
      </c>
      <c r="F2970" s="82" t="s">
        <v>96</v>
      </c>
      <c r="G2970" s="82" t="s">
        <v>8448</v>
      </c>
      <c r="H2970" s="83" t="s">
        <v>148</v>
      </c>
      <c r="I2970" s="82" t="s">
        <v>177</v>
      </c>
      <c r="J2970" s="84" t="s">
        <v>151</v>
      </c>
      <c r="K2970" s="84"/>
      <c r="L2970" s="84" t="s">
        <v>151</v>
      </c>
    </row>
    <row r="2971" spans="1:12" ht="15.75">
      <c r="A2971" s="81">
        <f t="shared" si="48"/>
        <v>3037</v>
      </c>
      <c r="B2971" s="82">
        <v>3037</v>
      </c>
      <c r="C2971" s="82" t="s">
        <v>8449</v>
      </c>
      <c r="D2971" s="82">
        <v>23205</v>
      </c>
      <c r="E2971" s="82" t="s">
        <v>3304</v>
      </c>
      <c r="F2971" s="82" t="s">
        <v>96</v>
      </c>
      <c r="G2971" s="82" t="s">
        <v>8450</v>
      </c>
      <c r="H2971" s="83" t="s">
        <v>148</v>
      </c>
      <c r="I2971" s="82" t="s">
        <v>214</v>
      </c>
      <c r="J2971" s="84" t="s">
        <v>151</v>
      </c>
      <c r="K2971" s="84"/>
      <c r="L2971" s="84" t="s">
        <v>151</v>
      </c>
    </row>
    <row r="2972" spans="1:12" ht="30">
      <c r="A2972" s="81">
        <f t="shared" si="48"/>
        <v>3038</v>
      </c>
      <c r="B2972" s="82">
        <v>3038</v>
      </c>
      <c r="C2972" s="82" t="s">
        <v>8451</v>
      </c>
      <c r="D2972" s="82">
        <v>23208</v>
      </c>
      <c r="E2972" s="82" t="s">
        <v>732</v>
      </c>
      <c r="F2972" s="82" t="s">
        <v>96</v>
      </c>
      <c r="G2972" s="82" t="s">
        <v>8452</v>
      </c>
      <c r="H2972" s="83" t="s">
        <v>148</v>
      </c>
      <c r="I2972" s="82" t="s">
        <v>149</v>
      </c>
      <c r="J2972" s="84" t="s">
        <v>8453</v>
      </c>
      <c r="K2972" s="84"/>
      <c r="L2972" s="84" t="s">
        <v>151</v>
      </c>
    </row>
    <row r="2973" spans="1:12" ht="45">
      <c r="A2973" s="81">
        <f t="shared" si="48"/>
        <v>3040</v>
      </c>
      <c r="B2973" s="82">
        <v>3040</v>
      </c>
      <c r="C2973" s="82" t="s">
        <v>8454</v>
      </c>
      <c r="D2973" s="82" t="s">
        <v>8455</v>
      </c>
      <c r="E2973" s="82" t="s">
        <v>8456</v>
      </c>
      <c r="F2973" s="82" t="s">
        <v>96</v>
      </c>
      <c r="G2973" s="82" t="s">
        <v>8457</v>
      </c>
      <c r="H2973" s="83" t="s">
        <v>148</v>
      </c>
      <c r="I2973" s="82" t="s">
        <v>337</v>
      </c>
      <c r="J2973" s="84" t="s">
        <v>8458</v>
      </c>
      <c r="K2973" s="84"/>
      <c r="L2973" s="84" t="s">
        <v>151</v>
      </c>
    </row>
    <row r="2974" spans="1:12" ht="15.75">
      <c r="A2974" s="81">
        <f t="shared" si="48"/>
        <v>3041</v>
      </c>
      <c r="B2974" s="82">
        <v>3041</v>
      </c>
      <c r="C2974" s="82" t="s">
        <v>8459</v>
      </c>
      <c r="D2974" s="82">
        <v>23231</v>
      </c>
      <c r="E2974" s="82" t="s">
        <v>1159</v>
      </c>
      <c r="F2974" s="82" t="s">
        <v>96</v>
      </c>
      <c r="G2974" s="82" t="s">
        <v>8460</v>
      </c>
      <c r="H2974" s="83" t="s">
        <v>148</v>
      </c>
      <c r="I2974" s="82" t="s">
        <v>149</v>
      </c>
      <c r="J2974" s="84" t="s">
        <v>151</v>
      </c>
      <c r="K2974" s="84"/>
      <c r="L2974" s="84" t="s">
        <v>151</v>
      </c>
    </row>
    <row r="2975" spans="1:12" ht="15.75">
      <c r="A2975" s="81">
        <f t="shared" si="48"/>
        <v>3042</v>
      </c>
      <c r="B2975" s="82">
        <v>3042</v>
      </c>
      <c r="C2975" s="82" t="s">
        <v>8461</v>
      </c>
      <c r="D2975" s="82" t="s">
        <v>8462</v>
      </c>
      <c r="E2975" s="82" t="s">
        <v>8463</v>
      </c>
      <c r="F2975" s="82" t="s">
        <v>96</v>
      </c>
      <c r="G2975" s="82" t="s">
        <v>8464</v>
      </c>
      <c r="H2975" s="83" t="s">
        <v>148</v>
      </c>
      <c r="I2975" s="82" t="s">
        <v>230</v>
      </c>
      <c r="J2975" s="84" t="s">
        <v>151</v>
      </c>
      <c r="K2975" s="84"/>
      <c r="L2975" s="84" t="s">
        <v>151</v>
      </c>
    </row>
    <row r="2976" spans="1:12" ht="15.75">
      <c r="A2976" s="81">
        <f t="shared" si="48"/>
        <v>3043</v>
      </c>
      <c r="B2976" s="82">
        <v>3043</v>
      </c>
      <c r="C2976" s="82" t="s">
        <v>8465</v>
      </c>
      <c r="D2976" s="82">
        <v>23252</v>
      </c>
      <c r="E2976" s="82" t="s">
        <v>8466</v>
      </c>
      <c r="F2976" s="82" t="s">
        <v>120</v>
      </c>
      <c r="G2976" s="82" t="s">
        <v>2342</v>
      </c>
      <c r="H2976" s="83" t="s">
        <v>148</v>
      </c>
      <c r="I2976" s="82" t="s">
        <v>230</v>
      </c>
      <c r="J2976" s="84" t="s">
        <v>151</v>
      </c>
      <c r="K2976" s="84" t="s">
        <v>151</v>
      </c>
      <c r="L2976" s="84"/>
    </row>
    <row r="2977" spans="1:12" ht="15.75">
      <c r="A2977" s="81">
        <f t="shared" si="48"/>
        <v>3044</v>
      </c>
      <c r="B2977" s="82">
        <v>3044</v>
      </c>
      <c r="C2977" s="82" t="s">
        <v>8467</v>
      </c>
      <c r="D2977" s="82">
        <v>23255</v>
      </c>
      <c r="E2977" s="82" t="s">
        <v>8468</v>
      </c>
      <c r="F2977" s="82" t="s">
        <v>120</v>
      </c>
      <c r="G2977" s="82" t="s">
        <v>8469</v>
      </c>
      <c r="H2977" s="83" t="s">
        <v>148</v>
      </c>
      <c r="I2977" s="82" t="s">
        <v>169</v>
      </c>
      <c r="J2977" s="84" t="s">
        <v>151</v>
      </c>
      <c r="K2977" s="84"/>
      <c r="L2977" s="84"/>
    </row>
    <row r="2978" spans="1:12" ht="15.75">
      <c r="A2978" s="81">
        <f t="shared" si="48"/>
        <v>3045</v>
      </c>
      <c r="B2978" s="82">
        <v>3045</v>
      </c>
      <c r="C2978" s="82" t="s">
        <v>8470</v>
      </c>
      <c r="D2978" s="82" t="s">
        <v>8471</v>
      </c>
      <c r="E2978" s="82" t="s">
        <v>8472</v>
      </c>
      <c r="F2978" s="82" t="s">
        <v>120</v>
      </c>
      <c r="G2978" s="82" t="s">
        <v>8473</v>
      </c>
      <c r="H2978" s="83" t="s">
        <v>148</v>
      </c>
      <c r="I2978" s="82" t="s">
        <v>155</v>
      </c>
      <c r="J2978" s="84" t="s">
        <v>151</v>
      </c>
      <c r="K2978" s="84"/>
      <c r="L2978" s="84"/>
    </row>
    <row r="2979" spans="1:12" ht="30">
      <c r="A2979" s="81">
        <f t="shared" si="48"/>
        <v>3046</v>
      </c>
      <c r="B2979" s="82">
        <v>3046</v>
      </c>
      <c r="C2979" s="82" t="s">
        <v>8474</v>
      </c>
      <c r="D2979" s="82">
        <v>23262</v>
      </c>
      <c r="E2979" s="82" t="s">
        <v>8475</v>
      </c>
      <c r="F2979" s="82" t="s">
        <v>96</v>
      </c>
      <c r="G2979" s="82" t="s">
        <v>8476</v>
      </c>
      <c r="H2979" s="83" t="s">
        <v>148</v>
      </c>
      <c r="I2979" s="82" t="s">
        <v>177</v>
      </c>
      <c r="J2979" s="84" t="s">
        <v>8477</v>
      </c>
      <c r="K2979" s="84"/>
      <c r="L2979" s="84" t="s">
        <v>151</v>
      </c>
    </row>
    <row r="2980" spans="1:12" ht="45">
      <c r="A2980" s="81">
        <f t="shared" si="48"/>
        <v>3047</v>
      </c>
      <c r="B2980" s="82">
        <v>3047</v>
      </c>
      <c r="C2980" s="82" t="s">
        <v>8478</v>
      </c>
      <c r="D2980" s="82">
        <v>23267</v>
      </c>
      <c r="E2980" s="82" t="s">
        <v>605</v>
      </c>
      <c r="F2980" s="82" t="s">
        <v>96</v>
      </c>
      <c r="G2980" s="82" t="s">
        <v>4105</v>
      </c>
      <c r="H2980" s="83" t="s">
        <v>148</v>
      </c>
      <c r="I2980" s="82" t="s">
        <v>149</v>
      </c>
      <c r="J2980" s="84" t="s">
        <v>160</v>
      </c>
      <c r="K2980" s="84" t="s">
        <v>8479</v>
      </c>
      <c r="L2980" s="84" t="s">
        <v>151</v>
      </c>
    </row>
    <row r="2981" spans="1:12" ht="15.75">
      <c r="A2981" s="81">
        <f t="shared" si="48"/>
        <v>3048</v>
      </c>
      <c r="B2981" s="82">
        <v>3048</v>
      </c>
      <c r="C2981" s="82" t="s">
        <v>8480</v>
      </c>
      <c r="D2981" s="82">
        <v>23283</v>
      </c>
      <c r="E2981" s="82" t="s">
        <v>8481</v>
      </c>
      <c r="F2981" s="82" t="s">
        <v>96</v>
      </c>
      <c r="G2981" s="82" t="s">
        <v>8482</v>
      </c>
      <c r="H2981" s="83" t="s">
        <v>148</v>
      </c>
      <c r="I2981" s="82" t="s">
        <v>149</v>
      </c>
      <c r="J2981" s="84" t="s">
        <v>346</v>
      </c>
      <c r="K2981" s="84"/>
      <c r="L2981" s="84" t="s">
        <v>151</v>
      </c>
    </row>
    <row r="2982" spans="1:12" ht="75">
      <c r="A2982" s="81">
        <f t="shared" si="48"/>
        <v>3050</v>
      </c>
      <c r="B2982" s="82">
        <v>3050</v>
      </c>
      <c r="C2982" s="82" t="s">
        <v>8483</v>
      </c>
      <c r="D2982" s="82" t="s">
        <v>8484</v>
      </c>
      <c r="E2982" s="82" t="s">
        <v>8485</v>
      </c>
      <c r="F2982" s="82" t="s">
        <v>96</v>
      </c>
      <c r="G2982" s="82" t="s">
        <v>8486</v>
      </c>
      <c r="H2982" s="83" t="s">
        <v>148</v>
      </c>
      <c r="I2982" s="82" t="s">
        <v>153</v>
      </c>
      <c r="J2982" s="84" t="s">
        <v>8487</v>
      </c>
      <c r="K2982" s="84" t="s">
        <v>8488</v>
      </c>
      <c r="L2982" s="84" t="s">
        <v>151</v>
      </c>
    </row>
    <row r="2983" spans="1:12" ht="60">
      <c r="A2983" s="81">
        <f t="shared" si="48"/>
        <v>3051</v>
      </c>
      <c r="B2983" s="82">
        <v>3051</v>
      </c>
      <c r="C2983" s="82" t="s">
        <v>8489</v>
      </c>
      <c r="D2983" s="82">
        <v>23324</v>
      </c>
      <c r="E2983" s="82" t="s">
        <v>8490</v>
      </c>
      <c r="F2983" s="82" t="s">
        <v>96</v>
      </c>
      <c r="G2983" s="82" t="s">
        <v>8491</v>
      </c>
      <c r="H2983" s="83" t="s">
        <v>148</v>
      </c>
      <c r="I2983" s="82" t="s">
        <v>177</v>
      </c>
      <c r="J2983" s="84" t="s">
        <v>151</v>
      </c>
      <c r="K2983" s="84" t="s">
        <v>8492</v>
      </c>
      <c r="L2983" s="84" t="s">
        <v>151</v>
      </c>
    </row>
    <row r="2984" spans="1:12" ht="45">
      <c r="A2984" s="81">
        <f t="shared" si="48"/>
        <v>3052</v>
      </c>
      <c r="B2984" s="82">
        <v>3052</v>
      </c>
      <c r="C2984" s="82" t="s">
        <v>8493</v>
      </c>
      <c r="D2984" s="82">
        <v>23331</v>
      </c>
      <c r="E2984" s="82" t="s">
        <v>8494</v>
      </c>
      <c r="F2984" s="82" t="s">
        <v>96</v>
      </c>
      <c r="G2984" s="82" t="s">
        <v>8495</v>
      </c>
      <c r="H2984" s="83" t="s">
        <v>148</v>
      </c>
      <c r="I2984" s="82" t="s">
        <v>177</v>
      </c>
      <c r="J2984" s="84" t="s">
        <v>8496</v>
      </c>
      <c r="K2984" s="84" t="s">
        <v>8497</v>
      </c>
      <c r="L2984" s="84" t="s">
        <v>151</v>
      </c>
    </row>
    <row r="2985" spans="1:12" ht="75">
      <c r="A2985" s="81">
        <f t="shared" si="48"/>
        <v>3053</v>
      </c>
      <c r="B2985" s="82">
        <v>3053</v>
      </c>
      <c r="C2985" s="82" t="s">
        <v>8498</v>
      </c>
      <c r="D2985" s="82" t="s">
        <v>8499</v>
      </c>
      <c r="E2985" s="82" t="s">
        <v>8500</v>
      </c>
      <c r="F2985" s="82" t="s">
        <v>96</v>
      </c>
      <c r="G2985" s="82" t="s">
        <v>2353</v>
      </c>
      <c r="H2985" s="83" t="s">
        <v>148</v>
      </c>
      <c r="I2985" s="82" t="s">
        <v>337</v>
      </c>
      <c r="J2985" s="84" t="s">
        <v>151</v>
      </c>
      <c r="K2985" s="84" t="s">
        <v>151</v>
      </c>
      <c r="L2985" s="84" t="s">
        <v>8501</v>
      </c>
    </row>
    <row r="2986" spans="1:12" ht="15.75">
      <c r="A2986" s="81">
        <f t="shared" si="48"/>
        <v>3054</v>
      </c>
      <c r="B2986" s="82">
        <v>3054</v>
      </c>
      <c r="C2986" s="82" t="s">
        <v>8502</v>
      </c>
      <c r="D2986" s="82" t="s">
        <v>8503</v>
      </c>
      <c r="E2986" s="82" t="s">
        <v>8504</v>
      </c>
      <c r="F2986" s="82" t="s">
        <v>96</v>
      </c>
      <c r="G2986" s="82" t="s">
        <v>8505</v>
      </c>
      <c r="H2986" s="83" t="s">
        <v>148</v>
      </c>
      <c r="I2986" s="82" t="s">
        <v>337</v>
      </c>
      <c r="J2986" s="84" t="s">
        <v>160</v>
      </c>
      <c r="K2986" s="84" t="s">
        <v>151</v>
      </c>
      <c r="L2986" s="84" t="s">
        <v>151</v>
      </c>
    </row>
    <row r="2987" spans="1:12" ht="45">
      <c r="A2987" s="81">
        <f t="shared" si="48"/>
        <v>3055</v>
      </c>
      <c r="B2987" s="82">
        <v>3055</v>
      </c>
      <c r="C2987" s="82" t="s">
        <v>8506</v>
      </c>
      <c r="D2987" s="82" t="s">
        <v>8507</v>
      </c>
      <c r="E2987" s="82" t="s">
        <v>8508</v>
      </c>
      <c r="F2987" s="82" t="s">
        <v>96</v>
      </c>
      <c r="G2987" s="82" t="s">
        <v>179</v>
      </c>
      <c r="H2987" s="83" t="s">
        <v>148</v>
      </c>
      <c r="I2987" s="82" t="s">
        <v>337</v>
      </c>
      <c r="J2987" s="84" t="s">
        <v>151</v>
      </c>
      <c r="K2987" s="84" t="s">
        <v>2015</v>
      </c>
      <c r="L2987" s="84" t="s">
        <v>151</v>
      </c>
    </row>
    <row r="2988" spans="1:12" ht="45">
      <c r="A2988" s="81">
        <f t="shared" si="48"/>
        <v>3056</v>
      </c>
      <c r="B2988" s="82">
        <v>3056</v>
      </c>
      <c r="C2988" s="82" t="s">
        <v>8509</v>
      </c>
      <c r="D2988" s="82" t="s">
        <v>8510</v>
      </c>
      <c r="E2988" s="82" t="s">
        <v>566</v>
      </c>
      <c r="F2988" s="82" t="s">
        <v>96</v>
      </c>
      <c r="G2988" s="82" t="s">
        <v>5559</v>
      </c>
      <c r="H2988" s="83" t="s">
        <v>148</v>
      </c>
      <c r="I2988" s="82" t="s">
        <v>337</v>
      </c>
      <c r="J2988" s="84" t="s">
        <v>8511</v>
      </c>
      <c r="K2988" s="84" t="s">
        <v>8512</v>
      </c>
      <c r="L2988" s="84" t="s">
        <v>151</v>
      </c>
    </row>
    <row r="2989" spans="1:12" ht="15.75">
      <c r="A2989" s="81">
        <f t="shared" si="48"/>
        <v>3057</v>
      </c>
      <c r="B2989" s="82">
        <v>3057</v>
      </c>
      <c r="C2989" s="82" t="s">
        <v>8513</v>
      </c>
      <c r="D2989" s="82" t="s">
        <v>8514</v>
      </c>
      <c r="E2989" s="82" t="s">
        <v>571</v>
      </c>
      <c r="F2989" s="82" t="s">
        <v>96</v>
      </c>
      <c r="G2989" s="82" t="s">
        <v>8515</v>
      </c>
      <c r="H2989" s="83" t="s">
        <v>148</v>
      </c>
      <c r="I2989" s="82" t="s">
        <v>337</v>
      </c>
      <c r="J2989" s="84" t="s">
        <v>151</v>
      </c>
      <c r="K2989" s="84" t="s">
        <v>151</v>
      </c>
      <c r="L2989" s="84" t="s">
        <v>151</v>
      </c>
    </row>
    <row r="2990" spans="1:12" ht="15.75">
      <c r="A2990" s="81">
        <f t="shared" si="48"/>
        <v>3058</v>
      </c>
      <c r="B2990" s="82">
        <v>3058</v>
      </c>
      <c r="C2990" s="82" t="s">
        <v>8516</v>
      </c>
      <c r="D2990" s="82" t="s">
        <v>8517</v>
      </c>
      <c r="E2990" s="82" t="s">
        <v>8508</v>
      </c>
      <c r="F2990" s="82" t="s">
        <v>96</v>
      </c>
      <c r="G2990" s="82" t="s">
        <v>5733</v>
      </c>
      <c r="H2990" s="83" t="s">
        <v>148</v>
      </c>
      <c r="I2990" s="82" t="s">
        <v>337</v>
      </c>
      <c r="J2990" s="84" t="s">
        <v>151</v>
      </c>
      <c r="K2990" s="84" t="s">
        <v>151</v>
      </c>
      <c r="L2990" s="84" t="s">
        <v>151</v>
      </c>
    </row>
    <row r="2991" spans="1:12" ht="15.75">
      <c r="A2991" s="81">
        <f t="shared" si="48"/>
        <v>3059</v>
      </c>
      <c r="B2991" s="82">
        <v>3059</v>
      </c>
      <c r="C2991" s="82" t="s">
        <v>8518</v>
      </c>
      <c r="D2991" s="82">
        <v>23400</v>
      </c>
      <c r="E2991" s="82" t="s">
        <v>6351</v>
      </c>
      <c r="F2991" s="82" t="s">
        <v>96</v>
      </c>
      <c r="G2991" s="82" t="s">
        <v>6539</v>
      </c>
      <c r="H2991" s="83" t="s">
        <v>148</v>
      </c>
      <c r="I2991" s="82" t="s">
        <v>177</v>
      </c>
      <c r="J2991" s="84" t="s">
        <v>151</v>
      </c>
      <c r="K2991" s="84"/>
      <c r="L2991" s="84" t="s">
        <v>151</v>
      </c>
    </row>
    <row r="2992" spans="1:12" ht="30">
      <c r="A2992" s="81">
        <f t="shared" si="48"/>
        <v>3061</v>
      </c>
      <c r="B2992" s="82">
        <v>3061</v>
      </c>
      <c r="C2992" s="82" t="s">
        <v>8519</v>
      </c>
      <c r="D2992" s="82" t="s">
        <v>8520</v>
      </c>
      <c r="E2992" s="82" t="s">
        <v>8521</v>
      </c>
      <c r="F2992" s="82" t="s">
        <v>96</v>
      </c>
      <c r="G2992" s="82" t="s">
        <v>184</v>
      </c>
      <c r="H2992" s="83" t="s">
        <v>148</v>
      </c>
      <c r="I2992" s="82" t="s">
        <v>337</v>
      </c>
      <c r="J2992" s="84" t="s">
        <v>8522</v>
      </c>
      <c r="K2992" s="84" t="s">
        <v>151</v>
      </c>
      <c r="L2992" s="84" t="s">
        <v>151</v>
      </c>
    </row>
    <row r="2993" spans="1:12" ht="60">
      <c r="A2993" s="81">
        <f t="shared" si="48"/>
        <v>3062</v>
      </c>
      <c r="B2993" s="82">
        <v>3062</v>
      </c>
      <c r="C2993" s="82" t="s">
        <v>8523</v>
      </c>
      <c r="D2993" s="82" t="s">
        <v>8524</v>
      </c>
      <c r="E2993" s="82" t="s">
        <v>8525</v>
      </c>
      <c r="F2993" s="82" t="s">
        <v>96</v>
      </c>
      <c r="G2993" s="82" t="s">
        <v>8526</v>
      </c>
      <c r="H2993" s="83" t="s">
        <v>148</v>
      </c>
      <c r="I2993" s="82" t="s">
        <v>337</v>
      </c>
      <c r="J2993" s="84" t="s">
        <v>528</v>
      </c>
      <c r="K2993" s="84" t="s">
        <v>8527</v>
      </c>
      <c r="L2993" s="84" t="s">
        <v>151</v>
      </c>
    </row>
    <row r="2994" spans="1:12" ht="15.75">
      <c r="A2994" s="81">
        <f t="shared" si="48"/>
        <v>3063</v>
      </c>
      <c r="B2994" s="82">
        <v>3063</v>
      </c>
      <c r="C2994" s="82" t="s">
        <v>8528</v>
      </c>
      <c r="D2994" s="82" t="s">
        <v>8529</v>
      </c>
      <c r="E2994" s="82" t="s">
        <v>8530</v>
      </c>
      <c r="F2994" s="82" t="s">
        <v>120</v>
      </c>
      <c r="G2994" s="82" t="s">
        <v>8531</v>
      </c>
      <c r="H2994" s="83" t="s">
        <v>148</v>
      </c>
      <c r="I2994" s="82" t="s">
        <v>155</v>
      </c>
      <c r="J2994" s="84" t="s">
        <v>151</v>
      </c>
      <c r="K2994" s="84"/>
      <c r="L2994" s="84"/>
    </row>
    <row r="2995" spans="1:12" ht="15.75">
      <c r="A2995" s="81">
        <f t="shared" si="48"/>
        <v>3064</v>
      </c>
      <c r="B2995" s="82">
        <v>3064</v>
      </c>
      <c r="C2995" s="82" t="s">
        <v>8532</v>
      </c>
      <c r="D2995" s="82">
        <v>23470</v>
      </c>
      <c r="E2995" s="82" t="s">
        <v>8533</v>
      </c>
      <c r="F2995" s="82" t="s">
        <v>120</v>
      </c>
      <c r="G2995" s="82" t="s">
        <v>8534</v>
      </c>
      <c r="H2995" s="83" t="s">
        <v>148</v>
      </c>
      <c r="I2995" s="82" t="s">
        <v>155</v>
      </c>
      <c r="J2995" s="84" t="s">
        <v>151</v>
      </c>
      <c r="K2995" s="84"/>
      <c r="L2995" s="84"/>
    </row>
    <row r="2996" spans="1:12" ht="15.75">
      <c r="A2996" s="81">
        <f t="shared" si="48"/>
        <v>3065</v>
      </c>
      <c r="B2996" s="82">
        <v>3065</v>
      </c>
      <c r="C2996" s="82" t="s">
        <v>8535</v>
      </c>
      <c r="D2996" s="82">
        <v>23472</v>
      </c>
      <c r="E2996" s="82" t="s">
        <v>8536</v>
      </c>
      <c r="F2996" s="82" t="s">
        <v>120</v>
      </c>
      <c r="G2996" s="82" t="s">
        <v>3902</v>
      </c>
      <c r="H2996" s="83" t="s">
        <v>148</v>
      </c>
      <c r="I2996" s="82" t="s">
        <v>177</v>
      </c>
      <c r="J2996" s="84" t="s">
        <v>151</v>
      </c>
      <c r="K2996" s="84"/>
      <c r="L2996" s="84"/>
    </row>
    <row r="2997" spans="1:12" ht="15.75">
      <c r="A2997" s="81">
        <f t="shared" si="48"/>
        <v>3066</v>
      </c>
      <c r="B2997" s="82">
        <v>3066</v>
      </c>
      <c r="C2997" s="82" t="s">
        <v>8537</v>
      </c>
      <c r="D2997" s="82">
        <v>23473</v>
      </c>
      <c r="E2997" s="82" t="s">
        <v>643</v>
      </c>
      <c r="F2997" s="82" t="s">
        <v>120</v>
      </c>
      <c r="G2997" s="82" t="s">
        <v>8538</v>
      </c>
      <c r="H2997" s="83" t="s">
        <v>148</v>
      </c>
      <c r="I2997" s="82" t="s">
        <v>155</v>
      </c>
      <c r="J2997" s="84" t="s">
        <v>151</v>
      </c>
      <c r="K2997" s="84"/>
      <c r="L2997" s="84"/>
    </row>
    <row r="2998" spans="1:12" ht="15.75">
      <c r="A2998" s="81">
        <f t="shared" si="48"/>
        <v>3067</v>
      </c>
      <c r="B2998" s="82">
        <v>3067</v>
      </c>
      <c r="C2998" s="82" t="s">
        <v>8539</v>
      </c>
      <c r="D2998" s="82">
        <v>23483</v>
      </c>
      <c r="E2998" s="82" t="s">
        <v>4406</v>
      </c>
      <c r="F2998" s="82" t="s">
        <v>96</v>
      </c>
      <c r="G2998" s="82" t="s">
        <v>8540</v>
      </c>
      <c r="H2998" s="83" t="s">
        <v>148</v>
      </c>
      <c r="I2998" s="82" t="s">
        <v>153</v>
      </c>
      <c r="J2998" s="84" t="s">
        <v>151</v>
      </c>
      <c r="K2998" s="84"/>
      <c r="L2998" s="84" t="s">
        <v>151</v>
      </c>
    </row>
    <row r="2999" spans="1:12" ht="45">
      <c r="A2999" s="81">
        <f t="shared" si="48"/>
        <v>3068</v>
      </c>
      <c r="B2999" s="82">
        <v>3068</v>
      </c>
      <c r="C2999" s="82" t="s">
        <v>8541</v>
      </c>
      <c r="D2999" s="82">
        <v>23485</v>
      </c>
      <c r="E2999" s="82" t="s">
        <v>8542</v>
      </c>
      <c r="F2999" s="82" t="s">
        <v>96</v>
      </c>
      <c r="G2999" s="82" t="s">
        <v>8543</v>
      </c>
      <c r="H2999" s="83" t="s">
        <v>148</v>
      </c>
      <c r="I2999" s="82" t="s">
        <v>177</v>
      </c>
      <c r="J2999" s="84" t="s">
        <v>8544</v>
      </c>
      <c r="K2999" s="84"/>
      <c r="L2999" s="84" t="s">
        <v>151</v>
      </c>
    </row>
    <row r="3000" spans="1:12" ht="15.75">
      <c r="A3000" s="81">
        <f t="shared" si="48"/>
        <v>3069</v>
      </c>
      <c r="B3000" s="82">
        <v>3069</v>
      </c>
      <c r="C3000" s="82" t="s">
        <v>8545</v>
      </c>
      <c r="D3000" s="82" t="s">
        <v>8546</v>
      </c>
      <c r="E3000" s="82" t="s">
        <v>8547</v>
      </c>
      <c r="F3000" s="82" t="s">
        <v>96</v>
      </c>
      <c r="G3000" s="82" t="s">
        <v>8548</v>
      </c>
      <c r="H3000" s="83" t="s">
        <v>148</v>
      </c>
      <c r="I3000" s="82" t="s">
        <v>337</v>
      </c>
      <c r="J3000" s="84" t="s">
        <v>151</v>
      </c>
      <c r="K3000" s="84" t="s">
        <v>151</v>
      </c>
      <c r="L3000" s="84" t="s">
        <v>151</v>
      </c>
    </row>
    <row r="3001" spans="1:12" ht="15.75">
      <c r="A3001" s="81">
        <f t="shared" si="48"/>
        <v>3070</v>
      </c>
      <c r="B3001" s="82">
        <v>3070</v>
      </c>
      <c r="C3001" s="82" t="s">
        <v>8549</v>
      </c>
      <c r="D3001" s="82" t="s">
        <v>8550</v>
      </c>
      <c r="E3001" s="82" t="s">
        <v>8551</v>
      </c>
      <c r="F3001" s="82" t="s">
        <v>96</v>
      </c>
      <c r="G3001" s="82" t="s">
        <v>8552</v>
      </c>
      <c r="H3001" s="83" t="s">
        <v>148</v>
      </c>
      <c r="I3001" s="82" t="s">
        <v>230</v>
      </c>
      <c r="J3001" s="84" t="s">
        <v>151</v>
      </c>
      <c r="K3001" s="84"/>
      <c r="L3001" s="84" t="s">
        <v>151</v>
      </c>
    </row>
    <row r="3002" spans="1:12" ht="30">
      <c r="A3002" s="81">
        <f t="shared" si="48"/>
        <v>3071</v>
      </c>
      <c r="B3002" s="82">
        <v>3071</v>
      </c>
      <c r="C3002" s="82" t="s">
        <v>8553</v>
      </c>
      <c r="D3002" s="82">
        <v>23547</v>
      </c>
      <c r="E3002" s="82" t="s">
        <v>8554</v>
      </c>
      <c r="F3002" s="82" t="s">
        <v>96</v>
      </c>
      <c r="G3002" s="82" t="s">
        <v>8555</v>
      </c>
      <c r="H3002" s="83" t="s">
        <v>148</v>
      </c>
      <c r="I3002" s="82" t="s">
        <v>169</v>
      </c>
      <c r="J3002" s="84" t="s">
        <v>790</v>
      </c>
      <c r="K3002" s="84"/>
      <c r="L3002" s="84" t="s">
        <v>151</v>
      </c>
    </row>
    <row r="3003" spans="1:12" ht="45">
      <c r="A3003" s="81">
        <f t="shared" si="48"/>
        <v>3072</v>
      </c>
      <c r="B3003" s="82">
        <v>3072</v>
      </c>
      <c r="C3003" s="82" t="s">
        <v>8556</v>
      </c>
      <c r="D3003" s="82" t="s">
        <v>8557</v>
      </c>
      <c r="E3003" s="82" t="s">
        <v>7845</v>
      </c>
      <c r="F3003" s="82" t="s">
        <v>96</v>
      </c>
      <c r="G3003" s="82" t="s">
        <v>778</v>
      </c>
      <c r="H3003" s="83" t="s">
        <v>148</v>
      </c>
      <c r="I3003" s="82" t="s">
        <v>337</v>
      </c>
      <c r="J3003" s="84" t="s">
        <v>151</v>
      </c>
      <c r="K3003" s="84" t="s">
        <v>1442</v>
      </c>
      <c r="L3003" s="84" t="s">
        <v>151</v>
      </c>
    </row>
    <row r="3004" spans="1:12" ht="15.75">
      <c r="A3004" s="81">
        <f t="shared" si="48"/>
        <v>3073</v>
      </c>
      <c r="B3004" s="82">
        <v>3073</v>
      </c>
      <c r="C3004" s="82" t="s">
        <v>8558</v>
      </c>
      <c r="D3004" s="82" t="s">
        <v>8559</v>
      </c>
      <c r="E3004" s="82" t="s">
        <v>8560</v>
      </c>
      <c r="F3004" s="82" t="s">
        <v>96</v>
      </c>
      <c r="G3004" s="82" t="s">
        <v>8561</v>
      </c>
      <c r="H3004" s="83" t="s">
        <v>148</v>
      </c>
      <c r="I3004" s="82" t="s">
        <v>337</v>
      </c>
      <c r="J3004" s="84" t="s">
        <v>151</v>
      </c>
      <c r="K3004" s="84"/>
      <c r="L3004" s="84" t="s">
        <v>151</v>
      </c>
    </row>
    <row r="3005" spans="1:12" ht="30">
      <c r="A3005" s="81">
        <f t="shared" si="48"/>
        <v>3074</v>
      </c>
      <c r="B3005" s="82">
        <v>3074</v>
      </c>
      <c r="C3005" s="82" t="s">
        <v>8562</v>
      </c>
      <c r="D3005" s="82" t="s">
        <v>8563</v>
      </c>
      <c r="E3005" s="82" t="s">
        <v>8564</v>
      </c>
      <c r="F3005" s="82" t="s">
        <v>120</v>
      </c>
      <c r="G3005" s="82" t="s">
        <v>8565</v>
      </c>
      <c r="H3005" s="83" t="s">
        <v>148</v>
      </c>
      <c r="I3005" s="82" t="s">
        <v>155</v>
      </c>
      <c r="J3005" s="84" t="s">
        <v>8566</v>
      </c>
      <c r="K3005" s="84"/>
      <c r="L3005" s="84"/>
    </row>
    <row r="3006" spans="1:12" ht="15.75">
      <c r="A3006" s="81">
        <f t="shared" si="48"/>
        <v>3075</v>
      </c>
      <c r="B3006" s="82">
        <v>3075</v>
      </c>
      <c r="C3006" s="82" t="s">
        <v>8567</v>
      </c>
      <c r="D3006" s="82" t="s">
        <v>8568</v>
      </c>
      <c r="E3006" s="82" t="s">
        <v>8569</v>
      </c>
      <c r="F3006" s="82" t="s">
        <v>120</v>
      </c>
      <c r="G3006" s="82" t="s">
        <v>8570</v>
      </c>
      <c r="H3006" s="83" t="s">
        <v>148</v>
      </c>
      <c r="I3006" s="82" t="s">
        <v>155</v>
      </c>
      <c r="J3006" s="84" t="s">
        <v>160</v>
      </c>
      <c r="K3006" s="84"/>
      <c r="L3006" s="84"/>
    </row>
    <row r="3007" spans="1:12" ht="15.75">
      <c r="A3007" s="81">
        <f t="shared" si="48"/>
        <v>3076</v>
      </c>
      <c r="B3007" s="82">
        <v>3076</v>
      </c>
      <c r="C3007" s="82" t="s">
        <v>8571</v>
      </c>
      <c r="D3007" s="82">
        <v>23570</v>
      </c>
      <c r="E3007" s="82" t="s">
        <v>8572</v>
      </c>
      <c r="F3007" s="82" t="s">
        <v>120</v>
      </c>
      <c r="G3007" s="82" t="s">
        <v>8573</v>
      </c>
      <c r="H3007" s="83" t="s">
        <v>148</v>
      </c>
      <c r="I3007" s="82" t="s">
        <v>177</v>
      </c>
      <c r="J3007" s="84" t="s">
        <v>151</v>
      </c>
      <c r="K3007" s="84" t="s">
        <v>151</v>
      </c>
      <c r="L3007" s="84"/>
    </row>
    <row r="3008" spans="1:12" ht="60">
      <c r="A3008" s="81">
        <f t="shared" si="48"/>
        <v>3077</v>
      </c>
      <c r="B3008" s="82">
        <v>3077</v>
      </c>
      <c r="C3008" s="82" t="s">
        <v>8574</v>
      </c>
      <c r="D3008" s="82">
        <v>23583</v>
      </c>
      <c r="E3008" s="82" t="s">
        <v>8575</v>
      </c>
      <c r="F3008" s="82" t="s">
        <v>96</v>
      </c>
      <c r="G3008" s="82" t="s">
        <v>8576</v>
      </c>
      <c r="H3008" s="83" t="s">
        <v>148</v>
      </c>
      <c r="I3008" s="82" t="s">
        <v>177</v>
      </c>
      <c r="J3008" s="84" t="s">
        <v>8577</v>
      </c>
      <c r="K3008" s="84"/>
      <c r="L3008" s="84" t="s">
        <v>151</v>
      </c>
    </row>
    <row r="3009" spans="1:12" ht="75">
      <c r="A3009" s="81">
        <f t="shared" si="48"/>
        <v>3078</v>
      </c>
      <c r="B3009" s="82">
        <v>3078</v>
      </c>
      <c r="C3009" s="82" t="s">
        <v>8578</v>
      </c>
      <c r="D3009" s="82">
        <v>23595</v>
      </c>
      <c r="E3009" s="82" t="s">
        <v>215</v>
      </c>
      <c r="F3009" s="82" t="s">
        <v>96</v>
      </c>
      <c r="G3009" s="82" t="s">
        <v>8399</v>
      </c>
      <c r="H3009" s="83" t="s">
        <v>148</v>
      </c>
      <c r="I3009" s="82" t="s">
        <v>177</v>
      </c>
      <c r="J3009" s="84" t="s">
        <v>151</v>
      </c>
      <c r="K3009" s="84"/>
      <c r="L3009" s="84" t="s">
        <v>8579</v>
      </c>
    </row>
    <row r="3010" spans="1:12" ht="15.75">
      <c r="A3010" s="81">
        <f t="shared" si="48"/>
        <v>3079</v>
      </c>
      <c r="B3010" s="82">
        <v>3079</v>
      </c>
      <c r="C3010" s="82" t="s">
        <v>8580</v>
      </c>
      <c r="D3010" s="82">
        <v>23610</v>
      </c>
      <c r="E3010" s="82" t="s">
        <v>8581</v>
      </c>
      <c r="F3010" s="82" t="s">
        <v>96</v>
      </c>
      <c r="G3010" s="82" t="s">
        <v>416</v>
      </c>
      <c r="H3010" s="83" t="s">
        <v>148</v>
      </c>
      <c r="I3010" s="82" t="s">
        <v>153</v>
      </c>
      <c r="J3010" s="84" t="s">
        <v>151</v>
      </c>
      <c r="K3010" s="84"/>
      <c r="L3010" s="84" t="s">
        <v>151</v>
      </c>
    </row>
    <row r="3011" spans="1:12" ht="15.75">
      <c r="A3011" s="81">
        <f t="shared" ref="A3011:A3074" si="49">IFERROR(VALUE(RIGHT(C3011,4)),"")</f>
        <v>3080</v>
      </c>
      <c r="B3011" s="82">
        <v>3080</v>
      </c>
      <c r="C3011" s="82" t="s">
        <v>8582</v>
      </c>
      <c r="D3011" s="82">
        <v>23611</v>
      </c>
      <c r="E3011" s="82" t="s">
        <v>8583</v>
      </c>
      <c r="F3011" s="82" t="s">
        <v>96</v>
      </c>
      <c r="G3011" s="82" t="s">
        <v>4666</v>
      </c>
      <c r="H3011" s="83" t="s">
        <v>148</v>
      </c>
      <c r="I3011" s="82" t="s">
        <v>153</v>
      </c>
      <c r="J3011" s="84" t="s">
        <v>151</v>
      </c>
      <c r="K3011" s="84"/>
      <c r="L3011" s="84" t="s">
        <v>151</v>
      </c>
    </row>
    <row r="3012" spans="1:12" ht="15.75">
      <c r="A3012" s="81">
        <f t="shared" si="49"/>
        <v>3081</v>
      </c>
      <c r="B3012" s="82">
        <v>3081</v>
      </c>
      <c r="C3012" s="82" t="s">
        <v>8584</v>
      </c>
      <c r="D3012" s="82">
        <v>23614</v>
      </c>
      <c r="E3012" s="82" t="s">
        <v>732</v>
      </c>
      <c r="F3012" s="82" t="s">
        <v>96</v>
      </c>
      <c r="G3012" s="82" t="s">
        <v>8585</v>
      </c>
      <c r="H3012" s="83" t="s">
        <v>148</v>
      </c>
      <c r="I3012" s="82" t="s">
        <v>177</v>
      </c>
      <c r="J3012" s="84" t="s">
        <v>151</v>
      </c>
      <c r="K3012" s="84"/>
      <c r="L3012" s="84" t="s">
        <v>151</v>
      </c>
    </row>
    <row r="3013" spans="1:12" ht="15.75">
      <c r="A3013" s="81">
        <f t="shared" si="49"/>
        <v>3082</v>
      </c>
      <c r="B3013" s="82">
        <v>3082</v>
      </c>
      <c r="C3013" s="82" t="s">
        <v>8586</v>
      </c>
      <c r="D3013" s="82" t="s">
        <v>8587</v>
      </c>
      <c r="E3013" s="82" t="s">
        <v>255</v>
      </c>
      <c r="F3013" s="82" t="s">
        <v>96</v>
      </c>
      <c r="G3013" s="82" t="s">
        <v>3478</v>
      </c>
      <c r="H3013" s="83" t="s">
        <v>148</v>
      </c>
      <c r="I3013" s="82" t="s">
        <v>230</v>
      </c>
      <c r="J3013" s="84" t="s">
        <v>151</v>
      </c>
      <c r="K3013" s="84" t="s">
        <v>151</v>
      </c>
      <c r="L3013" s="84" t="s">
        <v>151</v>
      </c>
    </row>
    <row r="3014" spans="1:12" ht="15.75">
      <c r="A3014" s="81">
        <f t="shared" si="49"/>
        <v>3083</v>
      </c>
      <c r="B3014" s="82">
        <v>3083</v>
      </c>
      <c r="C3014" s="82" t="s">
        <v>8588</v>
      </c>
      <c r="D3014" s="82">
        <v>23632</v>
      </c>
      <c r="E3014" s="82" t="s">
        <v>623</v>
      </c>
      <c r="F3014" s="82" t="s">
        <v>96</v>
      </c>
      <c r="G3014" s="82" t="s">
        <v>8589</v>
      </c>
      <c r="H3014" s="83" t="s">
        <v>148</v>
      </c>
      <c r="I3014" s="82" t="s">
        <v>149</v>
      </c>
      <c r="J3014" s="84" t="s">
        <v>151</v>
      </c>
      <c r="K3014" s="84"/>
      <c r="L3014" s="84" t="s">
        <v>151</v>
      </c>
    </row>
    <row r="3015" spans="1:12" ht="30">
      <c r="A3015" s="81">
        <f t="shared" si="49"/>
        <v>3084</v>
      </c>
      <c r="B3015" s="82">
        <v>3084</v>
      </c>
      <c r="C3015" s="82" t="s">
        <v>8590</v>
      </c>
      <c r="D3015" s="82">
        <v>23649</v>
      </c>
      <c r="E3015" s="82" t="s">
        <v>8591</v>
      </c>
      <c r="F3015" s="82" t="s">
        <v>96</v>
      </c>
      <c r="G3015" s="82" t="s">
        <v>8592</v>
      </c>
      <c r="H3015" s="83" t="s">
        <v>148</v>
      </c>
      <c r="I3015" s="82" t="s">
        <v>169</v>
      </c>
      <c r="J3015" s="84" t="s">
        <v>8593</v>
      </c>
      <c r="K3015" s="84" t="s">
        <v>151</v>
      </c>
      <c r="L3015" s="84" t="s">
        <v>151</v>
      </c>
    </row>
    <row r="3016" spans="1:12" ht="75">
      <c r="A3016" s="81">
        <f t="shared" si="49"/>
        <v>3085</v>
      </c>
      <c r="B3016" s="82">
        <v>3085</v>
      </c>
      <c r="C3016" s="82" t="s">
        <v>8594</v>
      </c>
      <c r="D3016" s="82">
        <v>23652</v>
      </c>
      <c r="E3016" s="82" t="s">
        <v>8595</v>
      </c>
      <c r="F3016" s="82" t="s">
        <v>96</v>
      </c>
      <c r="G3016" s="82" t="s">
        <v>8596</v>
      </c>
      <c r="H3016" s="83" t="s">
        <v>148</v>
      </c>
      <c r="I3016" s="82" t="s">
        <v>177</v>
      </c>
      <c r="J3016" s="84" t="s">
        <v>8597</v>
      </c>
      <c r="K3016" s="84"/>
      <c r="L3016" s="84" t="s">
        <v>8598</v>
      </c>
    </row>
    <row r="3017" spans="1:12" ht="15.75">
      <c r="A3017" s="81">
        <f t="shared" si="49"/>
        <v>3086</v>
      </c>
      <c r="B3017" s="82">
        <v>3086</v>
      </c>
      <c r="C3017" s="82" t="s">
        <v>8599</v>
      </c>
      <c r="D3017" s="82" t="s">
        <v>8600</v>
      </c>
      <c r="E3017" s="82" t="s">
        <v>8601</v>
      </c>
      <c r="F3017" s="82" t="s">
        <v>96</v>
      </c>
      <c r="G3017" s="82" t="s">
        <v>4265</v>
      </c>
      <c r="H3017" s="83" t="s">
        <v>148</v>
      </c>
      <c r="I3017" s="82" t="s">
        <v>337</v>
      </c>
      <c r="J3017" s="84" t="s">
        <v>187</v>
      </c>
      <c r="K3017" s="84" t="s">
        <v>151</v>
      </c>
      <c r="L3017" s="84" t="s">
        <v>151</v>
      </c>
    </row>
    <row r="3018" spans="1:12" ht="45">
      <c r="A3018" s="81">
        <f t="shared" si="49"/>
        <v>3087</v>
      </c>
      <c r="B3018" s="82">
        <v>3087</v>
      </c>
      <c r="C3018" s="82" t="s">
        <v>8602</v>
      </c>
      <c r="D3018" s="82">
        <v>23658</v>
      </c>
      <c r="E3018" s="82" t="s">
        <v>1626</v>
      </c>
      <c r="F3018" s="82" t="s">
        <v>96</v>
      </c>
      <c r="G3018" s="82" t="s">
        <v>8603</v>
      </c>
      <c r="H3018" s="83" t="s">
        <v>148</v>
      </c>
      <c r="I3018" s="82" t="s">
        <v>149</v>
      </c>
      <c r="J3018" s="84" t="s">
        <v>151</v>
      </c>
      <c r="K3018" s="84" t="s">
        <v>1872</v>
      </c>
      <c r="L3018" s="84" t="s">
        <v>151</v>
      </c>
    </row>
    <row r="3019" spans="1:12" ht="30">
      <c r="A3019" s="81">
        <f t="shared" si="49"/>
        <v>3088</v>
      </c>
      <c r="B3019" s="82">
        <v>3088</v>
      </c>
      <c r="C3019" s="82" t="s">
        <v>8604</v>
      </c>
      <c r="D3019" s="82">
        <v>23661</v>
      </c>
      <c r="E3019" s="82" t="s">
        <v>8605</v>
      </c>
      <c r="F3019" s="82" t="s">
        <v>96</v>
      </c>
      <c r="G3019" s="82" t="s">
        <v>509</v>
      </c>
      <c r="H3019" s="83" t="s">
        <v>148</v>
      </c>
      <c r="I3019" s="82" t="s">
        <v>169</v>
      </c>
      <c r="J3019" s="84" t="s">
        <v>8606</v>
      </c>
      <c r="K3019" s="84" t="s">
        <v>8607</v>
      </c>
      <c r="L3019" s="84" t="s">
        <v>151</v>
      </c>
    </row>
    <row r="3020" spans="1:12" ht="15.75">
      <c r="A3020" s="81">
        <f t="shared" si="49"/>
        <v>3089</v>
      </c>
      <c r="B3020" s="82">
        <v>3089</v>
      </c>
      <c r="C3020" s="82" t="s">
        <v>8608</v>
      </c>
      <c r="D3020" s="82" t="s">
        <v>8609</v>
      </c>
      <c r="E3020" s="82" t="s">
        <v>410</v>
      </c>
      <c r="F3020" s="82" t="s">
        <v>96</v>
      </c>
      <c r="G3020" s="82" t="s">
        <v>529</v>
      </c>
      <c r="H3020" s="83" t="s">
        <v>148</v>
      </c>
      <c r="I3020" s="82" t="s">
        <v>337</v>
      </c>
      <c r="J3020" s="84" t="s">
        <v>151</v>
      </c>
      <c r="K3020" s="84" t="s">
        <v>151</v>
      </c>
      <c r="L3020" s="84" t="s">
        <v>151</v>
      </c>
    </row>
    <row r="3021" spans="1:12" ht="15.75">
      <c r="A3021" s="81">
        <f t="shared" si="49"/>
        <v>3090</v>
      </c>
      <c r="B3021" s="82">
        <v>3090</v>
      </c>
      <c r="C3021" s="82" t="s">
        <v>8610</v>
      </c>
      <c r="D3021" s="82">
        <v>23673</v>
      </c>
      <c r="E3021" s="82" t="s">
        <v>8611</v>
      </c>
      <c r="F3021" s="82" t="s">
        <v>96</v>
      </c>
      <c r="G3021" s="82" t="s">
        <v>8612</v>
      </c>
      <c r="H3021" s="83" t="s">
        <v>148</v>
      </c>
      <c r="I3021" s="82" t="s">
        <v>153</v>
      </c>
      <c r="J3021" s="84" t="s">
        <v>254</v>
      </c>
      <c r="K3021" s="84"/>
      <c r="L3021" s="84" t="s">
        <v>151</v>
      </c>
    </row>
    <row r="3022" spans="1:12" ht="15.75">
      <c r="A3022" s="81">
        <f t="shared" si="49"/>
        <v>3091</v>
      </c>
      <c r="B3022" s="82">
        <v>3091</v>
      </c>
      <c r="C3022" s="82" t="s">
        <v>8613</v>
      </c>
      <c r="D3022" s="82">
        <v>23674</v>
      </c>
      <c r="E3022" s="82" t="s">
        <v>8614</v>
      </c>
      <c r="F3022" s="82" t="s">
        <v>96</v>
      </c>
      <c r="G3022" s="82" t="s">
        <v>8615</v>
      </c>
      <c r="H3022" s="83" t="s">
        <v>148</v>
      </c>
      <c r="I3022" s="82" t="s">
        <v>149</v>
      </c>
      <c r="J3022" s="84" t="s">
        <v>151</v>
      </c>
      <c r="K3022" s="84"/>
      <c r="L3022" s="84" t="s">
        <v>151</v>
      </c>
    </row>
    <row r="3023" spans="1:12" ht="15.75">
      <c r="A3023" s="81">
        <f t="shared" si="49"/>
        <v>3092</v>
      </c>
      <c r="B3023" s="82">
        <v>3092</v>
      </c>
      <c r="C3023" s="82" t="s">
        <v>8616</v>
      </c>
      <c r="D3023" s="82" t="s">
        <v>8617</v>
      </c>
      <c r="E3023" s="82" t="s">
        <v>8618</v>
      </c>
      <c r="F3023" s="82" t="s">
        <v>96</v>
      </c>
      <c r="G3023" s="82" t="s">
        <v>5058</v>
      </c>
      <c r="H3023" s="83" t="s">
        <v>148</v>
      </c>
      <c r="I3023" s="82" t="s">
        <v>230</v>
      </c>
      <c r="J3023" s="84" t="s">
        <v>151</v>
      </c>
      <c r="K3023" s="84"/>
      <c r="L3023" s="84" t="s">
        <v>151</v>
      </c>
    </row>
    <row r="3024" spans="1:12" ht="30">
      <c r="A3024" s="81">
        <f t="shared" si="49"/>
        <v>3093</v>
      </c>
      <c r="B3024" s="82">
        <v>3093</v>
      </c>
      <c r="C3024" s="82" t="s">
        <v>8619</v>
      </c>
      <c r="D3024" s="82" t="s">
        <v>8620</v>
      </c>
      <c r="E3024" s="82" t="s">
        <v>1373</v>
      </c>
      <c r="F3024" s="82" t="s">
        <v>96</v>
      </c>
      <c r="G3024" s="82" t="s">
        <v>427</v>
      </c>
      <c r="H3024" s="83" t="s">
        <v>148</v>
      </c>
      <c r="I3024" s="82" t="s">
        <v>337</v>
      </c>
      <c r="J3024" s="84" t="s">
        <v>8621</v>
      </c>
      <c r="K3024" s="84" t="s">
        <v>151</v>
      </c>
      <c r="L3024" s="84" t="s">
        <v>151</v>
      </c>
    </row>
    <row r="3025" spans="1:12" ht="45">
      <c r="A3025" s="81">
        <f t="shared" si="49"/>
        <v>3094</v>
      </c>
      <c r="B3025" s="82">
        <v>3094</v>
      </c>
      <c r="C3025" s="82" t="s">
        <v>8622</v>
      </c>
      <c r="D3025" s="82">
        <v>23711</v>
      </c>
      <c r="E3025" s="82" t="s">
        <v>277</v>
      </c>
      <c r="F3025" s="82" t="s">
        <v>96</v>
      </c>
      <c r="G3025" s="82" t="s">
        <v>8623</v>
      </c>
      <c r="H3025" s="83" t="s">
        <v>148</v>
      </c>
      <c r="I3025" s="82" t="s">
        <v>149</v>
      </c>
      <c r="J3025" s="84" t="s">
        <v>151</v>
      </c>
      <c r="K3025" s="84" t="s">
        <v>8624</v>
      </c>
      <c r="L3025" s="84" t="s">
        <v>151</v>
      </c>
    </row>
    <row r="3026" spans="1:12" ht="75">
      <c r="A3026" s="81">
        <f t="shared" si="49"/>
        <v>3095</v>
      </c>
      <c r="B3026" s="82">
        <v>3095</v>
      </c>
      <c r="C3026" s="82" t="s">
        <v>8625</v>
      </c>
      <c r="D3026" s="82" t="s">
        <v>8626</v>
      </c>
      <c r="E3026" s="82" t="s">
        <v>8627</v>
      </c>
      <c r="F3026" s="82" t="s">
        <v>96</v>
      </c>
      <c r="G3026" s="82" t="s">
        <v>8491</v>
      </c>
      <c r="H3026" s="83" t="s">
        <v>148</v>
      </c>
      <c r="I3026" s="82" t="s">
        <v>337</v>
      </c>
      <c r="J3026" s="84" t="s">
        <v>8628</v>
      </c>
      <c r="K3026" s="84" t="s">
        <v>151</v>
      </c>
      <c r="L3026" s="84" t="s">
        <v>8629</v>
      </c>
    </row>
    <row r="3027" spans="1:12" ht="15.75">
      <c r="A3027" s="81">
        <f t="shared" si="49"/>
        <v>3096</v>
      </c>
      <c r="B3027" s="82">
        <v>3096</v>
      </c>
      <c r="C3027" s="82" t="s">
        <v>8630</v>
      </c>
      <c r="D3027" s="82" t="s">
        <v>8631</v>
      </c>
      <c r="E3027" s="82" t="s">
        <v>8632</v>
      </c>
      <c r="F3027" s="82" t="s">
        <v>120</v>
      </c>
      <c r="G3027" s="82" t="s">
        <v>8633</v>
      </c>
      <c r="H3027" s="83" t="s">
        <v>148</v>
      </c>
      <c r="I3027" s="82" t="s">
        <v>155</v>
      </c>
      <c r="J3027" s="84" t="s">
        <v>151</v>
      </c>
      <c r="K3027" s="84"/>
      <c r="L3027" s="84"/>
    </row>
    <row r="3028" spans="1:12" ht="15.75">
      <c r="A3028" s="81">
        <f t="shared" si="49"/>
        <v>3097</v>
      </c>
      <c r="B3028" s="82">
        <v>3097</v>
      </c>
      <c r="C3028" s="82" t="s">
        <v>8634</v>
      </c>
      <c r="D3028" s="82" t="s">
        <v>8635</v>
      </c>
      <c r="E3028" s="82" t="s">
        <v>8636</v>
      </c>
      <c r="F3028" s="82" t="s">
        <v>96</v>
      </c>
      <c r="G3028" s="82" t="s">
        <v>8637</v>
      </c>
      <c r="H3028" s="83" t="s">
        <v>148</v>
      </c>
      <c r="I3028" s="82" t="s">
        <v>337</v>
      </c>
      <c r="J3028" s="84" t="s">
        <v>151</v>
      </c>
      <c r="K3028" s="84" t="s">
        <v>151</v>
      </c>
      <c r="L3028" s="84" t="s">
        <v>151</v>
      </c>
    </row>
    <row r="3029" spans="1:12" ht="15.75">
      <c r="A3029" s="81">
        <f t="shared" si="49"/>
        <v>3098</v>
      </c>
      <c r="B3029" s="82">
        <v>3098</v>
      </c>
      <c r="C3029" s="82" t="s">
        <v>8638</v>
      </c>
      <c r="D3029" s="82">
        <v>23748</v>
      </c>
      <c r="E3029" s="82" t="s">
        <v>8639</v>
      </c>
      <c r="F3029" s="82" t="s">
        <v>96</v>
      </c>
      <c r="G3029" s="82" t="s">
        <v>8640</v>
      </c>
      <c r="H3029" s="83" t="s">
        <v>148</v>
      </c>
      <c r="I3029" s="82" t="s">
        <v>149</v>
      </c>
      <c r="J3029" s="84" t="s">
        <v>151</v>
      </c>
      <c r="K3029" s="84"/>
      <c r="L3029" s="84" t="s">
        <v>151</v>
      </c>
    </row>
    <row r="3030" spans="1:12" ht="45">
      <c r="A3030" s="81">
        <f t="shared" si="49"/>
        <v>3099</v>
      </c>
      <c r="B3030" s="82">
        <v>3099</v>
      </c>
      <c r="C3030" s="82" t="s">
        <v>8641</v>
      </c>
      <c r="D3030" s="82">
        <v>23750</v>
      </c>
      <c r="E3030" s="82" t="s">
        <v>8642</v>
      </c>
      <c r="F3030" s="82" t="s">
        <v>96</v>
      </c>
      <c r="G3030" s="82" t="s">
        <v>556</v>
      </c>
      <c r="H3030" s="83" t="s">
        <v>148</v>
      </c>
      <c r="I3030" s="82" t="s">
        <v>169</v>
      </c>
      <c r="J3030" s="84" t="s">
        <v>151</v>
      </c>
      <c r="K3030" s="84" t="s">
        <v>8643</v>
      </c>
      <c r="L3030" s="84" t="s">
        <v>8644</v>
      </c>
    </row>
    <row r="3031" spans="1:12" ht="30">
      <c r="A3031" s="81">
        <f t="shared" si="49"/>
        <v>3100</v>
      </c>
      <c r="B3031" s="82">
        <v>3100</v>
      </c>
      <c r="C3031" s="82" t="s">
        <v>8645</v>
      </c>
      <c r="D3031" s="82" t="s">
        <v>8646</v>
      </c>
      <c r="E3031" s="82" t="s">
        <v>8647</v>
      </c>
      <c r="F3031" s="82" t="s">
        <v>96</v>
      </c>
      <c r="G3031" s="82" t="s">
        <v>8648</v>
      </c>
      <c r="H3031" s="83" t="s">
        <v>148</v>
      </c>
      <c r="I3031" s="82" t="s">
        <v>337</v>
      </c>
      <c r="J3031" s="84" t="s">
        <v>151</v>
      </c>
      <c r="K3031" s="84" t="s">
        <v>8649</v>
      </c>
      <c r="L3031" s="84" t="s">
        <v>151</v>
      </c>
    </row>
    <row r="3032" spans="1:12" ht="30">
      <c r="A3032" s="81">
        <f t="shared" si="49"/>
        <v>3101</v>
      </c>
      <c r="B3032" s="82">
        <v>3101</v>
      </c>
      <c r="C3032" s="82" t="s">
        <v>8650</v>
      </c>
      <c r="D3032" s="82">
        <v>23784</v>
      </c>
      <c r="E3032" s="82" t="s">
        <v>8651</v>
      </c>
      <c r="F3032" s="82" t="s">
        <v>96</v>
      </c>
      <c r="G3032" s="82" t="s">
        <v>416</v>
      </c>
      <c r="H3032" s="83" t="s">
        <v>148</v>
      </c>
      <c r="I3032" s="82" t="s">
        <v>169</v>
      </c>
      <c r="J3032" s="84" t="s">
        <v>8652</v>
      </c>
      <c r="K3032" s="84"/>
      <c r="L3032" s="84" t="s">
        <v>151</v>
      </c>
    </row>
    <row r="3033" spans="1:12" ht="15.75">
      <c r="A3033" s="81">
        <f t="shared" si="49"/>
        <v>3102</v>
      </c>
      <c r="B3033" s="82">
        <v>3102</v>
      </c>
      <c r="C3033" s="82" t="s">
        <v>8653</v>
      </c>
      <c r="D3033" s="82">
        <v>23813</v>
      </c>
      <c r="E3033" s="82" t="s">
        <v>8654</v>
      </c>
      <c r="F3033" s="82" t="s">
        <v>96</v>
      </c>
      <c r="G3033" s="82" t="s">
        <v>8655</v>
      </c>
      <c r="H3033" s="83" t="s">
        <v>148</v>
      </c>
      <c r="I3033" s="82" t="s">
        <v>177</v>
      </c>
      <c r="J3033" s="84" t="s">
        <v>151</v>
      </c>
      <c r="K3033" s="84"/>
      <c r="L3033" s="84" t="s">
        <v>151</v>
      </c>
    </row>
    <row r="3034" spans="1:12" ht="45">
      <c r="A3034" s="81">
        <f t="shared" si="49"/>
        <v>3103</v>
      </c>
      <c r="B3034" s="82">
        <v>3103</v>
      </c>
      <c r="C3034" s="82" t="s">
        <v>8656</v>
      </c>
      <c r="D3034" s="82">
        <v>23814</v>
      </c>
      <c r="E3034" s="82" t="s">
        <v>7895</v>
      </c>
      <c r="F3034" s="82" t="s">
        <v>96</v>
      </c>
      <c r="G3034" s="82" t="s">
        <v>8657</v>
      </c>
      <c r="H3034" s="83" t="s">
        <v>148</v>
      </c>
      <c r="I3034" s="82" t="s">
        <v>153</v>
      </c>
      <c r="J3034" s="84" t="s">
        <v>8658</v>
      </c>
      <c r="K3034" s="84" t="s">
        <v>151</v>
      </c>
      <c r="L3034" s="84" t="s">
        <v>151</v>
      </c>
    </row>
    <row r="3035" spans="1:12" ht="15.75">
      <c r="A3035" s="81">
        <f t="shared" si="49"/>
        <v>3104</v>
      </c>
      <c r="B3035" s="82">
        <v>3104</v>
      </c>
      <c r="C3035" s="82" t="s">
        <v>8659</v>
      </c>
      <c r="D3035" s="82">
        <v>23820</v>
      </c>
      <c r="E3035" s="82" t="s">
        <v>8660</v>
      </c>
      <c r="F3035" s="82" t="s">
        <v>96</v>
      </c>
      <c r="G3035" s="82" t="s">
        <v>8661</v>
      </c>
      <c r="H3035" s="83" t="s">
        <v>148</v>
      </c>
      <c r="I3035" s="82" t="s">
        <v>149</v>
      </c>
      <c r="J3035" s="84" t="s">
        <v>151</v>
      </c>
      <c r="K3035" s="84" t="s">
        <v>151</v>
      </c>
      <c r="L3035" s="84" t="s">
        <v>151</v>
      </c>
    </row>
    <row r="3036" spans="1:12" ht="15.75">
      <c r="A3036" s="81">
        <f t="shared" si="49"/>
        <v>3105</v>
      </c>
      <c r="B3036" s="82">
        <v>3105</v>
      </c>
      <c r="C3036" s="82" t="s">
        <v>8662</v>
      </c>
      <c r="D3036" s="82" t="s">
        <v>8663</v>
      </c>
      <c r="E3036" s="82" t="s">
        <v>8301</v>
      </c>
      <c r="F3036" s="82" t="s">
        <v>96</v>
      </c>
      <c r="G3036" s="82" t="s">
        <v>8664</v>
      </c>
      <c r="H3036" s="83" t="s">
        <v>148</v>
      </c>
      <c r="I3036" s="82" t="s">
        <v>337</v>
      </c>
      <c r="J3036" s="84" t="s">
        <v>187</v>
      </c>
      <c r="K3036" s="84" t="s">
        <v>151</v>
      </c>
      <c r="L3036" s="84" t="s">
        <v>151</v>
      </c>
    </row>
    <row r="3037" spans="1:12" ht="15.75">
      <c r="A3037" s="81">
        <f t="shared" si="49"/>
        <v>3106</v>
      </c>
      <c r="B3037" s="82">
        <v>3106</v>
      </c>
      <c r="C3037" s="82" t="s">
        <v>8665</v>
      </c>
      <c r="D3037" s="82">
        <v>23847</v>
      </c>
      <c r="E3037" s="82" t="s">
        <v>8666</v>
      </c>
      <c r="F3037" s="82" t="s">
        <v>96</v>
      </c>
      <c r="G3037" s="82" t="s">
        <v>2486</v>
      </c>
      <c r="H3037" s="83" t="s">
        <v>148</v>
      </c>
      <c r="I3037" s="82" t="s">
        <v>149</v>
      </c>
      <c r="J3037" s="84" t="s">
        <v>151</v>
      </c>
      <c r="K3037" s="84" t="s">
        <v>151</v>
      </c>
      <c r="L3037" s="84" t="s">
        <v>151</v>
      </c>
    </row>
    <row r="3038" spans="1:12" ht="15.75">
      <c r="A3038" s="81">
        <f t="shared" si="49"/>
        <v>3107</v>
      </c>
      <c r="B3038" s="82">
        <v>3107</v>
      </c>
      <c r="C3038" s="82" t="s">
        <v>8667</v>
      </c>
      <c r="D3038" s="82" t="s">
        <v>8668</v>
      </c>
      <c r="E3038" s="82" t="s">
        <v>8669</v>
      </c>
      <c r="F3038" s="82" t="s">
        <v>96</v>
      </c>
      <c r="G3038" s="82" t="s">
        <v>8670</v>
      </c>
      <c r="H3038" s="83" t="s">
        <v>148</v>
      </c>
      <c r="I3038" s="82" t="s">
        <v>337</v>
      </c>
      <c r="J3038" s="84" t="s">
        <v>151</v>
      </c>
      <c r="K3038" s="84"/>
      <c r="L3038" s="84" t="s">
        <v>151</v>
      </c>
    </row>
    <row r="3039" spans="1:12" ht="45">
      <c r="A3039" s="81">
        <f t="shared" si="49"/>
        <v>3108</v>
      </c>
      <c r="B3039" s="82">
        <v>3108</v>
      </c>
      <c r="C3039" s="82" t="s">
        <v>8671</v>
      </c>
      <c r="D3039" s="82">
        <v>23863</v>
      </c>
      <c r="E3039" s="82" t="s">
        <v>8672</v>
      </c>
      <c r="F3039" s="82" t="s">
        <v>96</v>
      </c>
      <c r="G3039" s="82" t="s">
        <v>8673</v>
      </c>
      <c r="H3039" s="83" t="s">
        <v>148</v>
      </c>
      <c r="I3039" s="82" t="s">
        <v>177</v>
      </c>
      <c r="J3039" s="84" t="s">
        <v>8674</v>
      </c>
      <c r="K3039" s="84" t="s">
        <v>272</v>
      </c>
      <c r="L3039" s="84" t="s">
        <v>151</v>
      </c>
    </row>
    <row r="3040" spans="1:12" ht="60">
      <c r="A3040" s="81">
        <f t="shared" si="49"/>
        <v>3109</v>
      </c>
      <c r="B3040" s="82">
        <v>3109</v>
      </c>
      <c r="C3040" s="82" t="s">
        <v>8675</v>
      </c>
      <c r="D3040" s="82" t="s">
        <v>8676</v>
      </c>
      <c r="E3040" s="82" t="s">
        <v>539</v>
      </c>
      <c r="F3040" s="82" t="s">
        <v>96</v>
      </c>
      <c r="G3040" s="82" t="s">
        <v>6681</v>
      </c>
      <c r="H3040" s="83" t="s">
        <v>148</v>
      </c>
      <c r="I3040" s="82" t="s">
        <v>337</v>
      </c>
      <c r="J3040" s="84" t="s">
        <v>151</v>
      </c>
      <c r="K3040" s="84" t="s">
        <v>8677</v>
      </c>
      <c r="L3040" s="84" t="s">
        <v>8678</v>
      </c>
    </row>
    <row r="3041" spans="1:12" ht="15.75">
      <c r="A3041" s="81">
        <f t="shared" si="49"/>
        <v>3110</v>
      </c>
      <c r="B3041" s="82">
        <v>3110</v>
      </c>
      <c r="C3041" s="82" t="s">
        <v>8679</v>
      </c>
      <c r="D3041" s="82" t="s">
        <v>8680</v>
      </c>
      <c r="E3041" s="82" t="s">
        <v>8681</v>
      </c>
      <c r="F3041" s="82" t="s">
        <v>96</v>
      </c>
      <c r="G3041" s="82" t="s">
        <v>8682</v>
      </c>
      <c r="H3041" s="83" t="s">
        <v>148</v>
      </c>
      <c r="I3041" s="82" t="s">
        <v>337</v>
      </c>
      <c r="J3041" s="84" t="s">
        <v>151</v>
      </c>
      <c r="K3041" s="84" t="s">
        <v>151</v>
      </c>
      <c r="L3041" s="84" t="s">
        <v>151</v>
      </c>
    </row>
    <row r="3042" spans="1:12" ht="60">
      <c r="A3042" s="81">
        <f t="shared" si="49"/>
        <v>3111</v>
      </c>
      <c r="B3042" s="82">
        <v>3111</v>
      </c>
      <c r="C3042" s="82" t="s">
        <v>8683</v>
      </c>
      <c r="D3042" s="82">
        <v>23868</v>
      </c>
      <c r="E3042" s="82" t="s">
        <v>522</v>
      </c>
      <c r="F3042" s="82" t="s">
        <v>96</v>
      </c>
      <c r="G3042" s="82" t="s">
        <v>541</v>
      </c>
      <c r="H3042" s="83" t="s">
        <v>148</v>
      </c>
      <c r="I3042" s="82" t="s">
        <v>230</v>
      </c>
      <c r="J3042" s="84" t="s">
        <v>151</v>
      </c>
      <c r="K3042" s="84" t="s">
        <v>151</v>
      </c>
      <c r="L3042" s="84" t="s">
        <v>8684</v>
      </c>
    </row>
    <row r="3043" spans="1:12" ht="15.75">
      <c r="A3043" s="81">
        <f t="shared" si="49"/>
        <v>3112</v>
      </c>
      <c r="B3043" s="82">
        <v>3112</v>
      </c>
      <c r="C3043" s="82" t="s">
        <v>8685</v>
      </c>
      <c r="D3043" s="82" t="s">
        <v>8686</v>
      </c>
      <c r="E3043" s="82" t="s">
        <v>8687</v>
      </c>
      <c r="F3043" s="82" t="s">
        <v>96</v>
      </c>
      <c r="G3043" s="82" t="s">
        <v>8688</v>
      </c>
      <c r="H3043" s="83" t="s">
        <v>148</v>
      </c>
      <c r="I3043" s="82" t="s">
        <v>164</v>
      </c>
      <c r="J3043" s="84" t="s">
        <v>151</v>
      </c>
      <c r="K3043" s="84"/>
      <c r="L3043" s="84" t="s">
        <v>151</v>
      </c>
    </row>
    <row r="3044" spans="1:12" ht="15.75">
      <c r="A3044" s="81">
        <f t="shared" si="49"/>
        <v>3113</v>
      </c>
      <c r="B3044" s="82">
        <v>3113</v>
      </c>
      <c r="C3044" s="82" t="s">
        <v>8689</v>
      </c>
      <c r="D3044" s="82" t="s">
        <v>8690</v>
      </c>
      <c r="E3044" s="82" t="s">
        <v>8691</v>
      </c>
      <c r="F3044" s="82" t="s">
        <v>96</v>
      </c>
      <c r="G3044" s="82" t="s">
        <v>8692</v>
      </c>
      <c r="H3044" s="83" t="s">
        <v>148</v>
      </c>
      <c r="I3044" s="82" t="s">
        <v>337</v>
      </c>
      <c r="J3044" s="84" t="s">
        <v>151</v>
      </c>
      <c r="K3044" s="84" t="s">
        <v>151</v>
      </c>
      <c r="L3044" s="84" t="s">
        <v>151</v>
      </c>
    </row>
    <row r="3045" spans="1:12" ht="30">
      <c r="A3045" s="81">
        <f t="shared" si="49"/>
        <v>3115</v>
      </c>
      <c r="B3045" s="82">
        <v>3115</v>
      </c>
      <c r="C3045" s="82" t="s">
        <v>8693</v>
      </c>
      <c r="D3045" s="82" t="s">
        <v>8694</v>
      </c>
      <c r="E3045" s="82" t="s">
        <v>8695</v>
      </c>
      <c r="F3045" s="82" t="s">
        <v>96</v>
      </c>
      <c r="G3045" s="82" t="s">
        <v>8696</v>
      </c>
      <c r="H3045" s="83" t="s">
        <v>148</v>
      </c>
      <c r="I3045" s="82" t="s">
        <v>230</v>
      </c>
      <c r="J3045" s="84" t="s">
        <v>8697</v>
      </c>
      <c r="K3045" s="84"/>
      <c r="L3045" s="84" t="s">
        <v>151</v>
      </c>
    </row>
    <row r="3046" spans="1:12" ht="30">
      <c r="A3046" s="81">
        <f t="shared" si="49"/>
        <v>3116</v>
      </c>
      <c r="B3046" s="82">
        <v>3116</v>
      </c>
      <c r="C3046" s="82" t="s">
        <v>8698</v>
      </c>
      <c r="D3046" s="82" t="s">
        <v>8699</v>
      </c>
      <c r="E3046" s="82" t="s">
        <v>8700</v>
      </c>
      <c r="F3046" s="82" t="s">
        <v>96</v>
      </c>
      <c r="G3046" s="82" t="s">
        <v>8701</v>
      </c>
      <c r="H3046" s="83" t="s">
        <v>148</v>
      </c>
      <c r="I3046" s="82" t="s">
        <v>337</v>
      </c>
      <c r="J3046" s="84" t="s">
        <v>151</v>
      </c>
      <c r="K3046" s="84" t="s">
        <v>8702</v>
      </c>
      <c r="L3046" s="84" t="s">
        <v>151</v>
      </c>
    </row>
    <row r="3047" spans="1:12" ht="15.75">
      <c r="A3047" s="81">
        <f t="shared" si="49"/>
        <v>3117</v>
      </c>
      <c r="B3047" s="82">
        <v>3117</v>
      </c>
      <c r="C3047" s="82" t="s">
        <v>8703</v>
      </c>
      <c r="D3047" s="82" t="s">
        <v>8704</v>
      </c>
      <c r="E3047" s="82" t="s">
        <v>8705</v>
      </c>
      <c r="F3047" s="82" t="s">
        <v>96</v>
      </c>
      <c r="G3047" s="82" t="s">
        <v>273</v>
      </c>
      <c r="H3047" s="83" t="s">
        <v>148</v>
      </c>
      <c r="I3047" s="82" t="s">
        <v>337</v>
      </c>
      <c r="J3047" s="84" t="s">
        <v>151</v>
      </c>
      <c r="K3047" s="84" t="s">
        <v>151</v>
      </c>
      <c r="L3047" s="84" t="s">
        <v>151</v>
      </c>
    </row>
    <row r="3048" spans="1:12" ht="75">
      <c r="A3048" s="81">
        <f t="shared" si="49"/>
        <v>3118</v>
      </c>
      <c r="B3048" s="82">
        <v>3118</v>
      </c>
      <c r="C3048" s="82" t="s">
        <v>8706</v>
      </c>
      <c r="D3048" s="82" t="s">
        <v>8707</v>
      </c>
      <c r="E3048" s="82" t="s">
        <v>8708</v>
      </c>
      <c r="F3048" s="82" t="s">
        <v>96</v>
      </c>
      <c r="G3048" s="82" t="s">
        <v>8709</v>
      </c>
      <c r="H3048" s="83" t="s">
        <v>148</v>
      </c>
      <c r="I3048" s="82" t="s">
        <v>337</v>
      </c>
      <c r="J3048" s="84" t="s">
        <v>8710</v>
      </c>
      <c r="K3048" s="84"/>
      <c r="L3048" s="84" t="s">
        <v>8711</v>
      </c>
    </row>
    <row r="3049" spans="1:12" ht="15.75">
      <c r="A3049" s="81">
        <f t="shared" si="49"/>
        <v>3119</v>
      </c>
      <c r="B3049" s="82">
        <v>3119</v>
      </c>
      <c r="C3049" s="82" t="s">
        <v>8712</v>
      </c>
      <c r="D3049" s="82" t="s">
        <v>8713</v>
      </c>
      <c r="E3049" s="82" t="s">
        <v>8714</v>
      </c>
      <c r="F3049" s="82" t="s">
        <v>96</v>
      </c>
      <c r="G3049" s="82" t="s">
        <v>8715</v>
      </c>
      <c r="H3049" s="83" t="s">
        <v>148</v>
      </c>
      <c r="I3049" s="82" t="s">
        <v>337</v>
      </c>
      <c r="J3049" s="84" t="s">
        <v>151</v>
      </c>
      <c r="K3049" s="84"/>
      <c r="L3049" s="84" t="s">
        <v>8716</v>
      </c>
    </row>
    <row r="3050" spans="1:12" ht="15.75">
      <c r="A3050" s="81">
        <f t="shared" si="49"/>
        <v>3120</v>
      </c>
      <c r="B3050" s="82">
        <v>3120</v>
      </c>
      <c r="C3050" s="82" t="s">
        <v>8717</v>
      </c>
      <c r="D3050" s="82" t="s">
        <v>8718</v>
      </c>
      <c r="E3050" s="82" t="s">
        <v>286</v>
      </c>
      <c r="F3050" s="82" t="s">
        <v>96</v>
      </c>
      <c r="G3050" s="82" t="s">
        <v>8719</v>
      </c>
      <c r="H3050" s="83" t="s">
        <v>148</v>
      </c>
      <c r="I3050" s="82" t="s">
        <v>337</v>
      </c>
      <c r="J3050" s="84" t="s">
        <v>160</v>
      </c>
      <c r="K3050" s="84" t="s">
        <v>151</v>
      </c>
      <c r="L3050" s="84" t="s">
        <v>151</v>
      </c>
    </row>
    <row r="3051" spans="1:12" ht="15.75">
      <c r="A3051" s="81">
        <f t="shared" si="49"/>
        <v>3121</v>
      </c>
      <c r="B3051" s="82">
        <v>3121</v>
      </c>
      <c r="C3051" s="82" t="s">
        <v>8720</v>
      </c>
      <c r="D3051" s="82">
        <v>23928</v>
      </c>
      <c r="E3051" s="82" t="s">
        <v>7754</v>
      </c>
      <c r="F3051" s="82" t="s">
        <v>96</v>
      </c>
      <c r="G3051" s="82" t="s">
        <v>8721</v>
      </c>
      <c r="H3051" s="83" t="s">
        <v>148</v>
      </c>
      <c r="I3051" s="82" t="s">
        <v>177</v>
      </c>
      <c r="J3051" s="84" t="s">
        <v>187</v>
      </c>
      <c r="K3051" s="84"/>
      <c r="L3051" s="84" t="s">
        <v>151</v>
      </c>
    </row>
    <row r="3052" spans="1:12" ht="15.75">
      <c r="A3052" s="81">
        <f t="shared" si="49"/>
        <v>3122</v>
      </c>
      <c r="B3052" s="82">
        <v>3122</v>
      </c>
      <c r="C3052" s="82" t="s">
        <v>8722</v>
      </c>
      <c r="D3052" s="82">
        <v>23933</v>
      </c>
      <c r="E3052" s="82" t="s">
        <v>8723</v>
      </c>
      <c r="F3052" s="82" t="s">
        <v>96</v>
      </c>
      <c r="G3052" s="82" t="s">
        <v>669</v>
      </c>
      <c r="H3052" s="83" t="s">
        <v>148</v>
      </c>
      <c r="I3052" s="82" t="s">
        <v>177</v>
      </c>
      <c r="J3052" s="84" t="s">
        <v>151</v>
      </c>
      <c r="K3052" s="84" t="s">
        <v>151</v>
      </c>
      <c r="L3052" s="84" t="s">
        <v>151</v>
      </c>
    </row>
    <row r="3053" spans="1:12" ht="30">
      <c r="A3053" s="81">
        <f t="shared" si="49"/>
        <v>3123</v>
      </c>
      <c r="B3053" s="82">
        <v>3123</v>
      </c>
      <c r="C3053" s="82" t="s">
        <v>8724</v>
      </c>
      <c r="D3053" s="82" t="s">
        <v>8725</v>
      </c>
      <c r="E3053" s="82" t="s">
        <v>8726</v>
      </c>
      <c r="F3053" s="82" t="s">
        <v>96</v>
      </c>
      <c r="G3053" s="82" t="s">
        <v>8727</v>
      </c>
      <c r="H3053" s="83" t="s">
        <v>148</v>
      </c>
      <c r="I3053" s="82" t="s">
        <v>337</v>
      </c>
      <c r="J3053" s="84" t="s">
        <v>8728</v>
      </c>
      <c r="K3053" s="84" t="s">
        <v>151</v>
      </c>
      <c r="L3053" s="84" t="s">
        <v>151</v>
      </c>
    </row>
    <row r="3054" spans="1:12" ht="30">
      <c r="A3054" s="81">
        <f t="shared" si="49"/>
        <v>3124</v>
      </c>
      <c r="B3054" s="82">
        <v>3124</v>
      </c>
      <c r="C3054" s="82" t="s">
        <v>8729</v>
      </c>
      <c r="D3054" s="82">
        <v>23956</v>
      </c>
      <c r="E3054" s="82" t="s">
        <v>8730</v>
      </c>
      <c r="F3054" s="82" t="s">
        <v>96</v>
      </c>
      <c r="G3054" s="82" t="s">
        <v>2118</v>
      </c>
      <c r="H3054" s="83" t="s">
        <v>148</v>
      </c>
      <c r="I3054" s="82" t="s">
        <v>194</v>
      </c>
      <c r="J3054" s="84" t="s">
        <v>8731</v>
      </c>
      <c r="K3054" s="84"/>
      <c r="L3054" s="84" t="s">
        <v>151</v>
      </c>
    </row>
    <row r="3055" spans="1:12" ht="30">
      <c r="A3055" s="81">
        <f t="shared" si="49"/>
        <v>3125</v>
      </c>
      <c r="B3055" s="82">
        <v>3125</v>
      </c>
      <c r="C3055" s="82" t="s">
        <v>8732</v>
      </c>
      <c r="D3055" s="82" t="s">
        <v>8733</v>
      </c>
      <c r="E3055" s="82" t="s">
        <v>410</v>
      </c>
      <c r="F3055" s="82" t="s">
        <v>96</v>
      </c>
      <c r="G3055" s="82" t="s">
        <v>8734</v>
      </c>
      <c r="H3055" s="83" t="s">
        <v>148</v>
      </c>
      <c r="I3055" s="82" t="s">
        <v>337</v>
      </c>
      <c r="J3055" s="84" t="s">
        <v>8735</v>
      </c>
      <c r="K3055" s="84"/>
      <c r="L3055" s="84" t="s">
        <v>151</v>
      </c>
    </row>
    <row r="3056" spans="1:12" ht="30">
      <c r="A3056" s="81">
        <f t="shared" si="49"/>
        <v>3126</v>
      </c>
      <c r="B3056" s="82">
        <v>3126</v>
      </c>
      <c r="C3056" s="82" t="s">
        <v>8736</v>
      </c>
      <c r="D3056" s="82" t="s">
        <v>8737</v>
      </c>
      <c r="E3056" s="82" t="s">
        <v>8738</v>
      </c>
      <c r="F3056" s="82" t="s">
        <v>96</v>
      </c>
      <c r="G3056" s="82" t="s">
        <v>8129</v>
      </c>
      <c r="H3056" s="83" t="s">
        <v>148</v>
      </c>
      <c r="I3056" s="82" t="s">
        <v>337</v>
      </c>
      <c r="J3056" s="84" t="s">
        <v>151</v>
      </c>
      <c r="K3056" s="84"/>
      <c r="L3056" s="84" t="s">
        <v>641</v>
      </c>
    </row>
    <row r="3057" spans="1:12" ht="75">
      <c r="A3057" s="81">
        <f t="shared" si="49"/>
        <v>3127</v>
      </c>
      <c r="B3057" s="82">
        <v>3127</v>
      </c>
      <c r="C3057" s="82" t="s">
        <v>8739</v>
      </c>
      <c r="D3057" s="82">
        <v>23992</v>
      </c>
      <c r="E3057" s="82" t="s">
        <v>8740</v>
      </c>
      <c r="F3057" s="82" t="s">
        <v>96</v>
      </c>
      <c r="G3057" s="82" t="s">
        <v>8380</v>
      </c>
      <c r="H3057" s="83" t="s">
        <v>148</v>
      </c>
      <c r="I3057" s="82" t="s">
        <v>177</v>
      </c>
      <c r="J3057" s="84" t="s">
        <v>151</v>
      </c>
      <c r="K3057" s="84" t="s">
        <v>8741</v>
      </c>
      <c r="L3057" s="84" t="s">
        <v>151</v>
      </c>
    </row>
    <row r="3058" spans="1:12" ht="60">
      <c r="A3058" s="81">
        <f t="shared" si="49"/>
        <v>3128</v>
      </c>
      <c r="B3058" s="82">
        <v>3128</v>
      </c>
      <c r="C3058" s="82" t="s">
        <v>8742</v>
      </c>
      <c r="D3058" s="82" t="s">
        <v>8743</v>
      </c>
      <c r="E3058" s="82" t="s">
        <v>8744</v>
      </c>
      <c r="F3058" s="82" t="s">
        <v>96</v>
      </c>
      <c r="G3058" s="82" t="s">
        <v>8745</v>
      </c>
      <c r="H3058" s="83" t="s">
        <v>148</v>
      </c>
      <c r="I3058" s="82" t="s">
        <v>337</v>
      </c>
      <c r="J3058" s="84" t="s">
        <v>3299</v>
      </c>
      <c r="K3058" s="84" t="s">
        <v>8746</v>
      </c>
      <c r="L3058" s="84" t="s">
        <v>151</v>
      </c>
    </row>
    <row r="3059" spans="1:12" ht="15.75">
      <c r="A3059" s="81">
        <f t="shared" si="49"/>
        <v>3129</v>
      </c>
      <c r="B3059" s="82">
        <v>3129</v>
      </c>
      <c r="C3059" s="82" t="s">
        <v>8747</v>
      </c>
      <c r="D3059" s="82" t="s">
        <v>8748</v>
      </c>
      <c r="E3059" s="82" t="s">
        <v>8749</v>
      </c>
      <c r="F3059" s="82" t="s">
        <v>96</v>
      </c>
      <c r="G3059" s="82" t="s">
        <v>8750</v>
      </c>
      <c r="H3059" s="83" t="s">
        <v>148</v>
      </c>
      <c r="I3059" s="82" t="s">
        <v>164</v>
      </c>
      <c r="J3059" s="84" t="s">
        <v>151</v>
      </c>
      <c r="K3059" s="84"/>
      <c r="L3059" s="84" t="s">
        <v>151</v>
      </c>
    </row>
    <row r="3060" spans="1:12" ht="60">
      <c r="A3060" s="81">
        <f t="shared" si="49"/>
        <v>3130</v>
      </c>
      <c r="B3060" s="82">
        <v>3130</v>
      </c>
      <c r="C3060" s="82" t="s">
        <v>8751</v>
      </c>
      <c r="D3060" s="82">
        <v>24014</v>
      </c>
      <c r="E3060" s="82" t="s">
        <v>8752</v>
      </c>
      <c r="F3060" s="82" t="s">
        <v>96</v>
      </c>
      <c r="G3060" s="82" t="s">
        <v>3471</v>
      </c>
      <c r="H3060" s="83" t="s">
        <v>148</v>
      </c>
      <c r="I3060" s="82" t="s">
        <v>149</v>
      </c>
      <c r="J3060" s="84" t="s">
        <v>8753</v>
      </c>
      <c r="K3060" s="84" t="s">
        <v>151</v>
      </c>
      <c r="L3060" s="84" t="s">
        <v>8754</v>
      </c>
    </row>
    <row r="3061" spans="1:12" ht="30">
      <c r="A3061" s="81">
        <f t="shared" si="49"/>
        <v>3131</v>
      </c>
      <c r="B3061" s="82">
        <v>3131</v>
      </c>
      <c r="C3061" s="82" t="s">
        <v>8755</v>
      </c>
      <c r="D3061" s="82" t="s">
        <v>8756</v>
      </c>
      <c r="E3061" s="82" t="s">
        <v>8757</v>
      </c>
      <c r="F3061" s="82" t="s">
        <v>96</v>
      </c>
      <c r="G3061" s="82" t="s">
        <v>8758</v>
      </c>
      <c r="H3061" s="83" t="s">
        <v>148</v>
      </c>
      <c r="I3061" s="82" t="s">
        <v>153</v>
      </c>
      <c r="J3061" s="84" t="s">
        <v>151</v>
      </c>
      <c r="K3061" s="84" t="s">
        <v>8759</v>
      </c>
      <c r="L3061" s="84" t="s">
        <v>8760</v>
      </c>
    </row>
    <row r="3062" spans="1:12" ht="15.75">
      <c r="A3062" s="81">
        <f t="shared" si="49"/>
        <v>3132</v>
      </c>
      <c r="B3062" s="82">
        <v>3132</v>
      </c>
      <c r="C3062" s="82" t="s">
        <v>8761</v>
      </c>
      <c r="D3062" s="82">
        <v>24020</v>
      </c>
      <c r="E3062" s="82" t="s">
        <v>8762</v>
      </c>
      <c r="F3062" s="82" t="s">
        <v>96</v>
      </c>
      <c r="G3062" s="82" t="s">
        <v>8763</v>
      </c>
      <c r="H3062" s="83" t="s">
        <v>148</v>
      </c>
      <c r="I3062" s="82" t="s">
        <v>194</v>
      </c>
      <c r="J3062" s="84" t="s">
        <v>151</v>
      </c>
      <c r="K3062" s="84"/>
      <c r="L3062" s="84" t="s">
        <v>151</v>
      </c>
    </row>
    <row r="3063" spans="1:12" ht="30">
      <c r="A3063" s="81">
        <f t="shared" si="49"/>
        <v>3133</v>
      </c>
      <c r="B3063" s="82">
        <v>3133</v>
      </c>
      <c r="C3063" s="82" t="s">
        <v>8764</v>
      </c>
      <c r="D3063" s="82" t="s">
        <v>8765</v>
      </c>
      <c r="E3063" s="82" t="s">
        <v>8766</v>
      </c>
      <c r="F3063" s="82" t="s">
        <v>96</v>
      </c>
      <c r="G3063" s="82" t="s">
        <v>3688</v>
      </c>
      <c r="H3063" s="83" t="s">
        <v>148</v>
      </c>
      <c r="I3063" s="82" t="s">
        <v>337</v>
      </c>
      <c r="J3063" s="84" t="s">
        <v>151</v>
      </c>
      <c r="K3063" s="84" t="s">
        <v>151</v>
      </c>
      <c r="L3063" s="84" t="s">
        <v>458</v>
      </c>
    </row>
    <row r="3064" spans="1:12" ht="15.75">
      <c r="A3064" s="81">
        <f t="shared" si="49"/>
        <v>3134</v>
      </c>
      <c r="B3064" s="82">
        <v>3134</v>
      </c>
      <c r="C3064" s="82" t="s">
        <v>8767</v>
      </c>
      <c r="D3064" s="82" t="s">
        <v>8768</v>
      </c>
      <c r="E3064" s="82" t="s">
        <v>8769</v>
      </c>
      <c r="F3064" s="82" t="s">
        <v>96</v>
      </c>
      <c r="G3064" s="82" t="s">
        <v>8770</v>
      </c>
      <c r="H3064" s="83" t="s">
        <v>148</v>
      </c>
      <c r="I3064" s="82" t="s">
        <v>337</v>
      </c>
      <c r="J3064" s="84" t="s">
        <v>151</v>
      </c>
      <c r="K3064" s="84" t="s">
        <v>151</v>
      </c>
      <c r="L3064" s="84" t="s">
        <v>151</v>
      </c>
    </row>
    <row r="3065" spans="1:12" ht="45">
      <c r="A3065" s="81">
        <f t="shared" si="49"/>
        <v>3135</v>
      </c>
      <c r="B3065" s="82">
        <v>3135</v>
      </c>
      <c r="C3065" s="82" t="s">
        <v>8771</v>
      </c>
      <c r="D3065" s="82" t="s">
        <v>8772</v>
      </c>
      <c r="E3065" s="82" t="s">
        <v>8773</v>
      </c>
      <c r="F3065" s="82" t="s">
        <v>96</v>
      </c>
      <c r="G3065" s="82" t="s">
        <v>8774</v>
      </c>
      <c r="H3065" s="83" t="s">
        <v>148</v>
      </c>
      <c r="I3065" s="82" t="s">
        <v>337</v>
      </c>
      <c r="J3065" s="84" t="s">
        <v>151</v>
      </c>
      <c r="K3065" s="84" t="s">
        <v>8775</v>
      </c>
      <c r="L3065" s="84" t="s">
        <v>151</v>
      </c>
    </row>
    <row r="3066" spans="1:12" ht="30">
      <c r="A3066" s="81">
        <f t="shared" si="49"/>
        <v>3136</v>
      </c>
      <c r="B3066" s="82">
        <v>3136</v>
      </c>
      <c r="C3066" s="82" t="s">
        <v>8776</v>
      </c>
      <c r="D3066" s="82" t="s">
        <v>8777</v>
      </c>
      <c r="E3066" s="82" t="s">
        <v>8778</v>
      </c>
      <c r="F3066" s="82" t="s">
        <v>96</v>
      </c>
      <c r="G3066" s="82" t="s">
        <v>8779</v>
      </c>
      <c r="H3066" s="83" t="s">
        <v>148</v>
      </c>
      <c r="I3066" s="82" t="s">
        <v>164</v>
      </c>
      <c r="J3066" s="84" t="s">
        <v>8780</v>
      </c>
      <c r="K3066" s="84"/>
      <c r="L3066" s="84" t="s">
        <v>151</v>
      </c>
    </row>
    <row r="3067" spans="1:12" ht="30">
      <c r="A3067" s="81">
        <f t="shared" si="49"/>
        <v>3137</v>
      </c>
      <c r="B3067" s="82">
        <v>3137</v>
      </c>
      <c r="C3067" s="82" t="s">
        <v>8781</v>
      </c>
      <c r="D3067" s="82" t="s">
        <v>8782</v>
      </c>
      <c r="E3067" s="82" t="s">
        <v>8783</v>
      </c>
      <c r="F3067" s="82" t="s">
        <v>96</v>
      </c>
      <c r="G3067" s="82" t="s">
        <v>4087</v>
      </c>
      <c r="H3067" s="83" t="s">
        <v>148</v>
      </c>
      <c r="I3067" s="82" t="s">
        <v>337</v>
      </c>
      <c r="J3067" s="84" t="s">
        <v>160</v>
      </c>
      <c r="K3067" s="84"/>
      <c r="L3067" s="84" t="s">
        <v>8784</v>
      </c>
    </row>
    <row r="3068" spans="1:12" ht="45">
      <c r="A3068" s="81">
        <f t="shared" si="49"/>
        <v>3139</v>
      </c>
      <c r="B3068" s="82">
        <v>3139</v>
      </c>
      <c r="C3068" s="82" t="s">
        <v>8785</v>
      </c>
      <c r="D3068" s="82" t="s">
        <v>8786</v>
      </c>
      <c r="E3068" s="82" t="s">
        <v>8787</v>
      </c>
      <c r="F3068" s="82" t="s">
        <v>96</v>
      </c>
      <c r="G3068" s="82" t="s">
        <v>342</v>
      </c>
      <c r="H3068" s="83" t="s">
        <v>148</v>
      </c>
      <c r="I3068" s="82" t="s">
        <v>337</v>
      </c>
      <c r="J3068" s="84" t="s">
        <v>8788</v>
      </c>
      <c r="K3068" s="84" t="s">
        <v>8789</v>
      </c>
      <c r="L3068" s="84" t="s">
        <v>151</v>
      </c>
    </row>
    <row r="3069" spans="1:12" ht="30">
      <c r="A3069" s="81">
        <f t="shared" si="49"/>
        <v>3140</v>
      </c>
      <c r="B3069" s="82">
        <v>3140</v>
      </c>
      <c r="C3069" s="82" t="s">
        <v>8790</v>
      </c>
      <c r="D3069" s="82">
        <v>24073</v>
      </c>
      <c r="E3069" s="82" t="s">
        <v>8791</v>
      </c>
      <c r="F3069" s="82" t="s">
        <v>96</v>
      </c>
      <c r="G3069" s="82" t="s">
        <v>8792</v>
      </c>
      <c r="H3069" s="83" t="s">
        <v>148</v>
      </c>
      <c r="I3069" s="82" t="s">
        <v>177</v>
      </c>
      <c r="J3069" s="84" t="s">
        <v>8793</v>
      </c>
      <c r="K3069" s="84"/>
      <c r="L3069" s="84" t="s">
        <v>151</v>
      </c>
    </row>
    <row r="3070" spans="1:12" ht="15.75">
      <c r="A3070" s="81">
        <f t="shared" si="49"/>
        <v>3141</v>
      </c>
      <c r="B3070" s="82">
        <v>3141</v>
      </c>
      <c r="C3070" s="82" t="s">
        <v>8794</v>
      </c>
      <c r="D3070" s="82">
        <v>24080</v>
      </c>
      <c r="E3070" s="82" t="s">
        <v>8121</v>
      </c>
      <c r="F3070" s="82" t="s">
        <v>96</v>
      </c>
      <c r="G3070" s="82" t="s">
        <v>8795</v>
      </c>
      <c r="H3070" s="83" t="s">
        <v>148</v>
      </c>
      <c r="I3070" s="82" t="s">
        <v>177</v>
      </c>
      <c r="J3070" s="84" t="s">
        <v>151</v>
      </c>
      <c r="K3070" s="84" t="s">
        <v>151</v>
      </c>
      <c r="L3070" s="84" t="s">
        <v>151</v>
      </c>
    </row>
    <row r="3071" spans="1:12" ht="15.75">
      <c r="A3071" s="81">
        <f t="shared" si="49"/>
        <v>3142</v>
      </c>
      <c r="B3071" s="82">
        <v>3142</v>
      </c>
      <c r="C3071" s="82" t="s">
        <v>8796</v>
      </c>
      <c r="D3071" s="82">
        <v>24085</v>
      </c>
      <c r="E3071" s="82" t="s">
        <v>3876</v>
      </c>
      <c r="F3071" s="82" t="s">
        <v>96</v>
      </c>
      <c r="G3071" s="82" t="s">
        <v>8797</v>
      </c>
      <c r="H3071" s="83" t="s">
        <v>148</v>
      </c>
      <c r="I3071" s="82" t="s">
        <v>177</v>
      </c>
      <c r="J3071" s="84" t="s">
        <v>151</v>
      </c>
      <c r="K3071" s="84" t="s">
        <v>151</v>
      </c>
      <c r="L3071" s="84" t="s">
        <v>151</v>
      </c>
    </row>
    <row r="3072" spans="1:12" ht="30">
      <c r="A3072" s="81">
        <f t="shared" si="49"/>
        <v>3143</v>
      </c>
      <c r="B3072" s="82">
        <v>3143</v>
      </c>
      <c r="C3072" s="82" t="s">
        <v>8798</v>
      </c>
      <c r="D3072" s="82">
        <v>24092</v>
      </c>
      <c r="E3072" s="82" t="s">
        <v>8799</v>
      </c>
      <c r="F3072" s="82" t="s">
        <v>96</v>
      </c>
      <c r="G3072" s="82" t="s">
        <v>8800</v>
      </c>
      <c r="H3072" s="83" t="s">
        <v>148</v>
      </c>
      <c r="I3072" s="82" t="s">
        <v>177</v>
      </c>
      <c r="J3072" s="84" t="s">
        <v>8801</v>
      </c>
      <c r="K3072" s="84" t="s">
        <v>151</v>
      </c>
      <c r="L3072" s="84" t="s">
        <v>151</v>
      </c>
    </row>
    <row r="3073" spans="1:12" ht="15.75">
      <c r="A3073" s="81">
        <f t="shared" si="49"/>
        <v>3144</v>
      </c>
      <c r="B3073" s="82">
        <v>3144</v>
      </c>
      <c r="C3073" s="82" t="s">
        <v>8802</v>
      </c>
      <c r="D3073" s="82" t="s">
        <v>8803</v>
      </c>
      <c r="E3073" s="82" t="s">
        <v>432</v>
      </c>
      <c r="F3073" s="82" t="s">
        <v>96</v>
      </c>
      <c r="G3073" s="82" t="s">
        <v>4083</v>
      </c>
      <c r="H3073" s="83" t="s">
        <v>148</v>
      </c>
      <c r="I3073" s="82" t="s">
        <v>153</v>
      </c>
      <c r="J3073" s="84" t="s">
        <v>151</v>
      </c>
      <c r="K3073" s="84"/>
      <c r="L3073" s="84" t="s">
        <v>151</v>
      </c>
    </row>
    <row r="3074" spans="1:12" ht="30">
      <c r="A3074" s="81">
        <f t="shared" si="49"/>
        <v>3145</v>
      </c>
      <c r="B3074" s="82">
        <v>3145</v>
      </c>
      <c r="C3074" s="82" t="s">
        <v>8804</v>
      </c>
      <c r="D3074" s="82">
        <v>24097</v>
      </c>
      <c r="E3074" s="82" t="s">
        <v>3168</v>
      </c>
      <c r="F3074" s="82" t="s">
        <v>96</v>
      </c>
      <c r="G3074" s="82" t="s">
        <v>6905</v>
      </c>
      <c r="H3074" s="83" t="s">
        <v>148</v>
      </c>
      <c r="I3074" s="82" t="s">
        <v>169</v>
      </c>
      <c r="J3074" s="84" t="s">
        <v>8805</v>
      </c>
      <c r="K3074" s="84" t="s">
        <v>151</v>
      </c>
      <c r="L3074" s="84" t="s">
        <v>151</v>
      </c>
    </row>
    <row r="3075" spans="1:12" ht="15.75">
      <c r="A3075" s="81">
        <f t="shared" ref="A3075:A3138" si="50">IFERROR(VALUE(RIGHT(C3075,4)),"")</f>
        <v>3146</v>
      </c>
      <c r="B3075" s="82">
        <v>3146</v>
      </c>
      <c r="C3075" s="82" t="s">
        <v>8806</v>
      </c>
      <c r="D3075" s="82">
        <v>24101</v>
      </c>
      <c r="E3075" s="82" t="s">
        <v>267</v>
      </c>
      <c r="F3075" s="82" t="s">
        <v>96</v>
      </c>
      <c r="G3075" s="82" t="s">
        <v>888</v>
      </c>
      <c r="H3075" s="83" t="s">
        <v>148</v>
      </c>
      <c r="I3075" s="82" t="s">
        <v>177</v>
      </c>
      <c r="J3075" s="84" t="s">
        <v>151</v>
      </c>
      <c r="K3075" s="84"/>
      <c r="L3075" s="84" t="s">
        <v>151</v>
      </c>
    </row>
    <row r="3076" spans="1:12" ht="30">
      <c r="A3076" s="81">
        <f t="shared" si="50"/>
        <v>3147</v>
      </c>
      <c r="B3076" s="82">
        <v>3147</v>
      </c>
      <c r="C3076" s="82" t="s">
        <v>8807</v>
      </c>
      <c r="D3076" s="82">
        <v>24103</v>
      </c>
      <c r="E3076" s="82" t="s">
        <v>8808</v>
      </c>
      <c r="F3076" s="82" t="s">
        <v>96</v>
      </c>
      <c r="G3076" s="82" t="s">
        <v>8809</v>
      </c>
      <c r="H3076" s="83" t="s">
        <v>148</v>
      </c>
      <c r="I3076" s="82" t="s">
        <v>149</v>
      </c>
      <c r="J3076" s="84" t="s">
        <v>234</v>
      </c>
      <c r="K3076" s="84"/>
      <c r="L3076" s="84" t="s">
        <v>151</v>
      </c>
    </row>
    <row r="3077" spans="1:12" ht="15.75">
      <c r="A3077" s="81">
        <f t="shared" si="50"/>
        <v>3148</v>
      </c>
      <c r="B3077" s="82">
        <v>3148</v>
      </c>
      <c r="C3077" s="82" t="s">
        <v>8810</v>
      </c>
      <c r="D3077" s="82">
        <v>24122</v>
      </c>
      <c r="E3077" s="82" t="s">
        <v>8811</v>
      </c>
      <c r="F3077" s="82" t="s">
        <v>96</v>
      </c>
      <c r="G3077" s="82" t="s">
        <v>8812</v>
      </c>
      <c r="H3077" s="83" t="s">
        <v>148</v>
      </c>
      <c r="I3077" s="82" t="s">
        <v>177</v>
      </c>
      <c r="J3077" s="84" t="s">
        <v>151</v>
      </c>
      <c r="K3077" s="84" t="s">
        <v>151</v>
      </c>
      <c r="L3077" s="84" t="s">
        <v>151</v>
      </c>
    </row>
    <row r="3078" spans="1:12" ht="75">
      <c r="A3078" s="81">
        <f t="shared" si="50"/>
        <v>3149</v>
      </c>
      <c r="B3078" s="82">
        <v>3149</v>
      </c>
      <c r="C3078" s="82" t="s">
        <v>8813</v>
      </c>
      <c r="D3078" s="82">
        <v>24126</v>
      </c>
      <c r="E3078" s="82" t="s">
        <v>8814</v>
      </c>
      <c r="F3078" s="82" t="s">
        <v>96</v>
      </c>
      <c r="G3078" s="82" t="s">
        <v>8815</v>
      </c>
      <c r="H3078" s="83" t="s">
        <v>148</v>
      </c>
      <c r="I3078" s="82" t="s">
        <v>177</v>
      </c>
      <c r="J3078" s="84" t="s">
        <v>8816</v>
      </c>
      <c r="K3078" s="84" t="s">
        <v>151</v>
      </c>
      <c r="L3078" s="84" t="s">
        <v>151</v>
      </c>
    </row>
    <row r="3079" spans="1:12" ht="15.75">
      <c r="A3079" s="81">
        <f t="shared" si="50"/>
        <v>3150</v>
      </c>
      <c r="B3079" s="82">
        <v>3150</v>
      </c>
      <c r="C3079" s="82" t="s">
        <v>8817</v>
      </c>
      <c r="D3079" s="82" t="s">
        <v>8818</v>
      </c>
      <c r="E3079" s="82" t="s">
        <v>8819</v>
      </c>
      <c r="F3079" s="82" t="s">
        <v>96</v>
      </c>
      <c r="G3079" s="82" t="s">
        <v>8820</v>
      </c>
      <c r="H3079" s="83" t="s">
        <v>148</v>
      </c>
      <c r="I3079" s="82" t="s">
        <v>337</v>
      </c>
      <c r="J3079" s="84" t="s">
        <v>151</v>
      </c>
      <c r="K3079" s="84" t="s">
        <v>151</v>
      </c>
      <c r="L3079" s="84" t="s">
        <v>151</v>
      </c>
    </row>
    <row r="3080" spans="1:12" ht="15.75">
      <c r="A3080" s="81">
        <f t="shared" si="50"/>
        <v>3151</v>
      </c>
      <c r="B3080" s="82">
        <v>3151</v>
      </c>
      <c r="C3080" s="82" t="s">
        <v>8821</v>
      </c>
      <c r="D3080" s="82" t="s">
        <v>8822</v>
      </c>
      <c r="E3080" s="82" t="s">
        <v>8823</v>
      </c>
      <c r="F3080" s="82" t="s">
        <v>120</v>
      </c>
      <c r="G3080" s="82" t="s">
        <v>8824</v>
      </c>
      <c r="H3080" s="83" t="s">
        <v>148</v>
      </c>
      <c r="I3080" s="82" t="s">
        <v>155</v>
      </c>
      <c r="J3080" s="84" t="s">
        <v>151</v>
      </c>
      <c r="K3080" s="84"/>
      <c r="L3080" s="84"/>
    </row>
    <row r="3081" spans="1:12" ht="60">
      <c r="A3081" s="81">
        <f t="shared" si="50"/>
        <v>3152</v>
      </c>
      <c r="B3081" s="82">
        <v>3152</v>
      </c>
      <c r="C3081" s="82" t="s">
        <v>8825</v>
      </c>
      <c r="D3081" s="82">
        <v>24174</v>
      </c>
      <c r="E3081" s="82" t="s">
        <v>4337</v>
      </c>
      <c r="F3081" s="82" t="s">
        <v>96</v>
      </c>
      <c r="G3081" s="82" t="s">
        <v>6275</v>
      </c>
      <c r="H3081" s="83" t="s">
        <v>148</v>
      </c>
      <c r="I3081" s="82" t="s">
        <v>177</v>
      </c>
      <c r="J3081" s="84" t="s">
        <v>8826</v>
      </c>
      <c r="K3081" s="84" t="s">
        <v>8827</v>
      </c>
      <c r="L3081" s="84" t="s">
        <v>8828</v>
      </c>
    </row>
    <row r="3082" spans="1:12" ht="30">
      <c r="A3082" s="81">
        <f t="shared" si="50"/>
        <v>3153</v>
      </c>
      <c r="B3082" s="82">
        <v>3153</v>
      </c>
      <c r="C3082" s="82" t="s">
        <v>8829</v>
      </c>
      <c r="D3082" s="82">
        <v>24180</v>
      </c>
      <c r="E3082" s="82" t="s">
        <v>8830</v>
      </c>
      <c r="F3082" s="82" t="s">
        <v>96</v>
      </c>
      <c r="G3082" s="82" t="s">
        <v>8831</v>
      </c>
      <c r="H3082" s="83" t="s">
        <v>148</v>
      </c>
      <c r="I3082" s="82" t="s">
        <v>177</v>
      </c>
      <c r="J3082" s="84" t="s">
        <v>160</v>
      </c>
      <c r="K3082" s="84"/>
      <c r="L3082" s="84" t="s">
        <v>8832</v>
      </c>
    </row>
    <row r="3083" spans="1:12" ht="15.75">
      <c r="A3083" s="81">
        <f t="shared" si="50"/>
        <v>3154</v>
      </c>
      <c r="B3083" s="82">
        <v>3154</v>
      </c>
      <c r="C3083" s="82" t="s">
        <v>8833</v>
      </c>
      <c r="D3083" s="82" t="s">
        <v>8834</v>
      </c>
      <c r="E3083" s="82" t="s">
        <v>305</v>
      </c>
      <c r="F3083" s="82" t="s">
        <v>96</v>
      </c>
      <c r="G3083" s="82" t="s">
        <v>8835</v>
      </c>
      <c r="H3083" s="83" t="s">
        <v>148</v>
      </c>
      <c r="I3083" s="82" t="s">
        <v>337</v>
      </c>
      <c r="J3083" s="84" t="s">
        <v>160</v>
      </c>
      <c r="K3083" s="84" t="s">
        <v>151</v>
      </c>
      <c r="L3083" s="84" t="s">
        <v>151</v>
      </c>
    </row>
    <row r="3084" spans="1:12" ht="45">
      <c r="A3084" s="81">
        <f t="shared" si="50"/>
        <v>3155</v>
      </c>
      <c r="B3084" s="82">
        <v>3155</v>
      </c>
      <c r="C3084" s="82" t="s">
        <v>8836</v>
      </c>
      <c r="D3084" s="82">
        <v>24236</v>
      </c>
      <c r="E3084" s="82" t="s">
        <v>8837</v>
      </c>
      <c r="F3084" s="82" t="s">
        <v>96</v>
      </c>
      <c r="G3084" s="82" t="s">
        <v>8838</v>
      </c>
      <c r="H3084" s="83" t="s">
        <v>148</v>
      </c>
      <c r="I3084" s="82" t="s">
        <v>149</v>
      </c>
      <c r="J3084" s="84" t="s">
        <v>8839</v>
      </c>
      <c r="K3084" s="84"/>
      <c r="L3084" s="84" t="s">
        <v>151</v>
      </c>
    </row>
    <row r="3085" spans="1:12" ht="30">
      <c r="A3085" s="81">
        <f t="shared" si="50"/>
        <v>3156</v>
      </c>
      <c r="B3085" s="82">
        <v>3156</v>
      </c>
      <c r="C3085" s="82" t="s">
        <v>8840</v>
      </c>
      <c r="D3085" s="82">
        <v>24242</v>
      </c>
      <c r="E3085" s="82" t="s">
        <v>8841</v>
      </c>
      <c r="F3085" s="82" t="s">
        <v>96</v>
      </c>
      <c r="G3085" s="82" t="s">
        <v>8842</v>
      </c>
      <c r="H3085" s="83" t="s">
        <v>148</v>
      </c>
      <c r="I3085" s="82" t="s">
        <v>177</v>
      </c>
      <c r="J3085" s="84" t="s">
        <v>8843</v>
      </c>
      <c r="K3085" s="84"/>
      <c r="L3085" s="84" t="s">
        <v>151</v>
      </c>
    </row>
    <row r="3086" spans="1:12" ht="15.75">
      <c r="A3086" s="81">
        <f t="shared" si="50"/>
        <v>3157</v>
      </c>
      <c r="B3086" s="82">
        <v>3157</v>
      </c>
      <c r="C3086" s="82" t="s">
        <v>8844</v>
      </c>
      <c r="D3086" s="82" t="s">
        <v>8845</v>
      </c>
      <c r="E3086" s="82" t="s">
        <v>7571</v>
      </c>
      <c r="F3086" s="82" t="s">
        <v>96</v>
      </c>
      <c r="G3086" s="82" t="s">
        <v>5188</v>
      </c>
      <c r="H3086" s="83" t="s">
        <v>148</v>
      </c>
      <c r="I3086" s="82" t="s">
        <v>337</v>
      </c>
      <c r="J3086" s="84" t="s">
        <v>151</v>
      </c>
      <c r="K3086" s="84" t="s">
        <v>151</v>
      </c>
      <c r="L3086" s="84" t="s">
        <v>151</v>
      </c>
    </row>
    <row r="3087" spans="1:12" ht="15.75">
      <c r="A3087" s="81">
        <f t="shared" si="50"/>
        <v>3158</v>
      </c>
      <c r="B3087" s="82">
        <v>3158</v>
      </c>
      <c r="C3087" s="82" t="s">
        <v>8846</v>
      </c>
      <c r="D3087" s="82" t="s">
        <v>8847</v>
      </c>
      <c r="E3087" s="82" t="s">
        <v>738</v>
      </c>
      <c r="F3087" s="82" t="s">
        <v>96</v>
      </c>
      <c r="G3087" s="82" t="s">
        <v>5864</v>
      </c>
      <c r="H3087" s="83" t="s">
        <v>148</v>
      </c>
      <c r="I3087" s="82" t="s">
        <v>337</v>
      </c>
      <c r="J3087" s="84" t="s">
        <v>151</v>
      </c>
      <c r="K3087" s="84"/>
      <c r="L3087" s="84" t="s">
        <v>151</v>
      </c>
    </row>
    <row r="3088" spans="1:12" ht="60">
      <c r="A3088" s="81">
        <f t="shared" si="50"/>
        <v>3159</v>
      </c>
      <c r="B3088" s="82">
        <v>3159</v>
      </c>
      <c r="C3088" s="82" t="s">
        <v>8848</v>
      </c>
      <c r="D3088" s="82">
        <v>24268</v>
      </c>
      <c r="E3088" s="82" t="s">
        <v>8849</v>
      </c>
      <c r="F3088" s="82" t="s">
        <v>96</v>
      </c>
      <c r="G3088" s="82" t="s">
        <v>6674</v>
      </c>
      <c r="H3088" s="83" t="s">
        <v>148</v>
      </c>
      <c r="I3088" s="82" t="s">
        <v>177</v>
      </c>
      <c r="J3088" s="84" t="s">
        <v>8850</v>
      </c>
      <c r="K3088" s="84"/>
      <c r="L3088" s="84" t="s">
        <v>151</v>
      </c>
    </row>
    <row r="3089" spans="1:12" ht="30">
      <c r="A3089" s="81">
        <f t="shared" si="50"/>
        <v>3160</v>
      </c>
      <c r="B3089" s="82">
        <v>3160</v>
      </c>
      <c r="C3089" s="82" t="s">
        <v>8851</v>
      </c>
      <c r="D3089" s="82" t="s">
        <v>8852</v>
      </c>
      <c r="E3089" s="82" t="s">
        <v>2413</v>
      </c>
      <c r="F3089" s="82" t="s">
        <v>96</v>
      </c>
      <c r="G3089" s="82" t="s">
        <v>8853</v>
      </c>
      <c r="H3089" s="83" t="s">
        <v>148</v>
      </c>
      <c r="I3089" s="82" t="s">
        <v>337</v>
      </c>
      <c r="J3089" s="84" t="s">
        <v>151</v>
      </c>
      <c r="K3089" s="84" t="s">
        <v>8854</v>
      </c>
      <c r="L3089" s="84" t="s">
        <v>151</v>
      </c>
    </row>
    <row r="3090" spans="1:12" ht="45">
      <c r="A3090" s="81">
        <f t="shared" si="50"/>
        <v>3161</v>
      </c>
      <c r="B3090" s="82">
        <v>3161</v>
      </c>
      <c r="C3090" s="82" t="s">
        <v>8855</v>
      </c>
      <c r="D3090" s="82" t="s">
        <v>8856</v>
      </c>
      <c r="E3090" s="82" t="s">
        <v>8857</v>
      </c>
      <c r="F3090" s="82" t="s">
        <v>96</v>
      </c>
      <c r="G3090" s="82" t="s">
        <v>5757</v>
      </c>
      <c r="H3090" s="83" t="s">
        <v>148</v>
      </c>
      <c r="I3090" s="82" t="s">
        <v>337</v>
      </c>
      <c r="J3090" s="84" t="s">
        <v>151</v>
      </c>
      <c r="K3090" s="84" t="s">
        <v>4809</v>
      </c>
      <c r="L3090" s="84" t="s">
        <v>151</v>
      </c>
    </row>
    <row r="3091" spans="1:12" ht="15.75">
      <c r="A3091" s="81">
        <f t="shared" si="50"/>
        <v>3162</v>
      </c>
      <c r="B3091" s="82">
        <v>3162</v>
      </c>
      <c r="C3091" s="82" t="s">
        <v>8858</v>
      </c>
      <c r="D3091" s="82" t="s">
        <v>8859</v>
      </c>
      <c r="E3091" s="82" t="s">
        <v>8860</v>
      </c>
      <c r="F3091" s="82" t="s">
        <v>96</v>
      </c>
      <c r="G3091" s="82" t="s">
        <v>423</v>
      </c>
      <c r="H3091" s="83" t="s">
        <v>148</v>
      </c>
      <c r="I3091" s="82" t="s">
        <v>230</v>
      </c>
      <c r="J3091" s="84" t="s">
        <v>151</v>
      </c>
      <c r="K3091" s="84"/>
      <c r="L3091" s="84" t="s">
        <v>151</v>
      </c>
    </row>
    <row r="3092" spans="1:12" ht="45">
      <c r="A3092" s="81">
        <f t="shared" si="50"/>
        <v>3163</v>
      </c>
      <c r="B3092" s="82">
        <v>3163</v>
      </c>
      <c r="C3092" s="82" t="s">
        <v>8861</v>
      </c>
      <c r="D3092" s="82" t="s">
        <v>8862</v>
      </c>
      <c r="E3092" s="82" t="s">
        <v>8863</v>
      </c>
      <c r="F3092" s="82" t="s">
        <v>96</v>
      </c>
      <c r="G3092" s="82" t="s">
        <v>640</v>
      </c>
      <c r="H3092" s="83" t="s">
        <v>148</v>
      </c>
      <c r="I3092" s="82" t="s">
        <v>337</v>
      </c>
      <c r="J3092" s="84" t="s">
        <v>8864</v>
      </c>
      <c r="K3092" s="84" t="s">
        <v>151</v>
      </c>
      <c r="L3092" s="84" t="s">
        <v>151</v>
      </c>
    </row>
    <row r="3093" spans="1:12" ht="15.75">
      <c r="A3093" s="81">
        <f t="shared" si="50"/>
        <v>3164</v>
      </c>
      <c r="B3093" s="82">
        <v>3164</v>
      </c>
      <c r="C3093" s="82" t="s">
        <v>8865</v>
      </c>
      <c r="D3093" s="82" t="s">
        <v>8866</v>
      </c>
      <c r="E3093" s="82" t="s">
        <v>441</v>
      </c>
      <c r="F3093" s="82" t="s">
        <v>96</v>
      </c>
      <c r="G3093" s="82" t="s">
        <v>8867</v>
      </c>
      <c r="H3093" s="83" t="s">
        <v>148</v>
      </c>
      <c r="I3093" s="82" t="s">
        <v>337</v>
      </c>
      <c r="J3093" s="84" t="s">
        <v>151</v>
      </c>
      <c r="K3093" s="84" t="s">
        <v>151</v>
      </c>
      <c r="L3093" s="84" t="s">
        <v>151</v>
      </c>
    </row>
    <row r="3094" spans="1:12" ht="75">
      <c r="A3094" s="81">
        <f t="shared" si="50"/>
        <v>3165</v>
      </c>
      <c r="B3094" s="82">
        <v>3165</v>
      </c>
      <c r="C3094" s="82" t="s">
        <v>8868</v>
      </c>
      <c r="D3094" s="82" t="s">
        <v>8869</v>
      </c>
      <c r="E3094" s="82" t="s">
        <v>245</v>
      </c>
      <c r="F3094" s="82" t="s">
        <v>96</v>
      </c>
      <c r="G3094" s="82" t="s">
        <v>8870</v>
      </c>
      <c r="H3094" s="83" t="s">
        <v>148</v>
      </c>
      <c r="I3094" s="82" t="s">
        <v>337</v>
      </c>
      <c r="J3094" s="84" t="s">
        <v>151</v>
      </c>
      <c r="K3094" s="84" t="s">
        <v>8871</v>
      </c>
      <c r="L3094" s="84" t="s">
        <v>6769</v>
      </c>
    </row>
    <row r="3095" spans="1:12" ht="15.75">
      <c r="A3095" s="81">
        <f t="shared" si="50"/>
        <v>3166</v>
      </c>
      <c r="B3095" s="82">
        <v>3166</v>
      </c>
      <c r="C3095" s="82" t="s">
        <v>8872</v>
      </c>
      <c r="D3095" s="82">
        <v>24341</v>
      </c>
      <c r="E3095" s="82" t="s">
        <v>8873</v>
      </c>
      <c r="F3095" s="82" t="s">
        <v>96</v>
      </c>
      <c r="G3095" s="82" t="s">
        <v>8874</v>
      </c>
      <c r="H3095" s="83" t="s">
        <v>148</v>
      </c>
      <c r="I3095" s="82" t="s">
        <v>177</v>
      </c>
      <c r="J3095" s="84" t="s">
        <v>151</v>
      </c>
      <c r="K3095" s="84" t="s">
        <v>151</v>
      </c>
      <c r="L3095" s="84" t="s">
        <v>151</v>
      </c>
    </row>
    <row r="3096" spans="1:12" ht="45">
      <c r="A3096" s="81">
        <f t="shared" si="50"/>
        <v>3167</v>
      </c>
      <c r="B3096" s="82">
        <v>3167</v>
      </c>
      <c r="C3096" s="82" t="s">
        <v>8875</v>
      </c>
      <c r="D3096" s="82" t="s">
        <v>8876</v>
      </c>
      <c r="E3096" s="82" t="s">
        <v>8877</v>
      </c>
      <c r="F3096" s="82" t="s">
        <v>96</v>
      </c>
      <c r="G3096" s="82" t="s">
        <v>8878</v>
      </c>
      <c r="H3096" s="83" t="s">
        <v>148</v>
      </c>
      <c r="I3096" s="82" t="s">
        <v>337</v>
      </c>
      <c r="J3096" s="84" t="s">
        <v>151</v>
      </c>
      <c r="K3096" s="84" t="s">
        <v>272</v>
      </c>
      <c r="L3096" s="84" t="s">
        <v>151</v>
      </c>
    </row>
    <row r="3097" spans="1:12" ht="15.75">
      <c r="A3097" s="81">
        <f t="shared" si="50"/>
        <v>3168</v>
      </c>
      <c r="B3097" s="82">
        <v>3168</v>
      </c>
      <c r="C3097" s="82" t="s">
        <v>8879</v>
      </c>
      <c r="D3097" s="82">
        <v>24358</v>
      </c>
      <c r="E3097" s="82" t="s">
        <v>8880</v>
      </c>
      <c r="F3097" s="82" t="s">
        <v>96</v>
      </c>
      <c r="G3097" s="82" t="s">
        <v>8881</v>
      </c>
      <c r="H3097" s="83" t="s">
        <v>148</v>
      </c>
      <c r="I3097" s="82" t="s">
        <v>149</v>
      </c>
      <c r="J3097" s="84" t="s">
        <v>151</v>
      </c>
      <c r="K3097" s="84"/>
      <c r="L3097" s="84" t="s">
        <v>151</v>
      </c>
    </row>
    <row r="3098" spans="1:12" ht="15.75">
      <c r="A3098" s="81">
        <f t="shared" si="50"/>
        <v>3169</v>
      </c>
      <c r="B3098" s="82">
        <v>3169</v>
      </c>
      <c r="C3098" s="82" t="s">
        <v>8882</v>
      </c>
      <c r="D3098" s="82">
        <v>24367</v>
      </c>
      <c r="E3098" s="82" t="s">
        <v>8883</v>
      </c>
      <c r="F3098" s="82" t="s">
        <v>96</v>
      </c>
      <c r="G3098" s="82" t="s">
        <v>8884</v>
      </c>
      <c r="H3098" s="83" t="s">
        <v>148</v>
      </c>
      <c r="I3098" s="82" t="s">
        <v>149</v>
      </c>
      <c r="J3098" s="84" t="s">
        <v>151</v>
      </c>
      <c r="K3098" s="84"/>
      <c r="L3098" s="84" t="s">
        <v>151</v>
      </c>
    </row>
    <row r="3099" spans="1:12" ht="75">
      <c r="A3099" s="81">
        <f t="shared" si="50"/>
        <v>3170</v>
      </c>
      <c r="B3099" s="82">
        <v>3170</v>
      </c>
      <c r="C3099" s="82" t="s">
        <v>8885</v>
      </c>
      <c r="D3099" s="82">
        <v>24377</v>
      </c>
      <c r="E3099" s="82" t="s">
        <v>8886</v>
      </c>
      <c r="F3099" s="82" t="s">
        <v>96</v>
      </c>
      <c r="G3099" s="82" t="s">
        <v>8887</v>
      </c>
      <c r="H3099" s="83" t="s">
        <v>148</v>
      </c>
      <c r="I3099" s="82" t="s">
        <v>149</v>
      </c>
      <c r="J3099" s="84" t="s">
        <v>151</v>
      </c>
      <c r="K3099" s="84" t="s">
        <v>2332</v>
      </c>
      <c r="L3099" s="84" t="s">
        <v>151</v>
      </c>
    </row>
    <row r="3100" spans="1:12" ht="75">
      <c r="A3100" s="81">
        <f t="shared" si="50"/>
        <v>3172</v>
      </c>
      <c r="B3100" s="82">
        <v>3172</v>
      </c>
      <c r="C3100" s="82" t="s">
        <v>8888</v>
      </c>
      <c r="D3100" s="82">
        <v>24407</v>
      </c>
      <c r="E3100" s="82" t="s">
        <v>8889</v>
      </c>
      <c r="F3100" s="82" t="s">
        <v>96</v>
      </c>
      <c r="G3100" s="82" t="s">
        <v>8890</v>
      </c>
      <c r="H3100" s="83" t="s">
        <v>148</v>
      </c>
      <c r="I3100" s="82" t="s">
        <v>149</v>
      </c>
      <c r="J3100" s="84" t="s">
        <v>151</v>
      </c>
      <c r="K3100" s="84" t="s">
        <v>8891</v>
      </c>
      <c r="L3100" s="84" t="s">
        <v>8892</v>
      </c>
    </row>
    <row r="3101" spans="1:12" ht="75">
      <c r="A3101" s="81">
        <f t="shared" si="50"/>
        <v>3173</v>
      </c>
      <c r="B3101" s="82">
        <v>3173</v>
      </c>
      <c r="C3101" s="82" t="s">
        <v>8893</v>
      </c>
      <c r="D3101" s="82" t="s">
        <v>8894</v>
      </c>
      <c r="E3101" s="82" t="s">
        <v>6278</v>
      </c>
      <c r="F3101" s="82" t="s">
        <v>96</v>
      </c>
      <c r="G3101" s="82" t="s">
        <v>8895</v>
      </c>
      <c r="H3101" s="83" t="s">
        <v>148</v>
      </c>
      <c r="I3101" s="82" t="s">
        <v>337</v>
      </c>
      <c r="J3101" s="84" t="s">
        <v>151</v>
      </c>
      <c r="K3101" s="84" t="s">
        <v>8896</v>
      </c>
      <c r="L3101" s="84" t="s">
        <v>151</v>
      </c>
    </row>
    <row r="3102" spans="1:12" ht="30">
      <c r="A3102" s="81">
        <f t="shared" si="50"/>
        <v>3174</v>
      </c>
      <c r="B3102" s="82">
        <v>3174</v>
      </c>
      <c r="C3102" s="82" t="s">
        <v>8897</v>
      </c>
      <c r="D3102" s="82">
        <v>24420</v>
      </c>
      <c r="E3102" s="82" t="s">
        <v>277</v>
      </c>
      <c r="F3102" s="82" t="s">
        <v>96</v>
      </c>
      <c r="G3102" s="82" t="s">
        <v>8745</v>
      </c>
      <c r="H3102" s="83" t="s">
        <v>148</v>
      </c>
      <c r="I3102" s="82" t="s">
        <v>149</v>
      </c>
      <c r="J3102" s="84" t="s">
        <v>151</v>
      </c>
      <c r="K3102" s="84" t="s">
        <v>8898</v>
      </c>
      <c r="L3102" s="84" t="s">
        <v>151</v>
      </c>
    </row>
    <row r="3103" spans="1:12" ht="30">
      <c r="A3103" s="81">
        <f t="shared" si="50"/>
        <v>3175</v>
      </c>
      <c r="B3103" s="82">
        <v>3175</v>
      </c>
      <c r="C3103" s="82" t="s">
        <v>8899</v>
      </c>
      <c r="D3103" s="82">
        <v>24421</v>
      </c>
      <c r="E3103" s="82" t="s">
        <v>8900</v>
      </c>
      <c r="F3103" s="82" t="s">
        <v>96</v>
      </c>
      <c r="G3103" s="82" t="s">
        <v>220</v>
      </c>
      <c r="H3103" s="83" t="s">
        <v>148</v>
      </c>
      <c r="I3103" s="82" t="s">
        <v>149</v>
      </c>
      <c r="J3103" s="84" t="s">
        <v>8901</v>
      </c>
      <c r="K3103" s="84" t="s">
        <v>151</v>
      </c>
      <c r="L3103" s="84" t="s">
        <v>151</v>
      </c>
    </row>
    <row r="3104" spans="1:12" ht="30">
      <c r="A3104" s="81">
        <f t="shared" si="50"/>
        <v>3176</v>
      </c>
      <c r="B3104" s="82">
        <v>3176</v>
      </c>
      <c r="C3104" s="82" t="s">
        <v>8902</v>
      </c>
      <c r="D3104" s="82" t="s">
        <v>8903</v>
      </c>
      <c r="E3104" s="82" t="s">
        <v>4194</v>
      </c>
      <c r="F3104" s="82" t="s">
        <v>96</v>
      </c>
      <c r="G3104" s="82" t="s">
        <v>5963</v>
      </c>
      <c r="H3104" s="83" t="s">
        <v>148</v>
      </c>
      <c r="I3104" s="82" t="s">
        <v>337</v>
      </c>
      <c r="J3104" s="84" t="s">
        <v>8904</v>
      </c>
      <c r="K3104" s="84" t="s">
        <v>151</v>
      </c>
      <c r="L3104" s="84" t="s">
        <v>151</v>
      </c>
    </row>
    <row r="3105" spans="1:12" ht="45">
      <c r="A3105" s="81">
        <f t="shared" si="50"/>
        <v>3177</v>
      </c>
      <c r="B3105" s="82">
        <v>3177</v>
      </c>
      <c r="C3105" s="82" t="s">
        <v>8905</v>
      </c>
      <c r="D3105" s="82" t="s">
        <v>8906</v>
      </c>
      <c r="E3105" s="82" t="s">
        <v>259</v>
      </c>
      <c r="F3105" s="82" t="s">
        <v>96</v>
      </c>
      <c r="G3105" s="82" t="s">
        <v>8907</v>
      </c>
      <c r="H3105" s="83" t="s">
        <v>148</v>
      </c>
      <c r="I3105" s="82" t="s">
        <v>337</v>
      </c>
      <c r="J3105" s="84" t="s">
        <v>151</v>
      </c>
      <c r="K3105" s="84" t="s">
        <v>581</v>
      </c>
      <c r="L3105" s="84" t="s">
        <v>151</v>
      </c>
    </row>
    <row r="3106" spans="1:12" ht="30">
      <c r="A3106" s="81">
        <f t="shared" si="50"/>
        <v>3178</v>
      </c>
      <c r="B3106" s="82">
        <v>3178</v>
      </c>
      <c r="C3106" s="82" t="s">
        <v>8908</v>
      </c>
      <c r="D3106" s="82" t="s">
        <v>8909</v>
      </c>
      <c r="E3106" s="82" t="s">
        <v>8910</v>
      </c>
      <c r="F3106" s="82" t="s">
        <v>96</v>
      </c>
      <c r="G3106" s="82" t="s">
        <v>8911</v>
      </c>
      <c r="H3106" s="83" t="s">
        <v>148</v>
      </c>
      <c r="I3106" s="82" t="s">
        <v>337</v>
      </c>
      <c r="J3106" s="84" t="s">
        <v>8912</v>
      </c>
      <c r="K3106" s="84" t="s">
        <v>8913</v>
      </c>
      <c r="L3106" s="84" t="s">
        <v>151</v>
      </c>
    </row>
    <row r="3107" spans="1:12" ht="45">
      <c r="A3107" s="81">
        <f t="shared" si="50"/>
        <v>3179</v>
      </c>
      <c r="B3107" s="82">
        <v>3179</v>
      </c>
      <c r="C3107" s="82" t="s">
        <v>8914</v>
      </c>
      <c r="D3107" s="82">
        <v>24448</v>
      </c>
      <c r="E3107" s="82" t="s">
        <v>3572</v>
      </c>
      <c r="F3107" s="82" t="s">
        <v>96</v>
      </c>
      <c r="G3107" s="82" t="s">
        <v>8915</v>
      </c>
      <c r="H3107" s="83" t="s">
        <v>148</v>
      </c>
      <c r="I3107" s="82" t="s">
        <v>149</v>
      </c>
      <c r="J3107" s="84" t="s">
        <v>151</v>
      </c>
      <c r="K3107" s="84" t="s">
        <v>8916</v>
      </c>
      <c r="L3107" s="84" t="s">
        <v>151</v>
      </c>
    </row>
    <row r="3108" spans="1:12" ht="15.75">
      <c r="A3108" s="81">
        <f t="shared" si="50"/>
        <v>3180</v>
      </c>
      <c r="B3108" s="82">
        <v>3180</v>
      </c>
      <c r="C3108" s="82" t="s">
        <v>8917</v>
      </c>
      <c r="D3108" s="82">
        <v>24461</v>
      </c>
      <c r="E3108" s="82" t="s">
        <v>8918</v>
      </c>
      <c r="F3108" s="82" t="s">
        <v>96</v>
      </c>
      <c r="G3108" s="82" t="s">
        <v>1209</v>
      </c>
      <c r="H3108" s="83" t="s">
        <v>148</v>
      </c>
      <c r="I3108" s="82" t="s">
        <v>149</v>
      </c>
      <c r="J3108" s="84" t="s">
        <v>151</v>
      </c>
      <c r="K3108" s="84"/>
      <c r="L3108" s="84" t="s">
        <v>151</v>
      </c>
    </row>
    <row r="3109" spans="1:12" ht="75">
      <c r="A3109" s="81">
        <f t="shared" si="50"/>
        <v>3181</v>
      </c>
      <c r="B3109" s="82">
        <v>3181</v>
      </c>
      <c r="C3109" s="82" t="s">
        <v>8919</v>
      </c>
      <c r="D3109" s="82" t="s">
        <v>8920</v>
      </c>
      <c r="E3109" s="82" t="s">
        <v>247</v>
      </c>
      <c r="F3109" s="82" t="s">
        <v>96</v>
      </c>
      <c r="G3109" s="82" t="s">
        <v>355</v>
      </c>
      <c r="H3109" s="83" t="s">
        <v>148</v>
      </c>
      <c r="I3109" s="82" t="s">
        <v>337</v>
      </c>
      <c r="J3109" s="84" t="s">
        <v>151</v>
      </c>
      <c r="K3109" s="84" t="s">
        <v>4469</v>
      </c>
      <c r="L3109" s="84" t="s">
        <v>151</v>
      </c>
    </row>
    <row r="3110" spans="1:12" ht="15.75">
      <c r="A3110" s="81">
        <f t="shared" si="50"/>
        <v>3182</v>
      </c>
      <c r="B3110" s="82">
        <v>3182</v>
      </c>
      <c r="C3110" s="82" t="s">
        <v>8921</v>
      </c>
      <c r="D3110" s="82">
        <v>24479</v>
      </c>
      <c r="E3110" s="82" t="s">
        <v>8922</v>
      </c>
      <c r="F3110" s="82" t="s">
        <v>96</v>
      </c>
      <c r="G3110" s="82" t="s">
        <v>8923</v>
      </c>
      <c r="H3110" s="83" t="s">
        <v>148</v>
      </c>
      <c r="I3110" s="82" t="s">
        <v>177</v>
      </c>
      <c r="J3110" s="84" t="s">
        <v>160</v>
      </c>
      <c r="K3110" s="84" t="s">
        <v>151</v>
      </c>
      <c r="L3110" s="84" t="s">
        <v>151</v>
      </c>
    </row>
    <row r="3111" spans="1:12" ht="30">
      <c r="A3111" s="81">
        <f t="shared" si="50"/>
        <v>3183</v>
      </c>
      <c r="B3111" s="82">
        <v>3183</v>
      </c>
      <c r="C3111" s="82" t="s">
        <v>8924</v>
      </c>
      <c r="D3111" s="82">
        <v>24517</v>
      </c>
      <c r="E3111" s="82" t="s">
        <v>8925</v>
      </c>
      <c r="F3111" s="82" t="s">
        <v>96</v>
      </c>
      <c r="G3111" s="82" t="s">
        <v>8926</v>
      </c>
      <c r="H3111" s="83" t="s">
        <v>148</v>
      </c>
      <c r="I3111" s="82" t="s">
        <v>230</v>
      </c>
      <c r="J3111" s="84" t="s">
        <v>8927</v>
      </c>
      <c r="K3111" s="84"/>
      <c r="L3111" s="84" t="s">
        <v>151</v>
      </c>
    </row>
    <row r="3112" spans="1:12" ht="15.75">
      <c r="A3112" s="81">
        <f t="shared" si="50"/>
        <v>3184</v>
      </c>
      <c r="B3112" s="82">
        <v>3184</v>
      </c>
      <c r="C3112" s="82" t="s">
        <v>8928</v>
      </c>
      <c r="D3112" s="82">
        <v>24533</v>
      </c>
      <c r="E3112" s="82" t="s">
        <v>1465</v>
      </c>
      <c r="F3112" s="82" t="s">
        <v>96</v>
      </c>
      <c r="G3112" s="82" t="s">
        <v>8929</v>
      </c>
      <c r="H3112" s="83" t="s">
        <v>148</v>
      </c>
      <c r="I3112" s="82" t="s">
        <v>149</v>
      </c>
      <c r="J3112" s="84" t="s">
        <v>151</v>
      </c>
      <c r="K3112" s="84"/>
      <c r="L3112" s="84" t="s">
        <v>151</v>
      </c>
    </row>
    <row r="3113" spans="1:12" ht="30">
      <c r="A3113" s="81">
        <f t="shared" si="50"/>
        <v>3185</v>
      </c>
      <c r="B3113" s="82">
        <v>3185</v>
      </c>
      <c r="C3113" s="82" t="s">
        <v>8930</v>
      </c>
      <c r="D3113" s="82">
        <v>24534</v>
      </c>
      <c r="E3113" s="82" t="s">
        <v>8931</v>
      </c>
      <c r="F3113" s="82" t="s">
        <v>96</v>
      </c>
      <c r="G3113" s="82" t="s">
        <v>8929</v>
      </c>
      <c r="H3113" s="83" t="s">
        <v>148</v>
      </c>
      <c r="I3113" s="82" t="s">
        <v>230</v>
      </c>
      <c r="J3113" s="84" t="s">
        <v>8932</v>
      </c>
      <c r="K3113" s="84" t="s">
        <v>8933</v>
      </c>
      <c r="L3113" s="84" t="s">
        <v>3620</v>
      </c>
    </row>
    <row r="3114" spans="1:12" ht="15.75">
      <c r="A3114" s="81">
        <f t="shared" si="50"/>
        <v>3186</v>
      </c>
      <c r="B3114" s="82">
        <v>3186</v>
      </c>
      <c r="C3114" s="82" t="s">
        <v>8934</v>
      </c>
      <c r="D3114" s="82">
        <v>24541</v>
      </c>
      <c r="E3114" s="82" t="s">
        <v>8935</v>
      </c>
      <c r="F3114" s="82" t="s">
        <v>120</v>
      </c>
      <c r="G3114" s="82" t="s">
        <v>7878</v>
      </c>
      <c r="H3114" s="83" t="s">
        <v>148</v>
      </c>
      <c r="I3114" s="82" t="s">
        <v>155</v>
      </c>
      <c r="J3114" s="84" t="s">
        <v>151</v>
      </c>
      <c r="K3114" s="84"/>
      <c r="L3114" s="84"/>
    </row>
    <row r="3115" spans="1:12" ht="30">
      <c r="A3115" s="81">
        <f t="shared" si="50"/>
        <v>3187</v>
      </c>
      <c r="B3115" s="82">
        <v>3187</v>
      </c>
      <c r="C3115" s="82" t="s">
        <v>8936</v>
      </c>
      <c r="D3115" s="82">
        <v>24544</v>
      </c>
      <c r="E3115" s="82" t="s">
        <v>8937</v>
      </c>
      <c r="F3115" s="82" t="s">
        <v>120</v>
      </c>
      <c r="G3115" s="82" t="s">
        <v>8938</v>
      </c>
      <c r="H3115" s="83" t="s">
        <v>148</v>
      </c>
      <c r="I3115" s="82" t="s">
        <v>155</v>
      </c>
      <c r="J3115" s="84" t="s">
        <v>445</v>
      </c>
      <c r="K3115" s="84"/>
      <c r="L3115" s="84"/>
    </row>
    <row r="3116" spans="1:12" ht="15.75">
      <c r="A3116" s="81">
        <f t="shared" si="50"/>
        <v>3188</v>
      </c>
      <c r="B3116" s="82">
        <v>3188</v>
      </c>
      <c r="C3116" s="82" t="s">
        <v>8939</v>
      </c>
      <c r="D3116" s="82">
        <v>24552</v>
      </c>
      <c r="E3116" s="82" t="s">
        <v>8940</v>
      </c>
      <c r="F3116" s="82" t="s">
        <v>120</v>
      </c>
      <c r="G3116" s="82" t="s">
        <v>8941</v>
      </c>
      <c r="H3116" s="83" t="s">
        <v>148</v>
      </c>
      <c r="I3116" s="82" t="s">
        <v>149</v>
      </c>
      <c r="J3116" s="84" t="s">
        <v>151</v>
      </c>
      <c r="K3116" s="84"/>
      <c r="L3116" s="84"/>
    </row>
    <row r="3117" spans="1:12" ht="15.75">
      <c r="A3117" s="81">
        <f t="shared" si="50"/>
        <v>3189</v>
      </c>
      <c r="B3117" s="82">
        <v>3189</v>
      </c>
      <c r="C3117" s="82" t="s">
        <v>8942</v>
      </c>
      <c r="D3117" s="82">
        <v>24558</v>
      </c>
      <c r="E3117" s="82" t="s">
        <v>8943</v>
      </c>
      <c r="F3117" s="82" t="s">
        <v>120</v>
      </c>
      <c r="G3117" s="82" t="s">
        <v>8944</v>
      </c>
      <c r="H3117" s="83" t="s">
        <v>148</v>
      </c>
      <c r="I3117" s="82" t="s">
        <v>149</v>
      </c>
      <c r="J3117" s="84" t="s">
        <v>151</v>
      </c>
      <c r="K3117" s="84"/>
      <c r="L3117" s="84"/>
    </row>
    <row r="3118" spans="1:12" ht="15.75">
      <c r="A3118" s="81">
        <f t="shared" si="50"/>
        <v>3190</v>
      </c>
      <c r="B3118" s="82">
        <v>3190</v>
      </c>
      <c r="C3118" s="82" t="s">
        <v>8945</v>
      </c>
      <c r="D3118" s="82">
        <v>24563</v>
      </c>
      <c r="E3118" s="82" t="s">
        <v>8946</v>
      </c>
      <c r="F3118" s="82" t="s">
        <v>120</v>
      </c>
      <c r="G3118" s="82" t="s">
        <v>5289</v>
      </c>
      <c r="H3118" s="83" t="s">
        <v>148</v>
      </c>
      <c r="I3118" s="82" t="s">
        <v>149</v>
      </c>
      <c r="J3118" s="84" t="s">
        <v>151</v>
      </c>
      <c r="K3118" s="84"/>
      <c r="L3118" s="84"/>
    </row>
    <row r="3119" spans="1:12" ht="15.75">
      <c r="A3119" s="81">
        <f t="shared" si="50"/>
        <v>3191</v>
      </c>
      <c r="B3119" s="82">
        <v>3191</v>
      </c>
      <c r="C3119" s="82" t="s">
        <v>8947</v>
      </c>
      <c r="D3119" s="82">
        <v>24568</v>
      </c>
      <c r="E3119" s="82" t="s">
        <v>8948</v>
      </c>
      <c r="F3119" s="82" t="s">
        <v>96</v>
      </c>
      <c r="G3119" s="82" t="s">
        <v>8949</v>
      </c>
      <c r="H3119" s="83" t="s">
        <v>148</v>
      </c>
      <c r="I3119" s="82" t="s">
        <v>177</v>
      </c>
      <c r="J3119" s="84" t="s">
        <v>151</v>
      </c>
      <c r="K3119" s="84" t="s">
        <v>151</v>
      </c>
      <c r="L3119" s="84" t="s">
        <v>151</v>
      </c>
    </row>
    <row r="3120" spans="1:12" ht="75">
      <c r="A3120" s="81">
        <f t="shared" si="50"/>
        <v>3192</v>
      </c>
      <c r="B3120" s="82">
        <v>3192</v>
      </c>
      <c r="C3120" s="82" t="s">
        <v>8950</v>
      </c>
      <c r="D3120" s="82">
        <v>24569</v>
      </c>
      <c r="E3120" s="82" t="s">
        <v>801</v>
      </c>
      <c r="F3120" s="82" t="s">
        <v>96</v>
      </c>
      <c r="G3120" s="82" t="s">
        <v>6374</v>
      </c>
      <c r="H3120" s="83" t="s">
        <v>148</v>
      </c>
      <c r="I3120" s="82" t="s">
        <v>169</v>
      </c>
      <c r="J3120" s="84" t="s">
        <v>8951</v>
      </c>
      <c r="K3120" s="84"/>
      <c r="L3120" s="84" t="s">
        <v>8952</v>
      </c>
    </row>
    <row r="3121" spans="1:12" ht="15.75">
      <c r="A3121" s="81">
        <f t="shared" si="50"/>
        <v>3193</v>
      </c>
      <c r="B3121" s="82">
        <v>3193</v>
      </c>
      <c r="C3121" s="82" t="s">
        <v>8953</v>
      </c>
      <c r="D3121" s="82" t="s">
        <v>8954</v>
      </c>
      <c r="E3121" s="82" t="s">
        <v>914</v>
      </c>
      <c r="F3121" s="82" t="s">
        <v>96</v>
      </c>
      <c r="G3121" s="82" t="s">
        <v>8955</v>
      </c>
      <c r="H3121" s="83" t="s">
        <v>148</v>
      </c>
      <c r="I3121" s="82" t="s">
        <v>337</v>
      </c>
      <c r="J3121" s="84" t="s">
        <v>151</v>
      </c>
      <c r="K3121" s="84" t="s">
        <v>151</v>
      </c>
      <c r="L3121" s="84" t="s">
        <v>151</v>
      </c>
    </row>
    <row r="3122" spans="1:12" ht="30">
      <c r="A3122" s="81">
        <f t="shared" si="50"/>
        <v>3194</v>
      </c>
      <c r="B3122" s="82">
        <v>3194</v>
      </c>
      <c r="C3122" s="82" t="s">
        <v>8956</v>
      </c>
      <c r="D3122" s="82">
        <v>24571</v>
      </c>
      <c r="E3122" s="82" t="s">
        <v>8957</v>
      </c>
      <c r="F3122" s="82" t="s">
        <v>96</v>
      </c>
      <c r="G3122" s="82" t="s">
        <v>7850</v>
      </c>
      <c r="H3122" s="83" t="s">
        <v>148</v>
      </c>
      <c r="I3122" s="82" t="s">
        <v>177</v>
      </c>
      <c r="J3122" s="84" t="s">
        <v>151</v>
      </c>
      <c r="K3122" s="84"/>
      <c r="L3122" s="84" t="s">
        <v>313</v>
      </c>
    </row>
    <row r="3123" spans="1:12" ht="15.75">
      <c r="A3123" s="81">
        <f t="shared" si="50"/>
        <v>3195</v>
      </c>
      <c r="B3123" s="82">
        <v>3195</v>
      </c>
      <c r="C3123" s="82" t="s">
        <v>8958</v>
      </c>
      <c r="D3123" s="82">
        <v>24574</v>
      </c>
      <c r="E3123" s="82" t="s">
        <v>8959</v>
      </c>
      <c r="F3123" s="82" t="s">
        <v>96</v>
      </c>
      <c r="G3123" s="82" t="s">
        <v>8960</v>
      </c>
      <c r="H3123" s="83" t="s">
        <v>148</v>
      </c>
      <c r="I3123" s="82" t="s">
        <v>177</v>
      </c>
      <c r="J3123" s="84" t="s">
        <v>151</v>
      </c>
      <c r="K3123" s="84"/>
      <c r="L3123" s="84" t="s">
        <v>151</v>
      </c>
    </row>
    <row r="3124" spans="1:12" ht="15.75">
      <c r="A3124" s="81">
        <f t="shared" si="50"/>
        <v>3196</v>
      </c>
      <c r="B3124" s="82">
        <v>3196</v>
      </c>
      <c r="C3124" s="82" t="s">
        <v>8961</v>
      </c>
      <c r="D3124" s="82">
        <v>24580</v>
      </c>
      <c r="E3124" s="82" t="s">
        <v>8962</v>
      </c>
      <c r="F3124" s="82" t="s">
        <v>96</v>
      </c>
      <c r="G3124" s="82" t="s">
        <v>8963</v>
      </c>
      <c r="H3124" s="83" t="s">
        <v>148</v>
      </c>
      <c r="I3124" s="82" t="s">
        <v>149</v>
      </c>
      <c r="J3124" s="84" t="s">
        <v>3113</v>
      </c>
      <c r="K3124" s="84"/>
      <c r="L3124" s="84" t="s">
        <v>151</v>
      </c>
    </row>
    <row r="3125" spans="1:12" ht="30">
      <c r="A3125" s="81">
        <f t="shared" si="50"/>
        <v>3197</v>
      </c>
      <c r="B3125" s="82">
        <v>3197</v>
      </c>
      <c r="C3125" s="82" t="s">
        <v>8964</v>
      </c>
      <c r="D3125" s="82">
        <v>24614</v>
      </c>
      <c r="E3125" s="82" t="s">
        <v>8965</v>
      </c>
      <c r="F3125" s="82" t="s">
        <v>96</v>
      </c>
      <c r="G3125" s="82" t="s">
        <v>4650</v>
      </c>
      <c r="H3125" s="83" t="s">
        <v>148</v>
      </c>
      <c r="I3125" s="82" t="s">
        <v>149</v>
      </c>
      <c r="J3125" s="84" t="s">
        <v>150</v>
      </c>
      <c r="K3125" s="84"/>
      <c r="L3125" s="84" t="s">
        <v>151</v>
      </c>
    </row>
    <row r="3126" spans="1:12" ht="45">
      <c r="A3126" s="81">
        <f t="shared" si="50"/>
        <v>3198</v>
      </c>
      <c r="B3126" s="82">
        <v>3198</v>
      </c>
      <c r="C3126" s="82" t="s">
        <v>8966</v>
      </c>
      <c r="D3126" s="82">
        <v>24618</v>
      </c>
      <c r="E3126" s="82" t="s">
        <v>452</v>
      </c>
      <c r="F3126" s="82" t="s">
        <v>96</v>
      </c>
      <c r="G3126" s="82" t="s">
        <v>8967</v>
      </c>
      <c r="H3126" s="83" t="s">
        <v>148</v>
      </c>
      <c r="I3126" s="82" t="s">
        <v>177</v>
      </c>
      <c r="J3126" s="84" t="s">
        <v>151</v>
      </c>
      <c r="K3126" s="84" t="s">
        <v>5747</v>
      </c>
      <c r="L3126" s="84" t="s">
        <v>151</v>
      </c>
    </row>
    <row r="3127" spans="1:12" ht="15.75">
      <c r="A3127" s="81">
        <f t="shared" si="50"/>
        <v>3199</v>
      </c>
      <c r="B3127" s="82">
        <v>3199</v>
      </c>
      <c r="C3127" s="82" t="s">
        <v>8968</v>
      </c>
      <c r="D3127" s="82">
        <v>24623</v>
      </c>
      <c r="E3127" s="82" t="s">
        <v>8969</v>
      </c>
      <c r="F3127" s="82" t="s">
        <v>96</v>
      </c>
      <c r="G3127" s="82" t="s">
        <v>8970</v>
      </c>
      <c r="H3127" s="83" t="s">
        <v>148</v>
      </c>
      <c r="I3127" s="82" t="s">
        <v>177</v>
      </c>
      <c r="J3127" s="84" t="s">
        <v>151</v>
      </c>
      <c r="K3127" s="84" t="s">
        <v>151</v>
      </c>
      <c r="L3127" s="84" t="s">
        <v>151</v>
      </c>
    </row>
    <row r="3128" spans="1:12" ht="15.75">
      <c r="A3128" s="81">
        <f t="shared" si="50"/>
        <v>3200</v>
      </c>
      <c r="B3128" s="82">
        <v>3200</v>
      </c>
      <c r="C3128" s="82" t="s">
        <v>8971</v>
      </c>
      <c r="D3128" s="82" t="s">
        <v>8972</v>
      </c>
      <c r="E3128" s="82" t="s">
        <v>8114</v>
      </c>
      <c r="F3128" s="82" t="s">
        <v>96</v>
      </c>
      <c r="G3128" s="82" t="s">
        <v>2932</v>
      </c>
      <c r="H3128" s="83" t="s">
        <v>148</v>
      </c>
      <c r="I3128" s="82" t="s">
        <v>214</v>
      </c>
      <c r="J3128" s="84" t="s">
        <v>160</v>
      </c>
      <c r="K3128" s="84"/>
      <c r="L3128" s="84" t="s">
        <v>151</v>
      </c>
    </row>
    <row r="3129" spans="1:12" ht="90">
      <c r="A3129" s="81">
        <f t="shared" si="50"/>
        <v>3201</v>
      </c>
      <c r="B3129" s="82">
        <v>3201</v>
      </c>
      <c r="C3129" s="82" t="s">
        <v>8973</v>
      </c>
      <c r="D3129" s="82">
        <v>24636</v>
      </c>
      <c r="E3129" s="82" t="s">
        <v>8974</v>
      </c>
      <c r="F3129" s="82" t="s">
        <v>96</v>
      </c>
      <c r="G3129" s="82" t="s">
        <v>8975</v>
      </c>
      <c r="H3129" s="83" t="s">
        <v>148</v>
      </c>
      <c r="I3129" s="82" t="s">
        <v>177</v>
      </c>
      <c r="J3129" s="84" t="s">
        <v>8976</v>
      </c>
      <c r="K3129" s="84" t="s">
        <v>8977</v>
      </c>
      <c r="L3129" s="84" t="s">
        <v>151</v>
      </c>
    </row>
    <row r="3130" spans="1:12" ht="15.75">
      <c r="A3130" s="81">
        <f t="shared" si="50"/>
        <v>3202</v>
      </c>
      <c r="B3130" s="82">
        <v>3202</v>
      </c>
      <c r="C3130" s="82" t="s">
        <v>8978</v>
      </c>
      <c r="D3130" s="82" t="s">
        <v>8979</v>
      </c>
      <c r="E3130" s="82" t="s">
        <v>277</v>
      </c>
      <c r="F3130" s="82" t="s">
        <v>96</v>
      </c>
      <c r="G3130" s="82" t="s">
        <v>8980</v>
      </c>
      <c r="H3130" s="83" t="s">
        <v>148</v>
      </c>
      <c r="I3130" s="82" t="s">
        <v>337</v>
      </c>
      <c r="J3130" s="84" t="s">
        <v>151</v>
      </c>
      <c r="K3130" s="84" t="s">
        <v>151</v>
      </c>
      <c r="L3130" s="84" t="s">
        <v>151</v>
      </c>
    </row>
    <row r="3131" spans="1:12" ht="15.75">
      <c r="A3131" s="81">
        <f t="shared" si="50"/>
        <v>3203</v>
      </c>
      <c r="B3131" s="82">
        <v>3203</v>
      </c>
      <c r="C3131" s="82" t="s">
        <v>8981</v>
      </c>
      <c r="D3131" s="82">
        <v>24646</v>
      </c>
      <c r="E3131" s="82" t="s">
        <v>530</v>
      </c>
      <c r="F3131" s="82" t="s">
        <v>96</v>
      </c>
      <c r="G3131" s="82" t="s">
        <v>485</v>
      </c>
      <c r="H3131" s="83" t="s">
        <v>148</v>
      </c>
      <c r="I3131" s="82" t="s">
        <v>169</v>
      </c>
      <c r="J3131" s="84" t="s">
        <v>151</v>
      </c>
      <c r="K3131" s="84"/>
      <c r="L3131" s="84" t="s">
        <v>151</v>
      </c>
    </row>
    <row r="3132" spans="1:12" ht="45">
      <c r="A3132" s="81">
        <f t="shared" si="50"/>
        <v>3204</v>
      </c>
      <c r="B3132" s="82">
        <v>3204</v>
      </c>
      <c r="C3132" s="82" t="s">
        <v>8982</v>
      </c>
      <c r="D3132" s="82" t="s">
        <v>8983</v>
      </c>
      <c r="E3132" s="82" t="s">
        <v>351</v>
      </c>
      <c r="F3132" s="82" t="s">
        <v>96</v>
      </c>
      <c r="G3132" s="82" t="s">
        <v>5058</v>
      </c>
      <c r="H3132" s="83" t="s">
        <v>148</v>
      </c>
      <c r="I3132" s="82" t="s">
        <v>230</v>
      </c>
      <c r="J3132" s="84" t="s">
        <v>151</v>
      </c>
      <c r="K3132" s="84"/>
      <c r="L3132" s="84" t="s">
        <v>8984</v>
      </c>
    </row>
    <row r="3133" spans="1:12" ht="30">
      <c r="A3133" s="81">
        <f t="shared" si="50"/>
        <v>3205</v>
      </c>
      <c r="B3133" s="82">
        <v>3205</v>
      </c>
      <c r="C3133" s="82" t="s">
        <v>8985</v>
      </c>
      <c r="D3133" s="82">
        <v>24652</v>
      </c>
      <c r="E3133" s="82" t="s">
        <v>452</v>
      </c>
      <c r="F3133" s="82" t="s">
        <v>96</v>
      </c>
      <c r="G3133" s="82" t="s">
        <v>8986</v>
      </c>
      <c r="H3133" s="83" t="s">
        <v>148</v>
      </c>
      <c r="I3133" s="82" t="s">
        <v>177</v>
      </c>
      <c r="J3133" s="84" t="s">
        <v>8987</v>
      </c>
      <c r="K3133" s="84"/>
      <c r="L3133" s="84" t="s">
        <v>151</v>
      </c>
    </row>
    <row r="3134" spans="1:12" ht="60">
      <c r="A3134" s="81">
        <f t="shared" si="50"/>
        <v>3206</v>
      </c>
      <c r="B3134" s="82">
        <v>3206</v>
      </c>
      <c r="C3134" s="82" t="s">
        <v>8988</v>
      </c>
      <c r="D3134" s="82" t="s">
        <v>8989</v>
      </c>
      <c r="E3134" s="82" t="s">
        <v>8990</v>
      </c>
      <c r="F3134" s="82" t="s">
        <v>96</v>
      </c>
      <c r="G3134" s="82" t="s">
        <v>8991</v>
      </c>
      <c r="H3134" s="83" t="s">
        <v>148</v>
      </c>
      <c r="I3134" s="82" t="s">
        <v>230</v>
      </c>
      <c r="J3134" s="84" t="s">
        <v>151</v>
      </c>
      <c r="K3134" s="84" t="s">
        <v>8992</v>
      </c>
      <c r="L3134" s="84" t="s">
        <v>151</v>
      </c>
    </row>
    <row r="3135" spans="1:12" ht="15.75">
      <c r="A3135" s="81">
        <f t="shared" si="50"/>
        <v>3207</v>
      </c>
      <c r="B3135" s="82">
        <v>3207</v>
      </c>
      <c r="C3135" s="82" t="s">
        <v>8993</v>
      </c>
      <c r="D3135" s="82">
        <v>24718</v>
      </c>
      <c r="E3135" s="82" t="s">
        <v>8994</v>
      </c>
      <c r="F3135" s="82" t="s">
        <v>96</v>
      </c>
      <c r="G3135" s="82" t="s">
        <v>3739</v>
      </c>
      <c r="H3135" s="83" t="s">
        <v>148</v>
      </c>
      <c r="I3135" s="82" t="s">
        <v>177</v>
      </c>
      <c r="J3135" s="84" t="s">
        <v>151</v>
      </c>
      <c r="K3135" s="84"/>
      <c r="L3135" s="84" t="s">
        <v>151</v>
      </c>
    </row>
    <row r="3136" spans="1:12" ht="30">
      <c r="A3136" s="81">
        <f t="shared" si="50"/>
        <v>3208</v>
      </c>
      <c r="B3136" s="82">
        <v>3208</v>
      </c>
      <c r="C3136" s="82" t="s">
        <v>8995</v>
      </c>
      <c r="D3136" s="82">
        <v>24721</v>
      </c>
      <c r="E3136" s="82" t="s">
        <v>714</v>
      </c>
      <c r="F3136" s="82" t="s">
        <v>96</v>
      </c>
      <c r="G3136" s="82" t="s">
        <v>8996</v>
      </c>
      <c r="H3136" s="83" t="s">
        <v>148</v>
      </c>
      <c r="I3136" s="82" t="s">
        <v>153</v>
      </c>
      <c r="J3136" s="84" t="s">
        <v>8997</v>
      </c>
      <c r="K3136" s="84"/>
      <c r="L3136" s="84" t="s">
        <v>8998</v>
      </c>
    </row>
    <row r="3137" spans="1:12" ht="15.75">
      <c r="A3137" s="81">
        <f t="shared" si="50"/>
        <v>3209</v>
      </c>
      <c r="B3137" s="82">
        <v>3209</v>
      </c>
      <c r="C3137" s="82" t="s">
        <v>8999</v>
      </c>
      <c r="D3137" s="82" t="s">
        <v>9000</v>
      </c>
      <c r="E3137" s="82" t="s">
        <v>9001</v>
      </c>
      <c r="F3137" s="82" t="s">
        <v>96</v>
      </c>
      <c r="G3137" s="82" t="s">
        <v>4727</v>
      </c>
      <c r="H3137" s="83" t="s">
        <v>148</v>
      </c>
      <c r="I3137" s="82" t="s">
        <v>337</v>
      </c>
      <c r="J3137" s="84" t="s">
        <v>151</v>
      </c>
      <c r="K3137" s="84" t="s">
        <v>151</v>
      </c>
      <c r="L3137" s="84" t="s">
        <v>151</v>
      </c>
    </row>
    <row r="3138" spans="1:12" ht="15.75">
      <c r="A3138" s="81">
        <f t="shared" si="50"/>
        <v>3210</v>
      </c>
      <c r="B3138" s="82">
        <v>3210</v>
      </c>
      <c r="C3138" s="82" t="s">
        <v>9002</v>
      </c>
      <c r="D3138" s="82">
        <v>24731</v>
      </c>
      <c r="E3138" s="82" t="s">
        <v>9003</v>
      </c>
      <c r="F3138" s="82" t="s">
        <v>96</v>
      </c>
      <c r="G3138" s="82" t="s">
        <v>9004</v>
      </c>
      <c r="H3138" s="83" t="s">
        <v>148</v>
      </c>
      <c r="I3138" s="82" t="s">
        <v>177</v>
      </c>
      <c r="J3138" s="84" t="s">
        <v>151</v>
      </c>
      <c r="K3138" s="84"/>
      <c r="L3138" s="84" t="s">
        <v>151</v>
      </c>
    </row>
    <row r="3139" spans="1:12" ht="45">
      <c r="A3139" s="81">
        <f t="shared" ref="A3139:A3202" si="51">IFERROR(VALUE(RIGHT(C3139,4)),"")</f>
        <v>3211</v>
      </c>
      <c r="B3139" s="82">
        <v>3211</v>
      </c>
      <c r="C3139" s="82" t="s">
        <v>9005</v>
      </c>
      <c r="D3139" s="82">
        <v>24732</v>
      </c>
      <c r="E3139" s="82" t="s">
        <v>9006</v>
      </c>
      <c r="F3139" s="82" t="s">
        <v>96</v>
      </c>
      <c r="G3139" s="82" t="s">
        <v>9007</v>
      </c>
      <c r="H3139" s="83" t="s">
        <v>148</v>
      </c>
      <c r="I3139" s="82" t="s">
        <v>149</v>
      </c>
      <c r="J3139" s="84" t="s">
        <v>151</v>
      </c>
      <c r="K3139" s="84"/>
      <c r="L3139" s="84" t="s">
        <v>9008</v>
      </c>
    </row>
    <row r="3140" spans="1:12" ht="60">
      <c r="A3140" s="81">
        <f t="shared" si="51"/>
        <v>3212</v>
      </c>
      <c r="B3140" s="82">
        <v>3212</v>
      </c>
      <c r="C3140" s="82" t="s">
        <v>9009</v>
      </c>
      <c r="D3140" s="82">
        <v>24733</v>
      </c>
      <c r="E3140" s="82" t="s">
        <v>9010</v>
      </c>
      <c r="F3140" s="82" t="s">
        <v>96</v>
      </c>
      <c r="G3140" s="82" t="s">
        <v>564</v>
      </c>
      <c r="H3140" s="83" t="s">
        <v>148</v>
      </c>
      <c r="I3140" s="82" t="s">
        <v>153</v>
      </c>
      <c r="J3140" s="84" t="s">
        <v>9011</v>
      </c>
      <c r="K3140" s="84"/>
      <c r="L3140" s="84" t="s">
        <v>9012</v>
      </c>
    </row>
    <row r="3141" spans="1:12" ht="90">
      <c r="A3141" s="81">
        <f t="shared" si="51"/>
        <v>3213</v>
      </c>
      <c r="B3141" s="82">
        <v>3213</v>
      </c>
      <c r="C3141" s="82" t="s">
        <v>9013</v>
      </c>
      <c r="D3141" s="82" t="s">
        <v>9014</v>
      </c>
      <c r="E3141" s="82" t="s">
        <v>205</v>
      </c>
      <c r="F3141" s="82" t="s">
        <v>96</v>
      </c>
      <c r="G3141" s="82" t="s">
        <v>9015</v>
      </c>
      <c r="H3141" s="83" t="s">
        <v>148</v>
      </c>
      <c r="I3141" s="82" t="s">
        <v>337</v>
      </c>
      <c r="J3141" s="84" t="s">
        <v>9016</v>
      </c>
      <c r="K3141" s="84" t="s">
        <v>9017</v>
      </c>
      <c r="L3141" s="84" t="s">
        <v>1932</v>
      </c>
    </row>
    <row r="3142" spans="1:12" ht="15.75">
      <c r="A3142" s="81">
        <f t="shared" si="51"/>
        <v>3214</v>
      </c>
      <c r="B3142" s="82">
        <v>3214</v>
      </c>
      <c r="C3142" s="82" t="s">
        <v>9018</v>
      </c>
      <c r="D3142" s="82">
        <v>24745</v>
      </c>
      <c r="E3142" s="82" t="s">
        <v>9019</v>
      </c>
      <c r="F3142" s="82" t="s">
        <v>96</v>
      </c>
      <c r="G3142" s="82" t="s">
        <v>9020</v>
      </c>
      <c r="H3142" s="83" t="s">
        <v>148</v>
      </c>
      <c r="I3142" s="82" t="s">
        <v>177</v>
      </c>
      <c r="J3142" s="84" t="s">
        <v>151</v>
      </c>
      <c r="K3142" s="84" t="s">
        <v>151</v>
      </c>
      <c r="L3142" s="84" t="s">
        <v>151</v>
      </c>
    </row>
    <row r="3143" spans="1:12" ht="90">
      <c r="A3143" s="81">
        <f t="shared" si="51"/>
        <v>3215</v>
      </c>
      <c r="B3143" s="82">
        <v>3215</v>
      </c>
      <c r="C3143" s="82" t="s">
        <v>9021</v>
      </c>
      <c r="D3143" s="82">
        <v>24752</v>
      </c>
      <c r="E3143" s="82" t="s">
        <v>732</v>
      </c>
      <c r="F3143" s="82" t="s">
        <v>96</v>
      </c>
      <c r="G3143" s="82" t="s">
        <v>9022</v>
      </c>
      <c r="H3143" s="83" t="s">
        <v>148</v>
      </c>
      <c r="I3143" s="82" t="s">
        <v>149</v>
      </c>
      <c r="J3143" s="84" t="s">
        <v>151</v>
      </c>
      <c r="K3143" s="84" t="s">
        <v>9023</v>
      </c>
      <c r="L3143" s="84" t="s">
        <v>151</v>
      </c>
    </row>
    <row r="3144" spans="1:12" ht="15.75">
      <c r="A3144" s="81">
        <f t="shared" si="51"/>
        <v>3216</v>
      </c>
      <c r="B3144" s="82">
        <v>3216</v>
      </c>
      <c r="C3144" s="82" t="s">
        <v>9024</v>
      </c>
      <c r="D3144" s="82">
        <v>24754</v>
      </c>
      <c r="E3144" s="82" t="s">
        <v>9025</v>
      </c>
      <c r="F3144" s="82" t="s">
        <v>96</v>
      </c>
      <c r="G3144" s="82" t="s">
        <v>9026</v>
      </c>
      <c r="H3144" s="83" t="s">
        <v>148</v>
      </c>
      <c r="I3144" s="82" t="s">
        <v>149</v>
      </c>
      <c r="J3144" s="84" t="s">
        <v>151</v>
      </c>
      <c r="K3144" s="84" t="s">
        <v>151</v>
      </c>
      <c r="L3144" s="84" t="s">
        <v>151</v>
      </c>
    </row>
    <row r="3145" spans="1:12" ht="15.75">
      <c r="A3145" s="81">
        <f t="shared" si="51"/>
        <v>3217</v>
      </c>
      <c r="B3145" s="82">
        <v>3217</v>
      </c>
      <c r="C3145" s="82" t="s">
        <v>9027</v>
      </c>
      <c r="D3145" s="82" t="s">
        <v>9028</v>
      </c>
      <c r="E3145" s="82" t="s">
        <v>9029</v>
      </c>
      <c r="F3145" s="82" t="s">
        <v>96</v>
      </c>
      <c r="G3145" s="82" t="s">
        <v>598</v>
      </c>
      <c r="H3145" s="83" t="s">
        <v>148</v>
      </c>
      <c r="I3145" s="82" t="s">
        <v>337</v>
      </c>
      <c r="J3145" s="84" t="s">
        <v>151</v>
      </c>
      <c r="K3145" s="84" t="s">
        <v>151</v>
      </c>
      <c r="L3145" s="84" t="s">
        <v>151</v>
      </c>
    </row>
    <row r="3146" spans="1:12" ht="15.75">
      <c r="A3146" s="81">
        <f t="shared" si="51"/>
        <v>3218</v>
      </c>
      <c r="B3146" s="82">
        <v>3218</v>
      </c>
      <c r="C3146" s="82" t="s">
        <v>9030</v>
      </c>
      <c r="D3146" s="82" t="s">
        <v>9031</v>
      </c>
      <c r="E3146" s="82" t="s">
        <v>9032</v>
      </c>
      <c r="F3146" s="82" t="s">
        <v>96</v>
      </c>
      <c r="G3146" s="82" t="s">
        <v>9033</v>
      </c>
      <c r="H3146" s="83" t="s">
        <v>148</v>
      </c>
      <c r="I3146" s="82" t="s">
        <v>337</v>
      </c>
      <c r="J3146" s="84" t="s">
        <v>151</v>
      </c>
      <c r="K3146" s="84"/>
      <c r="L3146" s="84" t="s">
        <v>151</v>
      </c>
    </row>
    <row r="3147" spans="1:12" ht="60">
      <c r="A3147" s="81">
        <f t="shared" si="51"/>
        <v>3219</v>
      </c>
      <c r="B3147" s="82">
        <v>3219</v>
      </c>
      <c r="C3147" s="82" t="s">
        <v>9034</v>
      </c>
      <c r="D3147" s="82">
        <v>24782</v>
      </c>
      <c r="E3147" s="82" t="s">
        <v>9035</v>
      </c>
      <c r="F3147" s="82" t="s">
        <v>96</v>
      </c>
      <c r="G3147" s="82" t="s">
        <v>9036</v>
      </c>
      <c r="H3147" s="83" t="s">
        <v>148</v>
      </c>
      <c r="I3147" s="82" t="s">
        <v>153</v>
      </c>
      <c r="J3147" s="84" t="s">
        <v>151</v>
      </c>
      <c r="K3147" s="84" t="s">
        <v>9037</v>
      </c>
      <c r="L3147" s="84" t="s">
        <v>151</v>
      </c>
    </row>
    <row r="3148" spans="1:12" ht="30">
      <c r="A3148" s="81">
        <f t="shared" si="51"/>
        <v>3220</v>
      </c>
      <c r="B3148" s="82">
        <v>3220</v>
      </c>
      <c r="C3148" s="82" t="s">
        <v>9038</v>
      </c>
      <c r="D3148" s="82">
        <v>24796</v>
      </c>
      <c r="E3148" s="82" t="s">
        <v>9039</v>
      </c>
      <c r="F3148" s="82" t="s">
        <v>96</v>
      </c>
      <c r="G3148" s="82" t="s">
        <v>9040</v>
      </c>
      <c r="H3148" s="83" t="s">
        <v>148</v>
      </c>
      <c r="I3148" s="82" t="s">
        <v>153</v>
      </c>
      <c r="J3148" s="84" t="s">
        <v>9041</v>
      </c>
      <c r="K3148" s="84"/>
      <c r="L3148" s="84" t="s">
        <v>151</v>
      </c>
    </row>
    <row r="3149" spans="1:12" ht="15.75">
      <c r="A3149" s="81">
        <f t="shared" si="51"/>
        <v>3221</v>
      </c>
      <c r="B3149" s="82">
        <v>3221</v>
      </c>
      <c r="C3149" s="82" t="s">
        <v>9042</v>
      </c>
      <c r="D3149" s="82" t="s">
        <v>9043</v>
      </c>
      <c r="E3149" s="82" t="s">
        <v>375</v>
      </c>
      <c r="F3149" s="82" t="s">
        <v>96</v>
      </c>
      <c r="G3149" s="82" t="s">
        <v>9044</v>
      </c>
      <c r="H3149" s="83" t="s">
        <v>148</v>
      </c>
      <c r="I3149" s="82" t="s">
        <v>337</v>
      </c>
      <c r="J3149" s="84" t="s">
        <v>151</v>
      </c>
      <c r="K3149" s="84"/>
      <c r="L3149" s="84" t="s">
        <v>151</v>
      </c>
    </row>
    <row r="3150" spans="1:12" ht="90">
      <c r="A3150" s="81">
        <f t="shared" si="51"/>
        <v>3222</v>
      </c>
      <c r="B3150" s="82">
        <v>3222</v>
      </c>
      <c r="C3150" s="82" t="s">
        <v>9045</v>
      </c>
      <c r="D3150" s="82">
        <v>24814</v>
      </c>
      <c r="E3150" s="82" t="s">
        <v>9046</v>
      </c>
      <c r="F3150" s="82" t="s">
        <v>96</v>
      </c>
      <c r="G3150" s="82" t="s">
        <v>9047</v>
      </c>
      <c r="H3150" s="83" t="s">
        <v>148</v>
      </c>
      <c r="I3150" s="82" t="s">
        <v>230</v>
      </c>
      <c r="J3150" s="84" t="s">
        <v>151</v>
      </c>
      <c r="K3150" s="84" t="s">
        <v>9048</v>
      </c>
      <c r="L3150" s="84" t="s">
        <v>151</v>
      </c>
    </row>
    <row r="3151" spans="1:12" ht="45">
      <c r="A3151" s="81">
        <f t="shared" si="51"/>
        <v>3223</v>
      </c>
      <c r="B3151" s="82">
        <v>3223</v>
      </c>
      <c r="C3151" s="82" t="s">
        <v>9049</v>
      </c>
      <c r="D3151" s="82">
        <v>24819</v>
      </c>
      <c r="E3151" s="82" t="s">
        <v>488</v>
      </c>
      <c r="F3151" s="82" t="s">
        <v>96</v>
      </c>
      <c r="G3151" s="82" t="s">
        <v>9050</v>
      </c>
      <c r="H3151" s="83" t="s">
        <v>148</v>
      </c>
      <c r="I3151" s="82" t="s">
        <v>230</v>
      </c>
      <c r="J3151" s="84" t="s">
        <v>9051</v>
      </c>
      <c r="K3151" s="84"/>
      <c r="L3151" s="84" t="s">
        <v>151</v>
      </c>
    </row>
    <row r="3152" spans="1:12" ht="15.75">
      <c r="A3152" s="81">
        <f t="shared" si="51"/>
        <v>3224</v>
      </c>
      <c r="B3152" s="82">
        <v>3224</v>
      </c>
      <c r="C3152" s="82" t="s">
        <v>9052</v>
      </c>
      <c r="D3152" s="82">
        <v>24823</v>
      </c>
      <c r="E3152" s="82" t="s">
        <v>9053</v>
      </c>
      <c r="F3152" s="82" t="s">
        <v>96</v>
      </c>
      <c r="G3152" s="82" t="s">
        <v>8015</v>
      </c>
      <c r="H3152" s="83" t="s">
        <v>148</v>
      </c>
      <c r="I3152" s="82" t="s">
        <v>149</v>
      </c>
      <c r="J3152" s="84" t="s">
        <v>151</v>
      </c>
      <c r="K3152" s="84"/>
      <c r="L3152" s="84" t="s">
        <v>151</v>
      </c>
    </row>
    <row r="3153" spans="1:12" ht="30">
      <c r="A3153" s="81">
        <f t="shared" si="51"/>
        <v>3225</v>
      </c>
      <c r="B3153" s="82">
        <v>3225</v>
      </c>
      <c r="C3153" s="82" t="s">
        <v>9054</v>
      </c>
      <c r="D3153" s="82">
        <v>24824</v>
      </c>
      <c r="E3153" s="82" t="s">
        <v>9055</v>
      </c>
      <c r="F3153" s="82" t="s">
        <v>96</v>
      </c>
      <c r="G3153" s="82" t="s">
        <v>9056</v>
      </c>
      <c r="H3153" s="83" t="s">
        <v>148</v>
      </c>
      <c r="I3153" s="82" t="s">
        <v>177</v>
      </c>
      <c r="J3153" s="84" t="s">
        <v>9057</v>
      </c>
      <c r="K3153" s="84" t="s">
        <v>151</v>
      </c>
      <c r="L3153" s="84" t="s">
        <v>151</v>
      </c>
    </row>
    <row r="3154" spans="1:12" ht="60">
      <c r="A3154" s="81">
        <f t="shared" si="51"/>
        <v>3226</v>
      </c>
      <c r="B3154" s="82">
        <v>3226</v>
      </c>
      <c r="C3154" s="82" t="s">
        <v>9058</v>
      </c>
      <c r="D3154" s="82">
        <v>24825</v>
      </c>
      <c r="E3154" s="82" t="s">
        <v>9059</v>
      </c>
      <c r="F3154" s="82" t="s">
        <v>96</v>
      </c>
      <c r="G3154" s="82" t="s">
        <v>6176</v>
      </c>
      <c r="H3154" s="83" t="s">
        <v>148</v>
      </c>
      <c r="I3154" s="82" t="s">
        <v>149</v>
      </c>
      <c r="J3154" s="84" t="s">
        <v>9060</v>
      </c>
      <c r="K3154" s="84" t="s">
        <v>9061</v>
      </c>
      <c r="L3154" s="84" t="s">
        <v>151</v>
      </c>
    </row>
    <row r="3155" spans="1:12" ht="30">
      <c r="A3155" s="81">
        <f t="shared" si="51"/>
        <v>3227</v>
      </c>
      <c r="B3155" s="82">
        <v>3227</v>
      </c>
      <c r="C3155" s="82" t="s">
        <v>9062</v>
      </c>
      <c r="D3155" s="82">
        <v>24833</v>
      </c>
      <c r="E3155" s="82" t="s">
        <v>9063</v>
      </c>
      <c r="F3155" s="82" t="s">
        <v>96</v>
      </c>
      <c r="G3155" s="82" t="s">
        <v>6275</v>
      </c>
      <c r="H3155" s="83" t="s">
        <v>148</v>
      </c>
      <c r="I3155" s="82" t="s">
        <v>177</v>
      </c>
      <c r="J3155" s="84" t="s">
        <v>9064</v>
      </c>
      <c r="K3155" s="84"/>
      <c r="L3155" s="84" t="s">
        <v>151</v>
      </c>
    </row>
    <row r="3156" spans="1:12" ht="30">
      <c r="A3156" s="81">
        <f t="shared" si="51"/>
        <v>3228</v>
      </c>
      <c r="B3156" s="82">
        <v>3228</v>
      </c>
      <c r="C3156" s="82" t="s">
        <v>9065</v>
      </c>
      <c r="D3156" s="82">
        <v>24836</v>
      </c>
      <c r="E3156" s="82" t="s">
        <v>9066</v>
      </c>
      <c r="F3156" s="82" t="s">
        <v>96</v>
      </c>
      <c r="G3156" s="82" t="s">
        <v>9067</v>
      </c>
      <c r="H3156" s="83" t="s">
        <v>148</v>
      </c>
      <c r="I3156" s="82" t="s">
        <v>177</v>
      </c>
      <c r="J3156" s="84" t="s">
        <v>9068</v>
      </c>
      <c r="K3156" s="84" t="s">
        <v>151</v>
      </c>
      <c r="L3156" s="84" t="s">
        <v>151</v>
      </c>
    </row>
    <row r="3157" spans="1:12" ht="30">
      <c r="A3157" s="81">
        <f t="shared" si="51"/>
        <v>3229</v>
      </c>
      <c r="B3157" s="82">
        <v>3229</v>
      </c>
      <c r="C3157" s="82" t="s">
        <v>9069</v>
      </c>
      <c r="D3157" s="82">
        <v>24838</v>
      </c>
      <c r="E3157" s="82" t="s">
        <v>9070</v>
      </c>
      <c r="F3157" s="82" t="s">
        <v>96</v>
      </c>
      <c r="G3157" s="82" t="s">
        <v>9071</v>
      </c>
      <c r="H3157" s="83" t="s">
        <v>148</v>
      </c>
      <c r="I3157" s="82" t="s">
        <v>177</v>
      </c>
      <c r="J3157" s="84" t="s">
        <v>9072</v>
      </c>
      <c r="K3157" s="84"/>
      <c r="L3157" s="84" t="s">
        <v>151</v>
      </c>
    </row>
    <row r="3158" spans="1:12" ht="30">
      <c r="A3158" s="81">
        <f t="shared" si="51"/>
        <v>3230</v>
      </c>
      <c r="B3158" s="82">
        <v>3230</v>
      </c>
      <c r="C3158" s="82" t="s">
        <v>9073</v>
      </c>
      <c r="D3158" s="82">
        <v>24847</v>
      </c>
      <c r="E3158" s="82" t="s">
        <v>9074</v>
      </c>
      <c r="F3158" s="82" t="s">
        <v>96</v>
      </c>
      <c r="G3158" s="82" t="s">
        <v>489</v>
      </c>
      <c r="H3158" s="83" t="s">
        <v>148</v>
      </c>
      <c r="I3158" s="82" t="s">
        <v>177</v>
      </c>
      <c r="J3158" s="84" t="s">
        <v>151</v>
      </c>
      <c r="K3158" s="84" t="s">
        <v>151</v>
      </c>
      <c r="L3158" s="84" t="s">
        <v>9075</v>
      </c>
    </row>
    <row r="3159" spans="1:12" ht="15.75">
      <c r="A3159" s="81">
        <f t="shared" si="51"/>
        <v>3231</v>
      </c>
      <c r="B3159" s="82">
        <v>3231</v>
      </c>
      <c r="C3159" s="82" t="s">
        <v>9076</v>
      </c>
      <c r="D3159" s="82">
        <v>24848</v>
      </c>
      <c r="E3159" s="82" t="s">
        <v>9077</v>
      </c>
      <c r="F3159" s="82" t="s">
        <v>96</v>
      </c>
      <c r="G3159" s="82" t="s">
        <v>629</v>
      </c>
      <c r="H3159" s="83" t="s">
        <v>148</v>
      </c>
      <c r="I3159" s="82" t="s">
        <v>153</v>
      </c>
      <c r="J3159" s="84" t="s">
        <v>151</v>
      </c>
      <c r="K3159" s="84"/>
      <c r="L3159" s="84" t="s">
        <v>151</v>
      </c>
    </row>
    <row r="3160" spans="1:12" ht="45">
      <c r="A3160" s="81">
        <f t="shared" si="51"/>
        <v>3232</v>
      </c>
      <c r="B3160" s="82">
        <v>3232</v>
      </c>
      <c r="C3160" s="82" t="s">
        <v>9078</v>
      </c>
      <c r="D3160" s="82">
        <v>24849</v>
      </c>
      <c r="E3160" s="82" t="s">
        <v>9079</v>
      </c>
      <c r="F3160" s="82" t="s">
        <v>96</v>
      </c>
      <c r="G3160" s="82" t="s">
        <v>1839</v>
      </c>
      <c r="H3160" s="83" t="s">
        <v>148</v>
      </c>
      <c r="I3160" s="82" t="s">
        <v>177</v>
      </c>
      <c r="J3160" s="84" t="s">
        <v>9080</v>
      </c>
      <c r="K3160" s="84" t="s">
        <v>5421</v>
      </c>
      <c r="L3160" s="84" t="s">
        <v>151</v>
      </c>
    </row>
    <row r="3161" spans="1:12" ht="15.75">
      <c r="A3161" s="81">
        <f t="shared" si="51"/>
        <v>3233</v>
      </c>
      <c r="B3161" s="82">
        <v>3233</v>
      </c>
      <c r="C3161" s="82" t="s">
        <v>9081</v>
      </c>
      <c r="D3161" s="82">
        <v>24855</v>
      </c>
      <c r="E3161" s="82" t="s">
        <v>4475</v>
      </c>
      <c r="F3161" s="82" t="s">
        <v>96</v>
      </c>
      <c r="G3161" s="82" t="s">
        <v>4008</v>
      </c>
      <c r="H3161" s="83" t="s">
        <v>148</v>
      </c>
      <c r="I3161" s="82" t="s">
        <v>153</v>
      </c>
      <c r="J3161" s="84" t="s">
        <v>160</v>
      </c>
      <c r="K3161" s="84" t="s">
        <v>151</v>
      </c>
      <c r="L3161" s="84" t="s">
        <v>151</v>
      </c>
    </row>
    <row r="3162" spans="1:12" ht="30">
      <c r="A3162" s="81">
        <f t="shared" si="51"/>
        <v>3234</v>
      </c>
      <c r="B3162" s="82">
        <v>3234</v>
      </c>
      <c r="C3162" s="82" t="s">
        <v>9082</v>
      </c>
      <c r="D3162" s="82">
        <v>24867</v>
      </c>
      <c r="E3162" s="82" t="s">
        <v>286</v>
      </c>
      <c r="F3162" s="82" t="s">
        <v>96</v>
      </c>
      <c r="G3162" s="82" t="s">
        <v>1389</v>
      </c>
      <c r="H3162" s="83" t="s">
        <v>148</v>
      </c>
      <c r="I3162" s="82" t="s">
        <v>149</v>
      </c>
      <c r="J3162" s="84" t="s">
        <v>9083</v>
      </c>
      <c r="K3162" s="84"/>
      <c r="L3162" s="84" t="s">
        <v>151</v>
      </c>
    </row>
    <row r="3163" spans="1:12" ht="15.75">
      <c r="A3163" s="81">
        <f t="shared" si="51"/>
        <v>3235</v>
      </c>
      <c r="B3163" s="82">
        <v>3235</v>
      </c>
      <c r="C3163" s="82" t="s">
        <v>9084</v>
      </c>
      <c r="D3163" s="82">
        <v>24870</v>
      </c>
      <c r="E3163" s="82" t="s">
        <v>9085</v>
      </c>
      <c r="F3163" s="82" t="s">
        <v>96</v>
      </c>
      <c r="G3163" s="82" t="s">
        <v>8297</v>
      </c>
      <c r="H3163" s="83" t="s">
        <v>148</v>
      </c>
      <c r="I3163" s="82" t="s">
        <v>153</v>
      </c>
      <c r="J3163" s="84" t="s">
        <v>151</v>
      </c>
      <c r="K3163" s="84" t="s">
        <v>151</v>
      </c>
      <c r="L3163" s="84" t="s">
        <v>151</v>
      </c>
    </row>
    <row r="3164" spans="1:12" ht="30">
      <c r="A3164" s="81">
        <f t="shared" si="51"/>
        <v>3236</v>
      </c>
      <c r="B3164" s="82">
        <v>3236</v>
      </c>
      <c r="C3164" s="82" t="s">
        <v>9086</v>
      </c>
      <c r="D3164" s="82">
        <v>24874</v>
      </c>
      <c r="E3164" s="82" t="s">
        <v>441</v>
      </c>
      <c r="F3164" s="82" t="s">
        <v>96</v>
      </c>
      <c r="G3164" s="82" t="s">
        <v>9087</v>
      </c>
      <c r="H3164" s="83" t="s">
        <v>148</v>
      </c>
      <c r="I3164" s="82" t="s">
        <v>149</v>
      </c>
      <c r="J3164" s="84" t="s">
        <v>151</v>
      </c>
      <c r="K3164" s="84"/>
      <c r="L3164" s="84" t="s">
        <v>3620</v>
      </c>
    </row>
    <row r="3165" spans="1:12" ht="75">
      <c r="A3165" s="81">
        <f t="shared" si="51"/>
        <v>3237</v>
      </c>
      <c r="B3165" s="82">
        <v>3237</v>
      </c>
      <c r="C3165" s="82" t="s">
        <v>9088</v>
      </c>
      <c r="D3165" s="82" t="s">
        <v>9089</v>
      </c>
      <c r="E3165" s="82" t="s">
        <v>9090</v>
      </c>
      <c r="F3165" s="82" t="s">
        <v>96</v>
      </c>
      <c r="G3165" s="82" t="s">
        <v>7191</v>
      </c>
      <c r="H3165" s="83" t="s">
        <v>148</v>
      </c>
      <c r="I3165" s="82" t="s">
        <v>230</v>
      </c>
      <c r="J3165" s="84" t="s">
        <v>151</v>
      </c>
      <c r="K3165" s="84" t="s">
        <v>9091</v>
      </c>
      <c r="L3165" s="84" t="s">
        <v>9092</v>
      </c>
    </row>
    <row r="3166" spans="1:12" ht="15.75">
      <c r="A3166" s="81">
        <f t="shared" si="51"/>
        <v>3238</v>
      </c>
      <c r="B3166" s="82">
        <v>3238</v>
      </c>
      <c r="C3166" s="82" t="s">
        <v>9093</v>
      </c>
      <c r="D3166" s="82">
        <v>24876</v>
      </c>
      <c r="E3166" s="82" t="s">
        <v>9094</v>
      </c>
      <c r="F3166" s="82" t="s">
        <v>96</v>
      </c>
      <c r="G3166" s="82" t="s">
        <v>442</v>
      </c>
      <c r="H3166" s="83" t="s">
        <v>148</v>
      </c>
      <c r="I3166" s="82" t="s">
        <v>194</v>
      </c>
      <c r="J3166" s="84" t="s">
        <v>151</v>
      </c>
      <c r="K3166" s="84"/>
      <c r="L3166" s="84" t="s">
        <v>151</v>
      </c>
    </row>
    <row r="3167" spans="1:12" ht="30">
      <c r="A3167" s="81">
        <f t="shared" si="51"/>
        <v>3239</v>
      </c>
      <c r="B3167" s="82">
        <v>3239</v>
      </c>
      <c r="C3167" s="82" t="s">
        <v>9095</v>
      </c>
      <c r="D3167" s="82">
        <v>24893</v>
      </c>
      <c r="E3167" s="82" t="s">
        <v>9096</v>
      </c>
      <c r="F3167" s="82" t="s">
        <v>96</v>
      </c>
      <c r="G3167" s="82" t="s">
        <v>7822</v>
      </c>
      <c r="H3167" s="83" t="s">
        <v>148</v>
      </c>
      <c r="I3167" s="82" t="s">
        <v>153</v>
      </c>
      <c r="J3167" s="84" t="s">
        <v>9097</v>
      </c>
      <c r="K3167" s="84"/>
      <c r="L3167" s="84" t="s">
        <v>151</v>
      </c>
    </row>
    <row r="3168" spans="1:12" ht="30">
      <c r="A3168" s="81">
        <f t="shared" si="51"/>
        <v>3240</v>
      </c>
      <c r="B3168" s="82">
        <v>3240</v>
      </c>
      <c r="C3168" s="82" t="s">
        <v>9098</v>
      </c>
      <c r="D3168" s="82">
        <v>24901</v>
      </c>
      <c r="E3168" s="82" t="s">
        <v>9099</v>
      </c>
      <c r="F3168" s="82" t="s">
        <v>96</v>
      </c>
      <c r="G3168" s="82" t="s">
        <v>2279</v>
      </c>
      <c r="H3168" s="83" t="s">
        <v>148</v>
      </c>
      <c r="I3168" s="82" t="s">
        <v>153</v>
      </c>
      <c r="J3168" s="84" t="s">
        <v>1546</v>
      </c>
      <c r="K3168" s="84"/>
      <c r="L3168" s="84" t="s">
        <v>151</v>
      </c>
    </row>
    <row r="3169" spans="1:12" ht="15.75">
      <c r="A3169" s="81">
        <f t="shared" si="51"/>
        <v>3242</v>
      </c>
      <c r="B3169" s="82">
        <v>3242</v>
      </c>
      <c r="C3169" s="82" t="s">
        <v>9100</v>
      </c>
      <c r="D3169" s="82">
        <v>24904</v>
      </c>
      <c r="E3169" s="82" t="s">
        <v>9101</v>
      </c>
      <c r="F3169" s="82" t="s">
        <v>96</v>
      </c>
      <c r="G3169" s="82" t="s">
        <v>9102</v>
      </c>
      <c r="H3169" s="83" t="s">
        <v>148</v>
      </c>
      <c r="I3169" s="82" t="s">
        <v>194</v>
      </c>
      <c r="J3169" s="84" t="s">
        <v>151</v>
      </c>
      <c r="K3169" s="84"/>
      <c r="L3169" s="84" t="s">
        <v>151</v>
      </c>
    </row>
    <row r="3170" spans="1:12" ht="15.75">
      <c r="A3170" s="81">
        <f t="shared" si="51"/>
        <v>3243</v>
      </c>
      <c r="B3170" s="82">
        <v>3243</v>
      </c>
      <c r="C3170" s="82" t="s">
        <v>9103</v>
      </c>
      <c r="D3170" s="82">
        <v>24926</v>
      </c>
      <c r="E3170" s="82" t="s">
        <v>255</v>
      </c>
      <c r="F3170" s="82" t="s">
        <v>96</v>
      </c>
      <c r="G3170" s="82" t="s">
        <v>9104</v>
      </c>
      <c r="H3170" s="83" t="s">
        <v>148</v>
      </c>
      <c r="I3170" s="82" t="s">
        <v>149</v>
      </c>
      <c r="J3170" s="84" t="s">
        <v>187</v>
      </c>
      <c r="K3170" s="84"/>
      <c r="L3170" s="84" t="s">
        <v>151</v>
      </c>
    </row>
    <row r="3171" spans="1:12" ht="30">
      <c r="A3171" s="81">
        <f t="shared" si="51"/>
        <v>3244</v>
      </c>
      <c r="B3171" s="82">
        <v>3244</v>
      </c>
      <c r="C3171" s="82" t="s">
        <v>9105</v>
      </c>
      <c r="D3171" s="82">
        <v>24931</v>
      </c>
      <c r="E3171" s="82" t="s">
        <v>3246</v>
      </c>
      <c r="F3171" s="82" t="s">
        <v>96</v>
      </c>
      <c r="G3171" s="82" t="s">
        <v>9106</v>
      </c>
      <c r="H3171" s="83" t="s">
        <v>148</v>
      </c>
      <c r="I3171" s="82" t="s">
        <v>169</v>
      </c>
      <c r="J3171" s="84" t="s">
        <v>151</v>
      </c>
      <c r="K3171" s="84" t="s">
        <v>9107</v>
      </c>
      <c r="L3171" s="84" t="s">
        <v>151</v>
      </c>
    </row>
    <row r="3172" spans="1:12" ht="75">
      <c r="A3172" s="81">
        <f t="shared" si="51"/>
        <v>3245</v>
      </c>
      <c r="B3172" s="82">
        <v>3245</v>
      </c>
      <c r="C3172" s="82" t="s">
        <v>9108</v>
      </c>
      <c r="D3172" s="82" t="s">
        <v>9109</v>
      </c>
      <c r="E3172" s="82" t="s">
        <v>9110</v>
      </c>
      <c r="F3172" s="82" t="s">
        <v>96</v>
      </c>
      <c r="G3172" s="82" t="s">
        <v>9111</v>
      </c>
      <c r="H3172" s="83" t="s">
        <v>148</v>
      </c>
      <c r="I3172" s="82" t="s">
        <v>164</v>
      </c>
      <c r="J3172" s="84" t="s">
        <v>151</v>
      </c>
      <c r="K3172" s="84" t="s">
        <v>151</v>
      </c>
      <c r="L3172" s="84" t="s">
        <v>9112</v>
      </c>
    </row>
    <row r="3173" spans="1:12" ht="15.75">
      <c r="A3173" s="81">
        <f t="shared" si="51"/>
        <v>3246</v>
      </c>
      <c r="B3173" s="82">
        <v>3246</v>
      </c>
      <c r="C3173" s="82" t="s">
        <v>9113</v>
      </c>
      <c r="D3173" s="82" t="s">
        <v>9114</v>
      </c>
      <c r="E3173" s="82" t="s">
        <v>9115</v>
      </c>
      <c r="F3173" s="82" t="s">
        <v>96</v>
      </c>
      <c r="G3173" s="82" t="s">
        <v>9116</v>
      </c>
      <c r="H3173" s="83" t="s">
        <v>148</v>
      </c>
      <c r="I3173" s="82" t="s">
        <v>164</v>
      </c>
      <c r="J3173" s="84" t="s">
        <v>151</v>
      </c>
      <c r="K3173" s="84"/>
      <c r="L3173" s="84" t="s">
        <v>151</v>
      </c>
    </row>
    <row r="3174" spans="1:12" ht="45">
      <c r="A3174" s="81">
        <f t="shared" si="51"/>
        <v>3247</v>
      </c>
      <c r="B3174" s="82">
        <v>3247</v>
      </c>
      <c r="C3174" s="82" t="s">
        <v>9117</v>
      </c>
      <c r="D3174" s="82" t="s">
        <v>9118</v>
      </c>
      <c r="E3174" s="82" t="s">
        <v>351</v>
      </c>
      <c r="F3174" s="82" t="s">
        <v>96</v>
      </c>
      <c r="G3174" s="82" t="s">
        <v>9119</v>
      </c>
      <c r="H3174" s="83" t="s">
        <v>148</v>
      </c>
      <c r="I3174" s="82" t="s">
        <v>164</v>
      </c>
      <c r="J3174" s="84" t="s">
        <v>151</v>
      </c>
      <c r="K3174" s="84" t="s">
        <v>9120</v>
      </c>
      <c r="L3174" s="84" t="s">
        <v>151</v>
      </c>
    </row>
    <row r="3175" spans="1:12" ht="75">
      <c r="A3175" s="81">
        <f t="shared" si="51"/>
        <v>3248</v>
      </c>
      <c r="B3175" s="82">
        <v>3248</v>
      </c>
      <c r="C3175" s="82" t="s">
        <v>9121</v>
      </c>
      <c r="D3175" s="82" t="s">
        <v>9122</v>
      </c>
      <c r="E3175" s="82" t="s">
        <v>9123</v>
      </c>
      <c r="F3175" s="82" t="s">
        <v>96</v>
      </c>
      <c r="G3175" s="82" t="s">
        <v>9124</v>
      </c>
      <c r="H3175" s="83" t="s">
        <v>148</v>
      </c>
      <c r="I3175" s="82" t="s">
        <v>164</v>
      </c>
      <c r="J3175" s="84" t="s">
        <v>151</v>
      </c>
      <c r="K3175" s="84" t="s">
        <v>9125</v>
      </c>
      <c r="L3175" s="84" t="s">
        <v>151</v>
      </c>
    </row>
    <row r="3176" spans="1:12" ht="30">
      <c r="A3176" s="81">
        <f t="shared" si="51"/>
        <v>3249</v>
      </c>
      <c r="B3176" s="82">
        <v>3249</v>
      </c>
      <c r="C3176" s="82" t="s">
        <v>9126</v>
      </c>
      <c r="D3176" s="82" t="s">
        <v>9127</v>
      </c>
      <c r="E3176" s="82" t="s">
        <v>9128</v>
      </c>
      <c r="F3176" s="82" t="s">
        <v>96</v>
      </c>
      <c r="G3176" s="82" t="s">
        <v>7296</v>
      </c>
      <c r="H3176" s="83" t="s">
        <v>148</v>
      </c>
      <c r="I3176" s="82" t="s">
        <v>337</v>
      </c>
      <c r="J3176" s="84" t="s">
        <v>9129</v>
      </c>
      <c r="K3176" s="84" t="s">
        <v>5631</v>
      </c>
      <c r="L3176" s="84" t="s">
        <v>151</v>
      </c>
    </row>
    <row r="3177" spans="1:12" ht="30">
      <c r="A3177" s="81">
        <f t="shared" si="51"/>
        <v>3250</v>
      </c>
      <c r="B3177" s="82">
        <v>3250</v>
      </c>
      <c r="C3177" s="82" t="s">
        <v>9130</v>
      </c>
      <c r="D3177" s="82" t="s">
        <v>9131</v>
      </c>
      <c r="E3177" s="82" t="s">
        <v>9132</v>
      </c>
      <c r="F3177" s="82" t="s">
        <v>96</v>
      </c>
      <c r="G3177" s="82" t="s">
        <v>9133</v>
      </c>
      <c r="H3177" s="83" t="s">
        <v>148</v>
      </c>
      <c r="I3177" s="82" t="s">
        <v>337</v>
      </c>
      <c r="J3177" s="84" t="s">
        <v>9134</v>
      </c>
      <c r="K3177" s="84"/>
      <c r="L3177" s="84" t="s">
        <v>151</v>
      </c>
    </row>
    <row r="3178" spans="1:12" ht="15.75">
      <c r="A3178" s="81">
        <f t="shared" si="51"/>
        <v>3251</v>
      </c>
      <c r="B3178" s="82">
        <v>3251</v>
      </c>
      <c r="C3178" s="82" t="s">
        <v>9135</v>
      </c>
      <c r="D3178" s="82">
        <v>24970</v>
      </c>
      <c r="E3178" s="82" t="s">
        <v>9136</v>
      </c>
      <c r="F3178" s="82" t="s">
        <v>96</v>
      </c>
      <c r="G3178" s="82" t="s">
        <v>475</v>
      </c>
      <c r="H3178" s="83" t="s">
        <v>148</v>
      </c>
      <c r="I3178" s="82" t="s">
        <v>149</v>
      </c>
      <c r="J3178" s="84" t="s">
        <v>151</v>
      </c>
      <c r="K3178" s="84"/>
      <c r="L3178" s="84" t="s">
        <v>151</v>
      </c>
    </row>
    <row r="3179" spans="1:12" ht="30">
      <c r="A3179" s="81">
        <f t="shared" si="51"/>
        <v>3252</v>
      </c>
      <c r="B3179" s="82">
        <v>3252</v>
      </c>
      <c r="C3179" s="82" t="s">
        <v>9137</v>
      </c>
      <c r="D3179" s="82" t="s">
        <v>9138</v>
      </c>
      <c r="E3179" s="82" t="s">
        <v>9139</v>
      </c>
      <c r="F3179" s="82" t="s">
        <v>96</v>
      </c>
      <c r="G3179" s="82" t="s">
        <v>9140</v>
      </c>
      <c r="H3179" s="83" t="s">
        <v>148</v>
      </c>
      <c r="I3179" s="82" t="s">
        <v>337</v>
      </c>
      <c r="J3179" s="84" t="s">
        <v>9141</v>
      </c>
      <c r="K3179" s="84"/>
      <c r="L3179" s="84" t="s">
        <v>151</v>
      </c>
    </row>
    <row r="3180" spans="1:12" ht="15.75">
      <c r="A3180" s="81">
        <f t="shared" si="51"/>
        <v>3253</v>
      </c>
      <c r="B3180" s="82">
        <v>3253</v>
      </c>
      <c r="C3180" s="82" t="s">
        <v>9142</v>
      </c>
      <c r="D3180" s="82" t="s">
        <v>9143</v>
      </c>
      <c r="E3180" s="82" t="s">
        <v>9144</v>
      </c>
      <c r="F3180" s="82" t="s">
        <v>96</v>
      </c>
      <c r="G3180" s="82" t="s">
        <v>393</v>
      </c>
      <c r="H3180" s="83" t="s">
        <v>148</v>
      </c>
      <c r="I3180" s="82" t="s">
        <v>337</v>
      </c>
      <c r="J3180" s="84" t="s">
        <v>160</v>
      </c>
      <c r="K3180" s="84" t="s">
        <v>151</v>
      </c>
      <c r="L3180" s="84" t="s">
        <v>151</v>
      </c>
    </row>
    <row r="3181" spans="1:12" ht="15.75">
      <c r="A3181" s="81">
        <f t="shared" si="51"/>
        <v>3254</v>
      </c>
      <c r="B3181" s="82">
        <v>3254</v>
      </c>
      <c r="C3181" s="82" t="s">
        <v>9145</v>
      </c>
      <c r="D3181" s="82" t="s">
        <v>9146</v>
      </c>
      <c r="E3181" s="82" t="s">
        <v>9147</v>
      </c>
      <c r="F3181" s="82" t="s">
        <v>96</v>
      </c>
      <c r="G3181" s="82" t="s">
        <v>9148</v>
      </c>
      <c r="H3181" s="83" t="s">
        <v>148</v>
      </c>
      <c r="I3181" s="82" t="s">
        <v>164</v>
      </c>
      <c r="J3181" s="84" t="s">
        <v>254</v>
      </c>
      <c r="K3181" s="84"/>
      <c r="L3181" s="84" t="s">
        <v>151</v>
      </c>
    </row>
    <row r="3182" spans="1:12" ht="15.75">
      <c r="A3182" s="81">
        <f t="shared" si="51"/>
        <v>3255</v>
      </c>
      <c r="B3182" s="82">
        <v>3255</v>
      </c>
      <c r="C3182" s="82" t="s">
        <v>9149</v>
      </c>
      <c r="D3182" s="82" t="s">
        <v>9150</v>
      </c>
      <c r="E3182" s="82" t="s">
        <v>9151</v>
      </c>
      <c r="F3182" s="82" t="s">
        <v>96</v>
      </c>
      <c r="G3182" s="82" t="s">
        <v>2224</v>
      </c>
      <c r="H3182" s="83" t="s">
        <v>148</v>
      </c>
      <c r="I3182" s="82" t="s">
        <v>164</v>
      </c>
      <c r="J3182" s="84" t="s">
        <v>151</v>
      </c>
      <c r="K3182" s="84"/>
      <c r="L3182" s="84" t="s">
        <v>151</v>
      </c>
    </row>
    <row r="3183" spans="1:12" ht="30">
      <c r="A3183" s="81">
        <f t="shared" si="51"/>
        <v>3256</v>
      </c>
      <c r="B3183" s="82">
        <v>3256</v>
      </c>
      <c r="C3183" s="82" t="s">
        <v>9152</v>
      </c>
      <c r="D3183" s="82" t="s">
        <v>9153</v>
      </c>
      <c r="E3183" s="82" t="s">
        <v>9154</v>
      </c>
      <c r="F3183" s="82" t="s">
        <v>96</v>
      </c>
      <c r="G3183" s="82" t="s">
        <v>1291</v>
      </c>
      <c r="H3183" s="83" t="s">
        <v>148</v>
      </c>
      <c r="I3183" s="82" t="s">
        <v>164</v>
      </c>
      <c r="J3183" s="84" t="s">
        <v>9155</v>
      </c>
      <c r="K3183" s="84"/>
      <c r="L3183" s="84" t="s">
        <v>151</v>
      </c>
    </row>
    <row r="3184" spans="1:12" ht="30">
      <c r="A3184" s="81">
        <f t="shared" si="51"/>
        <v>3257</v>
      </c>
      <c r="B3184" s="82">
        <v>3257</v>
      </c>
      <c r="C3184" s="82" t="s">
        <v>9156</v>
      </c>
      <c r="D3184" s="82" t="s">
        <v>9157</v>
      </c>
      <c r="E3184" s="82" t="s">
        <v>9158</v>
      </c>
      <c r="F3184" s="82" t="s">
        <v>96</v>
      </c>
      <c r="G3184" s="82" t="s">
        <v>9159</v>
      </c>
      <c r="H3184" s="83" t="s">
        <v>148</v>
      </c>
      <c r="I3184" s="82" t="s">
        <v>169</v>
      </c>
      <c r="J3184" s="84" t="s">
        <v>9160</v>
      </c>
      <c r="K3184" s="84" t="s">
        <v>151</v>
      </c>
      <c r="L3184" s="84" t="s">
        <v>9161</v>
      </c>
    </row>
    <row r="3185" spans="1:12" ht="30">
      <c r="A3185" s="81">
        <f t="shared" si="51"/>
        <v>3258</v>
      </c>
      <c r="B3185" s="82">
        <v>3258</v>
      </c>
      <c r="C3185" s="82" t="s">
        <v>9162</v>
      </c>
      <c r="D3185" s="82" t="s">
        <v>9163</v>
      </c>
      <c r="E3185" s="82" t="s">
        <v>466</v>
      </c>
      <c r="F3185" s="82" t="s">
        <v>96</v>
      </c>
      <c r="G3185" s="82" t="s">
        <v>9164</v>
      </c>
      <c r="H3185" s="83" t="s">
        <v>148</v>
      </c>
      <c r="I3185" s="82" t="s">
        <v>164</v>
      </c>
      <c r="J3185" s="84" t="s">
        <v>151</v>
      </c>
      <c r="K3185" s="84" t="s">
        <v>9165</v>
      </c>
      <c r="L3185" s="84" t="s">
        <v>151</v>
      </c>
    </row>
    <row r="3186" spans="1:12" ht="30">
      <c r="A3186" s="81">
        <f t="shared" si="51"/>
        <v>3259</v>
      </c>
      <c r="B3186" s="82">
        <v>3259</v>
      </c>
      <c r="C3186" s="82" t="s">
        <v>9166</v>
      </c>
      <c r="D3186" s="82" t="s">
        <v>9167</v>
      </c>
      <c r="E3186" s="82" t="s">
        <v>9168</v>
      </c>
      <c r="F3186" s="82" t="s">
        <v>96</v>
      </c>
      <c r="G3186" s="82" t="s">
        <v>9169</v>
      </c>
      <c r="H3186" s="83" t="s">
        <v>148</v>
      </c>
      <c r="I3186" s="82" t="s">
        <v>153</v>
      </c>
      <c r="J3186" s="84" t="s">
        <v>9170</v>
      </c>
      <c r="K3186" s="84"/>
      <c r="L3186" s="84" t="s">
        <v>151</v>
      </c>
    </row>
    <row r="3187" spans="1:12" ht="45">
      <c r="A3187" s="81">
        <f t="shared" si="51"/>
        <v>3260</v>
      </c>
      <c r="B3187" s="82">
        <v>3260</v>
      </c>
      <c r="C3187" s="82" t="s">
        <v>9171</v>
      </c>
      <c r="D3187" s="82" t="s">
        <v>9172</v>
      </c>
      <c r="E3187" s="82" t="s">
        <v>9173</v>
      </c>
      <c r="F3187" s="82" t="s">
        <v>96</v>
      </c>
      <c r="G3187" s="82" t="s">
        <v>9174</v>
      </c>
      <c r="H3187" s="83" t="s">
        <v>148</v>
      </c>
      <c r="I3187" s="82" t="s">
        <v>169</v>
      </c>
      <c r="J3187" s="84" t="s">
        <v>151</v>
      </c>
      <c r="K3187" s="84" t="s">
        <v>7465</v>
      </c>
      <c r="L3187" s="84" t="s">
        <v>151</v>
      </c>
    </row>
    <row r="3188" spans="1:12" ht="15.75">
      <c r="A3188" s="81">
        <f t="shared" si="51"/>
        <v>3261</v>
      </c>
      <c r="B3188" s="82">
        <v>3261</v>
      </c>
      <c r="C3188" s="82" t="s">
        <v>9175</v>
      </c>
      <c r="D3188" s="82">
        <v>25098</v>
      </c>
      <c r="E3188" s="82" t="s">
        <v>441</v>
      </c>
      <c r="F3188" s="82" t="s">
        <v>96</v>
      </c>
      <c r="G3188" s="82" t="s">
        <v>6968</v>
      </c>
      <c r="H3188" s="83" t="s">
        <v>148</v>
      </c>
      <c r="I3188" s="82" t="s">
        <v>5567</v>
      </c>
      <c r="J3188" s="84" t="s">
        <v>151</v>
      </c>
      <c r="K3188" s="84"/>
      <c r="L3188" s="84" t="s">
        <v>151</v>
      </c>
    </row>
    <row r="3189" spans="1:12" ht="30">
      <c r="A3189" s="81">
        <f t="shared" si="51"/>
        <v>3262</v>
      </c>
      <c r="B3189" s="82">
        <v>3262</v>
      </c>
      <c r="C3189" s="82" t="s">
        <v>9176</v>
      </c>
      <c r="D3189" s="82">
        <v>25114</v>
      </c>
      <c r="E3189" s="82" t="s">
        <v>9177</v>
      </c>
      <c r="F3189" s="82" t="s">
        <v>96</v>
      </c>
      <c r="G3189" s="82" t="s">
        <v>9178</v>
      </c>
      <c r="H3189" s="83" t="s">
        <v>148</v>
      </c>
      <c r="I3189" s="82" t="s">
        <v>177</v>
      </c>
      <c r="J3189" s="84" t="s">
        <v>5924</v>
      </c>
      <c r="K3189" s="84"/>
      <c r="L3189" s="84" t="s">
        <v>151</v>
      </c>
    </row>
    <row r="3190" spans="1:12" ht="30">
      <c r="A3190" s="81">
        <f t="shared" si="51"/>
        <v>3263</v>
      </c>
      <c r="B3190" s="82">
        <v>3263</v>
      </c>
      <c r="C3190" s="82" t="s">
        <v>9179</v>
      </c>
      <c r="D3190" s="82" t="s">
        <v>9180</v>
      </c>
      <c r="E3190" s="82" t="s">
        <v>9181</v>
      </c>
      <c r="F3190" s="82" t="s">
        <v>96</v>
      </c>
      <c r="G3190" s="82" t="s">
        <v>239</v>
      </c>
      <c r="H3190" s="83" t="s">
        <v>148</v>
      </c>
      <c r="I3190" s="82" t="s">
        <v>337</v>
      </c>
      <c r="J3190" s="84" t="s">
        <v>9182</v>
      </c>
      <c r="K3190" s="84" t="s">
        <v>151</v>
      </c>
      <c r="L3190" s="84" t="s">
        <v>151</v>
      </c>
    </row>
    <row r="3191" spans="1:12" ht="30">
      <c r="A3191" s="81">
        <f t="shared" si="51"/>
        <v>3264</v>
      </c>
      <c r="B3191" s="82">
        <v>3264</v>
      </c>
      <c r="C3191" s="82" t="s">
        <v>9183</v>
      </c>
      <c r="D3191" s="82">
        <v>25138</v>
      </c>
      <c r="E3191" s="82" t="s">
        <v>9184</v>
      </c>
      <c r="F3191" s="82" t="s">
        <v>96</v>
      </c>
      <c r="G3191" s="82" t="s">
        <v>9185</v>
      </c>
      <c r="H3191" s="83" t="s">
        <v>148</v>
      </c>
      <c r="I3191" s="82" t="s">
        <v>149</v>
      </c>
      <c r="J3191" s="84" t="s">
        <v>9186</v>
      </c>
      <c r="K3191" s="84"/>
      <c r="L3191" s="84" t="s">
        <v>151</v>
      </c>
    </row>
    <row r="3192" spans="1:12" ht="60">
      <c r="A3192" s="81">
        <f t="shared" si="51"/>
        <v>3265</v>
      </c>
      <c r="B3192" s="82">
        <v>3265</v>
      </c>
      <c r="C3192" s="82" t="s">
        <v>9187</v>
      </c>
      <c r="D3192" s="82" t="s">
        <v>9188</v>
      </c>
      <c r="E3192" s="82" t="s">
        <v>9189</v>
      </c>
      <c r="F3192" s="82" t="s">
        <v>96</v>
      </c>
      <c r="G3192" s="82" t="s">
        <v>9190</v>
      </c>
      <c r="H3192" s="83" t="s">
        <v>148</v>
      </c>
      <c r="I3192" s="82" t="s">
        <v>164</v>
      </c>
      <c r="J3192" s="84" t="s">
        <v>187</v>
      </c>
      <c r="K3192" s="84" t="s">
        <v>9191</v>
      </c>
      <c r="L3192" s="84" t="s">
        <v>1694</v>
      </c>
    </row>
    <row r="3193" spans="1:12" ht="15.75">
      <c r="A3193" s="81">
        <f t="shared" si="51"/>
        <v>3266</v>
      </c>
      <c r="B3193" s="82">
        <v>3266</v>
      </c>
      <c r="C3193" s="82" t="s">
        <v>9192</v>
      </c>
      <c r="D3193" s="82">
        <v>25145</v>
      </c>
      <c r="E3193" s="82" t="s">
        <v>8744</v>
      </c>
      <c r="F3193" s="82" t="s">
        <v>96</v>
      </c>
      <c r="G3193" s="82" t="s">
        <v>9193</v>
      </c>
      <c r="H3193" s="83" t="s">
        <v>148</v>
      </c>
      <c r="I3193" s="82" t="s">
        <v>149</v>
      </c>
      <c r="J3193" s="84" t="s">
        <v>151</v>
      </c>
      <c r="K3193" s="84"/>
      <c r="L3193" s="84" t="s">
        <v>151</v>
      </c>
    </row>
    <row r="3194" spans="1:12" ht="30">
      <c r="A3194" s="81">
        <f t="shared" si="51"/>
        <v>3267</v>
      </c>
      <c r="B3194" s="82">
        <v>3267</v>
      </c>
      <c r="C3194" s="82" t="s">
        <v>9194</v>
      </c>
      <c r="D3194" s="82">
        <v>25150</v>
      </c>
      <c r="E3194" s="82" t="s">
        <v>198</v>
      </c>
      <c r="F3194" s="82" t="s">
        <v>96</v>
      </c>
      <c r="G3194" s="82" t="s">
        <v>6625</v>
      </c>
      <c r="H3194" s="83" t="s">
        <v>148</v>
      </c>
      <c r="I3194" s="82" t="s">
        <v>177</v>
      </c>
      <c r="J3194" s="84" t="s">
        <v>151</v>
      </c>
      <c r="K3194" s="84"/>
      <c r="L3194" s="84" t="s">
        <v>4535</v>
      </c>
    </row>
    <row r="3195" spans="1:12" ht="105">
      <c r="A3195" s="81">
        <f t="shared" si="51"/>
        <v>3268</v>
      </c>
      <c r="B3195" s="82">
        <v>3268</v>
      </c>
      <c r="C3195" s="82" t="s">
        <v>9195</v>
      </c>
      <c r="D3195" s="82">
        <v>25151</v>
      </c>
      <c r="E3195" s="82" t="s">
        <v>9196</v>
      </c>
      <c r="F3195" s="82" t="s">
        <v>96</v>
      </c>
      <c r="G3195" s="82" t="s">
        <v>7127</v>
      </c>
      <c r="H3195" s="83" t="s">
        <v>148</v>
      </c>
      <c r="I3195" s="82" t="s">
        <v>177</v>
      </c>
      <c r="J3195" s="84" t="s">
        <v>151</v>
      </c>
      <c r="K3195" s="84" t="s">
        <v>9197</v>
      </c>
      <c r="L3195" s="84" t="s">
        <v>151</v>
      </c>
    </row>
    <row r="3196" spans="1:12" ht="15.75">
      <c r="A3196" s="81">
        <f t="shared" si="51"/>
        <v>3269</v>
      </c>
      <c r="B3196" s="82">
        <v>3269</v>
      </c>
      <c r="C3196" s="82" t="s">
        <v>9198</v>
      </c>
      <c r="D3196" s="82" t="s">
        <v>9199</v>
      </c>
      <c r="E3196" s="82" t="s">
        <v>9200</v>
      </c>
      <c r="F3196" s="82" t="s">
        <v>96</v>
      </c>
      <c r="G3196" s="82" t="s">
        <v>8495</v>
      </c>
      <c r="H3196" s="83" t="s">
        <v>148</v>
      </c>
      <c r="I3196" s="82" t="s">
        <v>164</v>
      </c>
      <c r="J3196" s="84" t="s">
        <v>151</v>
      </c>
      <c r="K3196" s="84"/>
      <c r="L3196" s="84" t="s">
        <v>151</v>
      </c>
    </row>
    <row r="3197" spans="1:12" ht="75">
      <c r="A3197" s="81">
        <f t="shared" si="51"/>
        <v>3270</v>
      </c>
      <c r="B3197" s="82">
        <v>3270</v>
      </c>
      <c r="C3197" s="82" t="s">
        <v>9201</v>
      </c>
      <c r="D3197" s="82">
        <v>25153</v>
      </c>
      <c r="E3197" s="82" t="s">
        <v>9202</v>
      </c>
      <c r="F3197" s="82" t="s">
        <v>96</v>
      </c>
      <c r="G3197" s="82" t="s">
        <v>9203</v>
      </c>
      <c r="H3197" s="83" t="s">
        <v>148</v>
      </c>
      <c r="I3197" s="82" t="s">
        <v>177</v>
      </c>
      <c r="J3197" s="84" t="s">
        <v>254</v>
      </c>
      <c r="K3197" s="84" t="s">
        <v>9204</v>
      </c>
      <c r="L3197" s="84" t="s">
        <v>151</v>
      </c>
    </row>
    <row r="3198" spans="1:12" ht="75">
      <c r="A3198" s="81">
        <f t="shared" si="51"/>
        <v>3271</v>
      </c>
      <c r="B3198" s="82">
        <v>3271</v>
      </c>
      <c r="C3198" s="82" t="s">
        <v>9205</v>
      </c>
      <c r="D3198" s="82" t="s">
        <v>9206</v>
      </c>
      <c r="E3198" s="82" t="s">
        <v>662</v>
      </c>
      <c r="F3198" s="82" t="s">
        <v>96</v>
      </c>
      <c r="G3198" s="82" t="s">
        <v>9207</v>
      </c>
      <c r="H3198" s="83" t="s">
        <v>148</v>
      </c>
      <c r="I3198" s="82" t="s">
        <v>164</v>
      </c>
      <c r="J3198" s="84" t="s">
        <v>151</v>
      </c>
      <c r="K3198" s="84" t="s">
        <v>9208</v>
      </c>
      <c r="L3198" s="84" t="s">
        <v>9209</v>
      </c>
    </row>
    <row r="3199" spans="1:12" ht="30">
      <c r="A3199" s="81">
        <f t="shared" si="51"/>
        <v>3272</v>
      </c>
      <c r="B3199" s="82">
        <v>3272</v>
      </c>
      <c r="C3199" s="82" t="s">
        <v>9210</v>
      </c>
      <c r="D3199" s="82" t="s">
        <v>9211</v>
      </c>
      <c r="E3199" s="82" t="s">
        <v>9212</v>
      </c>
      <c r="F3199" s="82" t="s">
        <v>96</v>
      </c>
      <c r="G3199" s="82" t="s">
        <v>9213</v>
      </c>
      <c r="H3199" s="83" t="s">
        <v>148</v>
      </c>
      <c r="I3199" s="82" t="s">
        <v>164</v>
      </c>
      <c r="J3199" s="84" t="s">
        <v>536</v>
      </c>
      <c r="K3199" s="84"/>
      <c r="L3199" s="84" t="s">
        <v>151</v>
      </c>
    </row>
    <row r="3200" spans="1:12" ht="15.75">
      <c r="A3200" s="81">
        <f t="shared" si="51"/>
        <v>3273</v>
      </c>
      <c r="B3200" s="82">
        <v>3273</v>
      </c>
      <c r="C3200" s="82" t="s">
        <v>9214</v>
      </c>
      <c r="D3200" s="82" t="s">
        <v>9215</v>
      </c>
      <c r="E3200" s="82" t="s">
        <v>8525</v>
      </c>
      <c r="F3200" s="82" t="s">
        <v>96</v>
      </c>
      <c r="G3200" s="82" t="s">
        <v>6302</v>
      </c>
      <c r="H3200" s="83" t="s">
        <v>148</v>
      </c>
      <c r="I3200" s="82" t="s">
        <v>337</v>
      </c>
      <c r="J3200" s="84" t="s">
        <v>151</v>
      </c>
      <c r="K3200" s="84"/>
      <c r="L3200" s="84" t="s">
        <v>151</v>
      </c>
    </row>
    <row r="3201" spans="1:12" ht="30">
      <c r="A3201" s="81">
        <f t="shared" si="51"/>
        <v>3274</v>
      </c>
      <c r="B3201" s="82">
        <v>3274</v>
      </c>
      <c r="C3201" s="82" t="s">
        <v>9216</v>
      </c>
      <c r="D3201" s="82" t="s">
        <v>9217</v>
      </c>
      <c r="E3201" s="82" t="s">
        <v>232</v>
      </c>
      <c r="F3201" s="82" t="s">
        <v>96</v>
      </c>
      <c r="G3201" s="82" t="s">
        <v>1180</v>
      </c>
      <c r="H3201" s="83" t="s">
        <v>148</v>
      </c>
      <c r="I3201" s="82" t="s">
        <v>153</v>
      </c>
      <c r="J3201" s="84" t="s">
        <v>9218</v>
      </c>
      <c r="K3201" s="84" t="s">
        <v>9219</v>
      </c>
      <c r="L3201" s="84" t="s">
        <v>5965</v>
      </c>
    </row>
    <row r="3202" spans="1:12" ht="15.75">
      <c r="A3202" s="81">
        <f t="shared" si="51"/>
        <v>3275</v>
      </c>
      <c r="B3202" s="82">
        <v>3275</v>
      </c>
      <c r="C3202" s="82" t="s">
        <v>9220</v>
      </c>
      <c r="D3202" s="82">
        <v>25187</v>
      </c>
      <c r="E3202" s="82" t="s">
        <v>382</v>
      </c>
      <c r="F3202" s="82" t="s">
        <v>96</v>
      </c>
      <c r="G3202" s="82" t="s">
        <v>9221</v>
      </c>
      <c r="H3202" s="83" t="s">
        <v>148</v>
      </c>
      <c r="I3202" s="82" t="s">
        <v>230</v>
      </c>
      <c r="J3202" s="84" t="s">
        <v>187</v>
      </c>
      <c r="K3202" s="84"/>
      <c r="L3202" s="84" t="s">
        <v>151</v>
      </c>
    </row>
    <row r="3203" spans="1:12" ht="15.75">
      <c r="A3203" s="81">
        <f t="shared" ref="A3203:A3266" si="52">IFERROR(VALUE(RIGHT(C3203,4)),"")</f>
        <v>3276</v>
      </c>
      <c r="B3203" s="82">
        <v>3276</v>
      </c>
      <c r="C3203" s="82" t="s">
        <v>9222</v>
      </c>
      <c r="D3203" s="82" t="s">
        <v>9223</v>
      </c>
      <c r="E3203" s="82" t="s">
        <v>9224</v>
      </c>
      <c r="F3203" s="82" t="s">
        <v>96</v>
      </c>
      <c r="G3203" s="82" t="s">
        <v>9225</v>
      </c>
      <c r="H3203" s="83" t="s">
        <v>148</v>
      </c>
      <c r="I3203" s="82" t="s">
        <v>153</v>
      </c>
      <c r="J3203" s="84" t="s">
        <v>151</v>
      </c>
      <c r="K3203" s="84"/>
      <c r="L3203" s="84" t="s">
        <v>151</v>
      </c>
    </row>
    <row r="3204" spans="1:12" ht="45">
      <c r="A3204" s="81">
        <f t="shared" si="52"/>
        <v>3277</v>
      </c>
      <c r="B3204" s="82">
        <v>3277</v>
      </c>
      <c r="C3204" s="82" t="s">
        <v>9226</v>
      </c>
      <c r="D3204" s="82">
        <v>25208</v>
      </c>
      <c r="E3204" s="82" t="s">
        <v>9227</v>
      </c>
      <c r="F3204" s="82" t="s">
        <v>96</v>
      </c>
      <c r="G3204" s="82" t="s">
        <v>9228</v>
      </c>
      <c r="H3204" s="83" t="s">
        <v>148</v>
      </c>
      <c r="I3204" s="82" t="s">
        <v>194</v>
      </c>
      <c r="J3204" s="84" t="s">
        <v>9229</v>
      </c>
      <c r="K3204" s="84" t="s">
        <v>9230</v>
      </c>
      <c r="L3204" s="84" t="s">
        <v>151</v>
      </c>
    </row>
    <row r="3205" spans="1:12" ht="30">
      <c r="A3205" s="81">
        <f t="shared" si="52"/>
        <v>3278</v>
      </c>
      <c r="B3205" s="82">
        <v>3278</v>
      </c>
      <c r="C3205" s="82" t="s">
        <v>9231</v>
      </c>
      <c r="D3205" s="82" t="s">
        <v>9232</v>
      </c>
      <c r="E3205" s="82" t="s">
        <v>6634</v>
      </c>
      <c r="F3205" s="82" t="s">
        <v>96</v>
      </c>
      <c r="G3205" s="82" t="s">
        <v>9233</v>
      </c>
      <c r="H3205" s="83" t="s">
        <v>148</v>
      </c>
      <c r="I3205" s="82" t="s">
        <v>337</v>
      </c>
      <c r="J3205" s="84" t="s">
        <v>1689</v>
      </c>
      <c r="K3205" s="84" t="s">
        <v>151</v>
      </c>
      <c r="L3205" s="84" t="s">
        <v>151</v>
      </c>
    </row>
    <row r="3206" spans="1:12" ht="15.75">
      <c r="A3206" s="81">
        <f t="shared" si="52"/>
        <v>3280</v>
      </c>
      <c r="B3206" s="82">
        <v>3280</v>
      </c>
      <c r="C3206" s="82" t="s">
        <v>9234</v>
      </c>
      <c r="D3206" s="82" t="s">
        <v>9235</v>
      </c>
      <c r="E3206" s="82" t="s">
        <v>667</v>
      </c>
      <c r="F3206" s="82" t="s">
        <v>96</v>
      </c>
      <c r="G3206" s="82" t="s">
        <v>9236</v>
      </c>
      <c r="H3206" s="83" t="s">
        <v>148</v>
      </c>
      <c r="I3206" s="82" t="s">
        <v>164</v>
      </c>
      <c r="J3206" s="84" t="s">
        <v>151</v>
      </c>
      <c r="K3206" s="84" t="s">
        <v>151</v>
      </c>
      <c r="L3206" s="84" t="s">
        <v>151</v>
      </c>
    </row>
    <row r="3207" spans="1:12" ht="60">
      <c r="A3207" s="81">
        <f t="shared" si="52"/>
        <v>3281</v>
      </c>
      <c r="B3207" s="82">
        <v>3281</v>
      </c>
      <c r="C3207" s="82" t="s">
        <v>9237</v>
      </c>
      <c r="D3207" s="82">
        <v>25235</v>
      </c>
      <c r="E3207" s="82" t="s">
        <v>9238</v>
      </c>
      <c r="F3207" s="82" t="s">
        <v>96</v>
      </c>
      <c r="G3207" s="82" t="s">
        <v>9239</v>
      </c>
      <c r="H3207" s="83" t="s">
        <v>148</v>
      </c>
      <c r="I3207" s="82" t="s">
        <v>177</v>
      </c>
      <c r="J3207" s="84" t="s">
        <v>3832</v>
      </c>
      <c r="K3207" s="84" t="s">
        <v>151</v>
      </c>
      <c r="L3207" s="84" t="s">
        <v>9240</v>
      </c>
    </row>
    <row r="3208" spans="1:12" ht="45">
      <c r="A3208" s="81">
        <f t="shared" si="52"/>
        <v>3282</v>
      </c>
      <c r="B3208" s="82">
        <v>3282</v>
      </c>
      <c r="C3208" s="82" t="s">
        <v>9241</v>
      </c>
      <c r="D3208" s="82" t="s">
        <v>9242</v>
      </c>
      <c r="E3208" s="82" t="s">
        <v>4123</v>
      </c>
      <c r="F3208" s="82" t="s">
        <v>96</v>
      </c>
      <c r="G3208" s="82" t="s">
        <v>9243</v>
      </c>
      <c r="H3208" s="83" t="s">
        <v>148</v>
      </c>
      <c r="I3208" s="82" t="s">
        <v>164</v>
      </c>
      <c r="J3208" s="84" t="s">
        <v>151</v>
      </c>
      <c r="K3208" s="84" t="s">
        <v>9244</v>
      </c>
      <c r="L3208" s="84" t="s">
        <v>151</v>
      </c>
    </row>
    <row r="3209" spans="1:12" ht="45">
      <c r="A3209" s="81">
        <f t="shared" si="52"/>
        <v>3283</v>
      </c>
      <c r="B3209" s="82">
        <v>3283</v>
      </c>
      <c r="C3209" s="82" t="s">
        <v>9245</v>
      </c>
      <c r="D3209" s="82">
        <v>25252</v>
      </c>
      <c r="E3209" s="82" t="s">
        <v>9246</v>
      </c>
      <c r="F3209" s="82" t="s">
        <v>96</v>
      </c>
      <c r="G3209" s="82" t="s">
        <v>9247</v>
      </c>
      <c r="H3209" s="83" t="s">
        <v>148</v>
      </c>
      <c r="I3209" s="82" t="s">
        <v>153</v>
      </c>
      <c r="J3209" s="84" t="s">
        <v>151</v>
      </c>
      <c r="K3209" s="84" t="s">
        <v>9248</v>
      </c>
      <c r="L3209" s="84" t="s">
        <v>9249</v>
      </c>
    </row>
    <row r="3210" spans="1:12" ht="30">
      <c r="A3210" s="81">
        <f t="shared" si="52"/>
        <v>3284</v>
      </c>
      <c r="B3210" s="82">
        <v>3284</v>
      </c>
      <c r="C3210" s="82" t="s">
        <v>9250</v>
      </c>
      <c r="D3210" s="82" t="s">
        <v>9251</v>
      </c>
      <c r="E3210" s="82" t="s">
        <v>608</v>
      </c>
      <c r="F3210" s="82" t="s">
        <v>96</v>
      </c>
      <c r="G3210" s="82" t="s">
        <v>9252</v>
      </c>
      <c r="H3210" s="83" t="s">
        <v>148</v>
      </c>
      <c r="I3210" s="82" t="s">
        <v>337</v>
      </c>
      <c r="J3210" s="84" t="s">
        <v>9253</v>
      </c>
      <c r="K3210" s="84" t="s">
        <v>151</v>
      </c>
      <c r="L3210" s="84" t="s">
        <v>151</v>
      </c>
    </row>
    <row r="3211" spans="1:12" ht="45">
      <c r="A3211" s="81">
        <f t="shared" si="52"/>
        <v>3285</v>
      </c>
      <c r="B3211" s="82">
        <v>3285</v>
      </c>
      <c r="C3211" s="82" t="s">
        <v>9254</v>
      </c>
      <c r="D3211" s="82">
        <v>25261</v>
      </c>
      <c r="E3211" s="82" t="s">
        <v>9255</v>
      </c>
      <c r="F3211" s="82" t="s">
        <v>96</v>
      </c>
      <c r="G3211" s="82" t="s">
        <v>9256</v>
      </c>
      <c r="H3211" s="83" t="s">
        <v>148</v>
      </c>
      <c r="I3211" s="82" t="s">
        <v>149</v>
      </c>
      <c r="J3211" s="84" t="s">
        <v>151</v>
      </c>
      <c r="K3211" s="84" t="s">
        <v>9257</v>
      </c>
      <c r="L3211" s="84" t="s">
        <v>151</v>
      </c>
    </row>
    <row r="3212" spans="1:12" ht="15.75">
      <c r="A3212" s="81">
        <f t="shared" si="52"/>
        <v>3286</v>
      </c>
      <c r="B3212" s="82">
        <v>3286</v>
      </c>
      <c r="C3212" s="82" t="s">
        <v>9258</v>
      </c>
      <c r="D3212" s="82">
        <v>25291</v>
      </c>
      <c r="E3212" s="82" t="s">
        <v>9259</v>
      </c>
      <c r="F3212" s="82" t="s">
        <v>96</v>
      </c>
      <c r="G3212" s="82" t="s">
        <v>9260</v>
      </c>
      <c r="H3212" s="83" t="s">
        <v>148</v>
      </c>
      <c r="I3212" s="82" t="s">
        <v>177</v>
      </c>
      <c r="J3212" s="84" t="s">
        <v>151</v>
      </c>
      <c r="K3212" s="84"/>
      <c r="L3212" s="84" t="s">
        <v>151</v>
      </c>
    </row>
    <row r="3213" spans="1:12" ht="15.75">
      <c r="A3213" s="81">
        <f t="shared" si="52"/>
        <v>3287</v>
      </c>
      <c r="B3213" s="82">
        <v>3287</v>
      </c>
      <c r="C3213" s="82" t="s">
        <v>9261</v>
      </c>
      <c r="D3213" s="82">
        <v>25296</v>
      </c>
      <c r="E3213" s="82" t="s">
        <v>9262</v>
      </c>
      <c r="F3213" s="82" t="s">
        <v>96</v>
      </c>
      <c r="G3213" s="82" t="s">
        <v>9263</v>
      </c>
      <c r="H3213" s="83" t="s">
        <v>148</v>
      </c>
      <c r="I3213" s="82" t="s">
        <v>194</v>
      </c>
      <c r="J3213" s="84" t="s">
        <v>151</v>
      </c>
      <c r="K3213" s="84" t="s">
        <v>151</v>
      </c>
      <c r="L3213" s="84" t="s">
        <v>151</v>
      </c>
    </row>
    <row r="3214" spans="1:12" ht="45">
      <c r="A3214" s="81">
        <f t="shared" si="52"/>
        <v>3288</v>
      </c>
      <c r="B3214" s="82">
        <v>3288</v>
      </c>
      <c r="C3214" s="82" t="s">
        <v>9264</v>
      </c>
      <c r="D3214" s="82">
        <v>25305</v>
      </c>
      <c r="E3214" s="82" t="s">
        <v>9265</v>
      </c>
      <c r="F3214" s="82" t="s">
        <v>96</v>
      </c>
      <c r="G3214" s="82" t="s">
        <v>9266</v>
      </c>
      <c r="H3214" s="83" t="s">
        <v>148</v>
      </c>
      <c r="I3214" s="82" t="s">
        <v>149</v>
      </c>
      <c r="J3214" s="84" t="s">
        <v>9267</v>
      </c>
      <c r="K3214" s="84"/>
      <c r="L3214" s="84" t="s">
        <v>151</v>
      </c>
    </row>
    <row r="3215" spans="1:12" ht="15.75">
      <c r="A3215" s="81">
        <f t="shared" si="52"/>
        <v>3289</v>
      </c>
      <c r="B3215" s="82">
        <v>3289</v>
      </c>
      <c r="C3215" s="82" t="s">
        <v>9268</v>
      </c>
      <c r="D3215" s="82">
        <v>25309</v>
      </c>
      <c r="E3215" s="82" t="s">
        <v>2380</v>
      </c>
      <c r="F3215" s="82" t="s">
        <v>96</v>
      </c>
      <c r="G3215" s="82" t="s">
        <v>6176</v>
      </c>
      <c r="H3215" s="83" t="s">
        <v>148</v>
      </c>
      <c r="I3215" s="82" t="s">
        <v>177</v>
      </c>
      <c r="J3215" s="84" t="s">
        <v>151</v>
      </c>
      <c r="K3215" s="84"/>
      <c r="L3215" s="84" t="s">
        <v>151</v>
      </c>
    </row>
    <row r="3216" spans="1:12" ht="30">
      <c r="A3216" s="81">
        <f t="shared" si="52"/>
        <v>3290</v>
      </c>
      <c r="B3216" s="82">
        <v>3290</v>
      </c>
      <c r="C3216" s="82" t="s">
        <v>9269</v>
      </c>
      <c r="D3216" s="82">
        <v>25310</v>
      </c>
      <c r="E3216" s="82" t="s">
        <v>4700</v>
      </c>
      <c r="F3216" s="82" t="s">
        <v>96</v>
      </c>
      <c r="G3216" s="82" t="s">
        <v>9270</v>
      </c>
      <c r="H3216" s="83" t="s">
        <v>148</v>
      </c>
      <c r="I3216" s="82" t="s">
        <v>149</v>
      </c>
      <c r="J3216" s="84" t="s">
        <v>217</v>
      </c>
      <c r="K3216" s="84" t="s">
        <v>151</v>
      </c>
      <c r="L3216" s="84" t="s">
        <v>151</v>
      </c>
    </row>
    <row r="3217" spans="1:12" ht="30">
      <c r="A3217" s="81">
        <f t="shared" si="52"/>
        <v>3291</v>
      </c>
      <c r="B3217" s="82">
        <v>3291</v>
      </c>
      <c r="C3217" s="82" t="s">
        <v>9271</v>
      </c>
      <c r="D3217" s="82">
        <v>25311</v>
      </c>
      <c r="E3217" s="82" t="s">
        <v>9272</v>
      </c>
      <c r="F3217" s="82" t="s">
        <v>96</v>
      </c>
      <c r="G3217" s="82" t="s">
        <v>7642</v>
      </c>
      <c r="H3217" s="83" t="s">
        <v>148</v>
      </c>
      <c r="I3217" s="82" t="s">
        <v>177</v>
      </c>
      <c r="J3217" s="84" t="s">
        <v>9273</v>
      </c>
      <c r="K3217" s="84" t="s">
        <v>151</v>
      </c>
      <c r="L3217" s="84" t="s">
        <v>151</v>
      </c>
    </row>
    <row r="3218" spans="1:12" ht="60">
      <c r="A3218" s="81">
        <f t="shared" si="52"/>
        <v>3292</v>
      </c>
      <c r="B3218" s="82">
        <v>3292</v>
      </c>
      <c r="C3218" s="82" t="s">
        <v>9274</v>
      </c>
      <c r="D3218" s="82">
        <v>25313</v>
      </c>
      <c r="E3218" s="82" t="s">
        <v>9275</v>
      </c>
      <c r="F3218" s="82" t="s">
        <v>96</v>
      </c>
      <c r="G3218" s="82" t="s">
        <v>9276</v>
      </c>
      <c r="H3218" s="83" t="s">
        <v>148</v>
      </c>
      <c r="I3218" s="82" t="s">
        <v>230</v>
      </c>
      <c r="J3218" s="84" t="s">
        <v>9277</v>
      </c>
      <c r="K3218" s="84"/>
      <c r="L3218" s="84" t="s">
        <v>9278</v>
      </c>
    </row>
    <row r="3219" spans="1:12" ht="15.75">
      <c r="A3219" s="81">
        <f t="shared" si="52"/>
        <v>3293</v>
      </c>
      <c r="B3219" s="82">
        <v>3293</v>
      </c>
      <c r="C3219" s="82" t="s">
        <v>9279</v>
      </c>
      <c r="D3219" s="82">
        <v>25314</v>
      </c>
      <c r="E3219" s="82" t="s">
        <v>9280</v>
      </c>
      <c r="F3219" s="82" t="s">
        <v>96</v>
      </c>
      <c r="G3219" s="82" t="s">
        <v>512</v>
      </c>
      <c r="H3219" s="83" t="s">
        <v>148</v>
      </c>
      <c r="I3219" s="82" t="s">
        <v>177</v>
      </c>
      <c r="J3219" s="84" t="s">
        <v>151</v>
      </c>
      <c r="K3219" s="84" t="s">
        <v>151</v>
      </c>
      <c r="L3219" s="84" t="s">
        <v>151</v>
      </c>
    </row>
    <row r="3220" spans="1:12" ht="45">
      <c r="A3220" s="81">
        <f t="shared" si="52"/>
        <v>3294</v>
      </c>
      <c r="B3220" s="82">
        <v>3294</v>
      </c>
      <c r="C3220" s="82" t="s">
        <v>9281</v>
      </c>
      <c r="D3220" s="82">
        <v>25322</v>
      </c>
      <c r="E3220" s="82" t="s">
        <v>9282</v>
      </c>
      <c r="F3220" s="82" t="s">
        <v>96</v>
      </c>
      <c r="G3220" s="82" t="s">
        <v>9283</v>
      </c>
      <c r="H3220" s="83" t="s">
        <v>148</v>
      </c>
      <c r="I3220" s="82" t="s">
        <v>149</v>
      </c>
      <c r="J3220" s="84" t="s">
        <v>151</v>
      </c>
      <c r="K3220" s="84" t="s">
        <v>9284</v>
      </c>
      <c r="L3220" s="84" t="s">
        <v>9285</v>
      </c>
    </row>
    <row r="3221" spans="1:12" ht="75">
      <c r="A3221" s="81">
        <f t="shared" si="52"/>
        <v>3295</v>
      </c>
      <c r="B3221" s="82">
        <v>3295</v>
      </c>
      <c r="C3221" s="82" t="s">
        <v>9286</v>
      </c>
      <c r="D3221" s="82">
        <v>25323</v>
      </c>
      <c r="E3221" s="82" t="s">
        <v>9287</v>
      </c>
      <c r="F3221" s="82" t="s">
        <v>96</v>
      </c>
      <c r="G3221" s="82" t="s">
        <v>429</v>
      </c>
      <c r="H3221" s="83" t="s">
        <v>148</v>
      </c>
      <c r="I3221" s="82" t="s">
        <v>149</v>
      </c>
      <c r="J3221" s="84" t="s">
        <v>151</v>
      </c>
      <c r="K3221" s="84" t="s">
        <v>9288</v>
      </c>
      <c r="L3221" s="84" t="s">
        <v>151</v>
      </c>
    </row>
    <row r="3222" spans="1:12" ht="30">
      <c r="A3222" s="81">
        <f t="shared" si="52"/>
        <v>3296</v>
      </c>
      <c r="B3222" s="82">
        <v>3296</v>
      </c>
      <c r="C3222" s="82" t="s">
        <v>9289</v>
      </c>
      <c r="D3222" s="82" t="s">
        <v>9290</v>
      </c>
      <c r="E3222" s="82" t="s">
        <v>9291</v>
      </c>
      <c r="F3222" s="82" t="s">
        <v>96</v>
      </c>
      <c r="G3222" s="82" t="s">
        <v>9292</v>
      </c>
      <c r="H3222" s="83" t="s">
        <v>148</v>
      </c>
      <c r="I3222" s="82" t="s">
        <v>164</v>
      </c>
      <c r="J3222" s="84" t="s">
        <v>151</v>
      </c>
      <c r="K3222" s="84" t="s">
        <v>151</v>
      </c>
      <c r="L3222" s="84" t="s">
        <v>9293</v>
      </c>
    </row>
    <row r="3223" spans="1:12" ht="30">
      <c r="A3223" s="81">
        <f t="shared" si="52"/>
        <v>3297</v>
      </c>
      <c r="B3223" s="82">
        <v>3297</v>
      </c>
      <c r="C3223" s="82" t="s">
        <v>9294</v>
      </c>
      <c r="D3223" s="82">
        <v>25331</v>
      </c>
      <c r="E3223" s="82" t="s">
        <v>9295</v>
      </c>
      <c r="F3223" s="82" t="s">
        <v>96</v>
      </c>
      <c r="G3223" s="82" t="s">
        <v>7961</v>
      </c>
      <c r="H3223" s="83" t="s">
        <v>148</v>
      </c>
      <c r="I3223" s="82" t="s">
        <v>177</v>
      </c>
      <c r="J3223" s="84" t="s">
        <v>151</v>
      </c>
      <c r="K3223" s="84" t="s">
        <v>151</v>
      </c>
      <c r="L3223" s="84" t="s">
        <v>9296</v>
      </c>
    </row>
    <row r="3224" spans="1:12" ht="30">
      <c r="A3224" s="81">
        <f t="shared" si="52"/>
        <v>3298</v>
      </c>
      <c r="B3224" s="82">
        <v>3298</v>
      </c>
      <c r="C3224" s="82" t="s">
        <v>9297</v>
      </c>
      <c r="D3224" s="82">
        <v>25334</v>
      </c>
      <c r="E3224" s="82" t="s">
        <v>334</v>
      </c>
      <c r="F3224" s="82" t="s">
        <v>96</v>
      </c>
      <c r="G3224" s="82" t="s">
        <v>481</v>
      </c>
      <c r="H3224" s="83" t="s">
        <v>148</v>
      </c>
      <c r="I3224" s="82" t="s">
        <v>153</v>
      </c>
      <c r="J3224" s="84" t="s">
        <v>9298</v>
      </c>
      <c r="K3224" s="84"/>
      <c r="L3224" s="84" t="s">
        <v>151</v>
      </c>
    </row>
    <row r="3225" spans="1:12" ht="15.75">
      <c r="A3225" s="81">
        <f t="shared" si="52"/>
        <v>3299</v>
      </c>
      <c r="B3225" s="82">
        <v>3299</v>
      </c>
      <c r="C3225" s="82" t="s">
        <v>9299</v>
      </c>
      <c r="D3225" s="82" t="s">
        <v>9300</v>
      </c>
      <c r="E3225" s="82" t="s">
        <v>305</v>
      </c>
      <c r="F3225" s="82" t="s">
        <v>96</v>
      </c>
      <c r="G3225" s="82" t="s">
        <v>9301</v>
      </c>
      <c r="H3225" s="83" t="s">
        <v>148</v>
      </c>
      <c r="I3225" s="82" t="s">
        <v>164</v>
      </c>
      <c r="J3225" s="84" t="s">
        <v>151</v>
      </c>
      <c r="K3225" s="84" t="s">
        <v>151</v>
      </c>
      <c r="L3225" s="84" t="s">
        <v>151</v>
      </c>
    </row>
    <row r="3226" spans="1:12" ht="15.75">
      <c r="A3226" s="81">
        <f t="shared" si="52"/>
        <v>3300</v>
      </c>
      <c r="B3226" s="82">
        <v>3300</v>
      </c>
      <c r="C3226" s="82" t="s">
        <v>9302</v>
      </c>
      <c r="D3226" s="82" t="s">
        <v>9303</v>
      </c>
      <c r="E3226" s="82" t="s">
        <v>9304</v>
      </c>
      <c r="F3226" s="82" t="s">
        <v>96</v>
      </c>
      <c r="G3226" s="82" t="s">
        <v>9305</v>
      </c>
      <c r="H3226" s="83" t="s">
        <v>148</v>
      </c>
      <c r="I3226" s="82" t="s">
        <v>164</v>
      </c>
      <c r="J3226" s="84" t="s">
        <v>151</v>
      </c>
      <c r="K3226" s="84"/>
      <c r="L3226" s="84" t="s">
        <v>151</v>
      </c>
    </row>
    <row r="3227" spans="1:12" ht="15.75">
      <c r="A3227" s="81">
        <f t="shared" si="52"/>
        <v>3301</v>
      </c>
      <c r="B3227" s="82">
        <v>3301</v>
      </c>
      <c r="C3227" s="82" t="s">
        <v>9306</v>
      </c>
      <c r="D3227" s="82">
        <v>25345</v>
      </c>
      <c r="E3227" s="82" t="s">
        <v>9307</v>
      </c>
      <c r="F3227" s="82" t="s">
        <v>96</v>
      </c>
      <c r="G3227" s="82" t="s">
        <v>383</v>
      </c>
      <c r="H3227" s="83" t="s">
        <v>148</v>
      </c>
      <c r="I3227" s="82" t="s">
        <v>149</v>
      </c>
      <c r="J3227" s="84" t="s">
        <v>151</v>
      </c>
      <c r="K3227" s="84" t="s">
        <v>151</v>
      </c>
      <c r="L3227" s="84" t="s">
        <v>151</v>
      </c>
    </row>
    <row r="3228" spans="1:12" ht="15.75">
      <c r="A3228" s="81">
        <f t="shared" si="52"/>
        <v>3302</v>
      </c>
      <c r="B3228" s="82">
        <v>3302</v>
      </c>
      <c r="C3228" s="82" t="s">
        <v>9308</v>
      </c>
      <c r="D3228" s="82">
        <v>25354</v>
      </c>
      <c r="E3228" s="82" t="s">
        <v>526</v>
      </c>
      <c r="F3228" s="82" t="s">
        <v>96</v>
      </c>
      <c r="G3228" s="82" t="s">
        <v>9309</v>
      </c>
      <c r="H3228" s="83" t="s">
        <v>148</v>
      </c>
      <c r="I3228" s="82" t="s">
        <v>153</v>
      </c>
      <c r="J3228" s="84" t="s">
        <v>187</v>
      </c>
      <c r="K3228" s="84"/>
      <c r="L3228" s="84" t="s">
        <v>151</v>
      </c>
    </row>
    <row r="3229" spans="1:12" ht="15.75">
      <c r="A3229" s="81">
        <f t="shared" si="52"/>
        <v>3303</v>
      </c>
      <c r="B3229" s="82">
        <v>3303</v>
      </c>
      <c r="C3229" s="82" t="s">
        <v>9310</v>
      </c>
      <c r="D3229" s="82" t="s">
        <v>9311</v>
      </c>
      <c r="E3229" s="82" t="s">
        <v>441</v>
      </c>
      <c r="F3229" s="82" t="s">
        <v>96</v>
      </c>
      <c r="G3229" s="82" t="s">
        <v>9312</v>
      </c>
      <c r="H3229" s="83" t="s">
        <v>148</v>
      </c>
      <c r="I3229" s="82" t="s">
        <v>337</v>
      </c>
      <c r="J3229" s="84" t="s">
        <v>151</v>
      </c>
      <c r="K3229" s="84" t="s">
        <v>151</v>
      </c>
      <c r="L3229" s="84" t="s">
        <v>151</v>
      </c>
    </row>
    <row r="3230" spans="1:12" ht="45">
      <c r="A3230" s="81">
        <f t="shared" si="52"/>
        <v>3304</v>
      </c>
      <c r="B3230" s="82">
        <v>3304</v>
      </c>
      <c r="C3230" s="82" t="s">
        <v>9313</v>
      </c>
      <c r="D3230" s="82">
        <v>25402</v>
      </c>
      <c r="E3230" s="82" t="s">
        <v>9314</v>
      </c>
      <c r="F3230" s="82" t="s">
        <v>120</v>
      </c>
      <c r="G3230" s="82" t="s">
        <v>9315</v>
      </c>
      <c r="H3230" s="83" t="s">
        <v>148</v>
      </c>
      <c r="I3230" s="82" t="s">
        <v>155</v>
      </c>
      <c r="J3230" s="84" t="s">
        <v>9316</v>
      </c>
      <c r="K3230" s="84" t="s">
        <v>151</v>
      </c>
      <c r="L3230" s="84"/>
    </row>
    <row r="3231" spans="1:12" ht="30">
      <c r="A3231" s="81">
        <f t="shared" si="52"/>
        <v>3305</v>
      </c>
      <c r="B3231" s="82">
        <v>3305</v>
      </c>
      <c r="C3231" s="82" t="s">
        <v>9317</v>
      </c>
      <c r="D3231" s="82">
        <v>25403</v>
      </c>
      <c r="E3231" s="82" t="s">
        <v>9318</v>
      </c>
      <c r="F3231" s="82" t="s">
        <v>96</v>
      </c>
      <c r="G3231" s="82" t="s">
        <v>9319</v>
      </c>
      <c r="H3231" s="83" t="s">
        <v>148</v>
      </c>
      <c r="I3231" s="82" t="s">
        <v>230</v>
      </c>
      <c r="J3231" s="84" t="s">
        <v>200</v>
      </c>
      <c r="K3231" s="84"/>
      <c r="L3231" s="84" t="s">
        <v>151</v>
      </c>
    </row>
    <row r="3232" spans="1:12" ht="15.75">
      <c r="A3232" s="81">
        <f t="shared" si="52"/>
        <v>3306</v>
      </c>
      <c r="B3232" s="82">
        <v>3306</v>
      </c>
      <c r="C3232" s="82" t="s">
        <v>9320</v>
      </c>
      <c r="D3232" s="82">
        <v>25409</v>
      </c>
      <c r="E3232" s="82" t="s">
        <v>9321</v>
      </c>
      <c r="F3232" s="82" t="s">
        <v>96</v>
      </c>
      <c r="G3232" s="82" t="s">
        <v>8031</v>
      </c>
      <c r="H3232" s="83" t="s">
        <v>148</v>
      </c>
      <c r="I3232" s="82" t="s">
        <v>155</v>
      </c>
      <c r="J3232" s="84" t="s">
        <v>151</v>
      </c>
      <c r="K3232" s="84" t="s">
        <v>151</v>
      </c>
      <c r="L3232" s="84" t="s">
        <v>151</v>
      </c>
    </row>
    <row r="3233" spans="1:12" ht="30">
      <c r="A3233" s="81">
        <f t="shared" si="52"/>
        <v>3307</v>
      </c>
      <c r="B3233" s="82">
        <v>3307</v>
      </c>
      <c r="C3233" s="82" t="s">
        <v>9322</v>
      </c>
      <c r="D3233" s="82">
        <v>25412</v>
      </c>
      <c r="E3233" s="82" t="s">
        <v>9323</v>
      </c>
      <c r="F3233" s="82" t="s">
        <v>96</v>
      </c>
      <c r="G3233" s="82" t="s">
        <v>8603</v>
      </c>
      <c r="H3233" s="83" t="s">
        <v>148</v>
      </c>
      <c r="I3233" s="82" t="s">
        <v>177</v>
      </c>
      <c r="J3233" s="84" t="s">
        <v>9324</v>
      </c>
      <c r="K3233" s="84"/>
      <c r="L3233" s="84" t="s">
        <v>9325</v>
      </c>
    </row>
    <row r="3234" spans="1:12" ht="30">
      <c r="A3234" s="81">
        <f t="shared" si="52"/>
        <v>3308</v>
      </c>
      <c r="B3234" s="82">
        <v>3308</v>
      </c>
      <c r="C3234" s="82" t="s">
        <v>9326</v>
      </c>
      <c r="D3234" s="82">
        <v>25418</v>
      </c>
      <c r="E3234" s="82" t="s">
        <v>9327</v>
      </c>
      <c r="F3234" s="82" t="s">
        <v>96</v>
      </c>
      <c r="G3234" s="82" t="s">
        <v>2386</v>
      </c>
      <c r="H3234" s="83" t="s">
        <v>148</v>
      </c>
      <c r="I3234" s="82" t="s">
        <v>4904</v>
      </c>
      <c r="J3234" s="84" t="s">
        <v>151</v>
      </c>
      <c r="K3234" s="84"/>
      <c r="L3234" s="84" t="s">
        <v>9328</v>
      </c>
    </row>
    <row r="3235" spans="1:12" ht="15.75">
      <c r="A3235" s="81">
        <f t="shared" si="52"/>
        <v>3309</v>
      </c>
      <c r="B3235" s="82">
        <v>3309</v>
      </c>
      <c r="C3235" s="82" t="s">
        <v>9329</v>
      </c>
      <c r="D3235" s="82">
        <v>25428</v>
      </c>
      <c r="E3235" s="82" t="s">
        <v>9330</v>
      </c>
      <c r="F3235" s="82" t="s">
        <v>96</v>
      </c>
      <c r="G3235" s="82" t="s">
        <v>9331</v>
      </c>
      <c r="H3235" s="83" t="s">
        <v>148</v>
      </c>
      <c r="I3235" s="82" t="s">
        <v>169</v>
      </c>
      <c r="J3235" s="84" t="s">
        <v>151</v>
      </c>
      <c r="K3235" s="84" t="s">
        <v>151</v>
      </c>
      <c r="L3235" s="84" t="s">
        <v>151</v>
      </c>
    </row>
    <row r="3236" spans="1:12" ht="60">
      <c r="A3236" s="81">
        <f t="shared" si="52"/>
        <v>3310</v>
      </c>
      <c r="B3236" s="82">
        <v>3310</v>
      </c>
      <c r="C3236" s="82" t="s">
        <v>9332</v>
      </c>
      <c r="D3236" s="82">
        <v>25436</v>
      </c>
      <c r="E3236" s="82" t="s">
        <v>452</v>
      </c>
      <c r="F3236" s="82" t="s">
        <v>96</v>
      </c>
      <c r="G3236" s="82" t="s">
        <v>9333</v>
      </c>
      <c r="H3236" s="83" t="s">
        <v>148</v>
      </c>
      <c r="I3236" s="82" t="s">
        <v>230</v>
      </c>
      <c r="J3236" s="84" t="s">
        <v>160</v>
      </c>
      <c r="K3236" s="84" t="s">
        <v>9334</v>
      </c>
      <c r="L3236" s="84" t="s">
        <v>9335</v>
      </c>
    </row>
    <row r="3237" spans="1:12" ht="15.75">
      <c r="A3237" s="81">
        <f t="shared" si="52"/>
        <v>3311</v>
      </c>
      <c r="B3237" s="82">
        <v>3311</v>
      </c>
      <c r="C3237" s="82" t="s">
        <v>9336</v>
      </c>
      <c r="D3237" s="82">
        <v>25447</v>
      </c>
      <c r="E3237" s="82" t="s">
        <v>349</v>
      </c>
      <c r="F3237" s="82" t="s">
        <v>96</v>
      </c>
      <c r="G3237" s="82" t="s">
        <v>908</v>
      </c>
      <c r="H3237" s="83" t="s">
        <v>148</v>
      </c>
      <c r="I3237" s="82" t="s">
        <v>194</v>
      </c>
      <c r="J3237" s="84" t="s">
        <v>151</v>
      </c>
      <c r="K3237" s="84"/>
      <c r="L3237" s="84" t="s">
        <v>151</v>
      </c>
    </row>
    <row r="3238" spans="1:12" ht="30">
      <c r="A3238" s="81">
        <f t="shared" si="52"/>
        <v>3312</v>
      </c>
      <c r="B3238" s="82">
        <v>3312</v>
      </c>
      <c r="C3238" s="82" t="s">
        <v>9337</v>
      </c>
      <c r="D3238" s="82">
        <v>25454</v>
      </c>
      <c r="E3238" s="82" t="s">
        <v>9338</v>
      </c>
      <c r="F3238" s="82" t="s">
        <v>96</v>
      </c>
      <c r="G3238" s="82" t="s">
        <v>7179</v>
      </c>
      <c r="H3238" s="83" t="s">
        <v>148</v>
      </c>
      <c r="I3238" s="82" t="s">
        <v>194</v>
      </c>
      <c r="J3238" s="84" t="s">
        <v>9339</v>
      </c>
      <c r="K3238" s="84"/>
      <c r="L3238" s="84" t="s">
        <v>151</v>
      </c>
    </row>
    <row r="3239" spans="1:12" ht="60">
      <c r="A3239" s="81">
        <f t="shared" si="52"/>
        <v>3313</v>
      </c>
      <c r="B3239" s="82">
        <v>3313</v>
      </c>
      <c r="C3239" s="82" t="s">
        <v>9340</v>
      </c>
      <c r="D3239" s="82">
        <v>25466</v>
      </c>
      <c r="E3239" s="82" t="s">
        <v>9341</v>
      </c>
      <c r="F3239" s="82" t="s">
        <v>96</v>
      </c>
      <c r="G3239" s="82" t="s">
        <v>486</v>
      </c>
      <c r="H3239" s="83" t="s">
        <v>148</v>
      </c>
      <c r="I3239" s="82" t="s">
        <v>177</v>
      </c>
      <c r="J3239" s="84" t="s">
        <v>151</v>
      </c>
      <c r="K3239" s="84"/>
      <c r="L3239" s="84" t="s">
        <v>9342</v>
      </c>
    </row>
    <row r="3240" spans="1:12" ht="15.75">
      <c r="A3240" s="81">
        <f t="shared" si="52"/>
        <v>3314</v>
      </c>
      <c r="B3240" s="82">
        <v>3314</v>
      </c>
      <c r="C3240" s="82" t="s">
        <v>9343</v>
      </c>
      <c r="D3240" s="82">
        <v>25470</v>
      </c>
      <c r="E3240" s="82" t="s">
        <v>5394</v>
      </c>
      <c r="F3240" s="82" t="s">
        <v>96</v>
      </c>
      <c r="G3240" s="82" t="s">
        <v>9344</v>
      </c>
      <c r="H3240" s="83" t="s">
        <v>148</v>
      </c>
      <c r="I3240" s="82" t="s">
        <v>177</v>
      </c>
      <c r="J3240" s="84" t="s">
        <v>151</v>
      </c>
      <c r="K3240" s="84" t="s">
        <v>151</v>
      </c>
      <c r="L3240" s="84" t="s">
        <v>151</v>
      </c>
    </row>
    <row r="3241" spans="1:12" ht="45">
      <c r="A3241" s="81">
        <f t="shared" si="52"/>
        <v>3315</v>
      </c>
      <c r="B3241" s="82">
        <v>3315</v>
      </c>
      <c r="C3241" s="82" t="s">
        <v>9345</v>
      </c>
      <c r="D3241" s="82">
        <v>25477</v>
      </c>
      <c r="E3241" s="82" t="s">
        <v>9346</v>
      </c>
      <c r="F3241" s="82" t="s">
        <v>96</v>
      </c>
      <c r="G3241" s="82" t="s">
        <v>9347</v>
      </c>
      <c r="H3241" s="83" t="s">
        <v>148</v>
      </c>
      <c r="I3241" s="82" t="s">
        <v>177</v>
      </c>
      <c r="J3241" s="84" t="s">
        <v>151</v>
      </c>
      <c r="K3241" s="84" t="s">
        <v>9348</v>
      </c>
      <c r="L3241" s="84" t="s">
        <v>151</v>
      </c>
    </row>
    <row r="3242" spans="1:12" ht="30">
      <c r="A3242" s="81">
        <f t="shared" si="52"/>
        <v>3316</v>
      </c>
      <c r="B3242" s="82">
        <v>3316</v>
      </c>
      <c r="C3242" s="82" t="s">
        <v>9349</v>
      </c>
      <c r="D3242" s="82" t="s">
        <v>9350</v>
      </c>
      <c r="E3242" s="82" t="s">
        <v>9351</v>
      </c>
      <c r="F3242" s="82" t="s">
        <v>96</v>
      </c>
      <c r="G3242" s="82" t="s">
        <v>9352</v>
      </c>
      <c r="H3242" s="83" t="s">
        <v>148</v>
      </c>
      <c r="I3242" s="82" t="s">
        <v>337</v>
      </c>
      <c r="J3242" s="84" t="s">
        <v>151</v>
      </c>
      <c r="K3242" s="84" t="s">
        <v>151</v>
      </c>
      <c r="L3242" s="84" t="s">
        <v>439</v>
      </c>
    </row>
    <row r="3243" spans="1:12" ht="30">
      <c r="A3243" s="81">
        <f t="shared" si="52"/>
        <v>3317</v>
      </c>
      <c r="B3243" s="82">
        <v>3317</v>
      </c>
      <c r="C3243" s="82" t="s">
        <v>9353</v>
      </c>
      <c r="D3243" s="82">
        <v>25484</v>
      </c>
      <c r="E3243" s="82" t="s">
        <v>9354</v>
      </c>
      <c r="F3243" s="82" t="s">
        <v>96</v>
      </c>
      <c r="G3243" s="82" t="s">
        <v>3739</v>
      </c>
      <c r="H3243" s="83" t="s">
        <v>148</v>
      </c>
      <c r="I3243" s="82" t="s">
        <v>177</v>
      </c>
      <c r="J3243" s="84" t="s">
        <v>9355</v>
      </c>
      <c r="K3243" s="84" t="s">
        <v>151</v>
      </c>
      <c r="L3243" s="84" t="s">
        <v>151</v>
      </c>
    </row>
    <row r="3244" spans="1:12" ht="15.75">
      <c r="A3244" s="81">
        <f t="shared" si="52"/>
        <v>3318</v>
      </c>
      <c r="B3244" s="82">
        <v>3318</v>
      </c>
      <c r="C3244" s="82" t="s">
        <v>9356</v>
      </c>
      <c r="D3244" s="82">
        <v>25486</v>
      </c>
      <c r="E3244" s="82" t="s">
        <v>9357</v>
      </c>
      <c r="F3244" s="82" t="s">
        <v>96</v>
      </c>
      <c r="G3244" s="82" t="s">
        <v>9358</v>
      </c>
      <c r="H3244" s="83" t="s">
        <v>148</v>
      </c>
      <c r="I3244" s="82" t="s">
        <v>169</v>
      </c>
      <c r="J3244" s="84" t="s">
        <v>151</v>
      </c>
      <c r="K3244" s="84"/>
      <c r="L3244" s="84" t="s">
        <v>151</v>
      </c>
    </row>
    <row r="3245" spans="1:12" ht="15.75">
      <c r="A3245" s="81">
        <f t="shared" si="52"/>
        <v>3319</v>
      </c>
      <c r="B3245" s="82">
        <v>3319</v>
      </c>
      <c r="C3245" s="82" t="s">
        <v>9359</v>
      </c>
      <c r="D3245" s="82">
        <v>25494</v>
      </c>
      <c r="E3245" s="82" t="s">
        <v>9360</v>
      </c>
      <c r="F3245" s="82" t="s">
        <v>96</v>
      </c>
      <c r="G3245" s="82" t="s">
        <v>9361</v>
      </c>
      <c r="H3245" s="83" t="s">
        <v>148</v>
      </c>
      <c r="I3245" s="82" t="s">
        <v>155</v>
      </c>
      <c r="J3245" s="84" t="s">
        <v>151</v>
      </c>
      <c r="K3245" s="84" t="s">
        <v>151</v>
      </c>
      <c r="L3245" s="84" t="s">
        <v>151</v>
      </c>
    </row>
    <row r="3246" spans="1:12" ht="15.75">
      <c r="A3246" s="81">
        <f t="shared" si="52"/>
        <v>3320</v>
      </c>
      <c r="B3246" s="82">
        <v>3320</v>
      </c>
      <c r="C3246" s="82" t="s">
        <v>9362</v>
      </c>
      <c r="D3246" s="82">
        <v>25500</v>
      </c>
      <c r="E3246" s="82" t="s">
        <v>9363</v>
      </c>
      <c r="F3246" s="82" t="s">
        <v>96</v>
      </c>
      <c r="G3246" s="82" t="s">
        <v>582</v>
      </c>
      <c r="H3246" s="83" t="s">
        <v>148</v>
      </c>
      <c r="I3246" s="82" t="s">
        <v>169</v>
      </c>
      <c r="J3246" s="84" t="s">
        <v>151</v>
      </c>
      <c r="K3246" s="84"/>
      <c r="L3246" s="84" t="s">
        <v>151</v>
      </c>
    </row>
    <row r="3247" spans="1:12" ht="15.75">
      <c r="A3247" s="81">
        <f t="shared" si="52"/>
        <v>3321</v>
      </c>
      <c r="B3247" s="82">
        <v>3321</v>
      </c>
      <c r="C3247" s="82" t="s">
        <v>9364</v>
      </c>
      <c r="D3247" s="82">
        <v>25513</v>
      </c>
      <c r="E3247" s="82" t="s">
        <v>9365</v>
      </c>
      <c r="F3247" s="82" t="s">
        <v>96</v>
      </c>
      <c r="G3247" s="82" t="s">
        <v>568</v>
      </c>
      <c r="H3247" s="83" t="s">
        <v>148</v>
      </c>
      <c r="I3247" s="82" t="s">
        <v>149</v>
      </c>
      <c r="J3247" s="84" t="s">
        <v>151</v>
      </c>
      <c r="K3247" s="84" t="s">
        <v>151</v>
      </c>
      <c r="L3247" s="84" t="s">
        <v>151</v>
      </c>
    </row>
    <row r="3248" spans="1:12" ht="15.75">
      <c r="A3248" s="81">
        <f t="shared" si="52"/>
        <v>3322</v>
      </c>
      <c r="B3248" s="82">
        <v>3322</v>
      </c>
      <c r="C3248" s="82" t="s">
        <v>9366</v>
      </c>
      <c r="D3248" s="82">
        <v>25519</v>
      </c>
      <c r="E3248" s="82" t="s">
        <v>9367</v>
      </c>
      <c r="F3248" s="82" t="s">
        <v>96</v>
      </c>
      <c r="G3248" s="82" t="s">
        <v>9368</v>
      </c>
      <c r="H3248" s="83" t="s">
        <v>148</v>
      </c>
      <c r="I3248" s="82" t="s">
        <v>177</v>
      </c>
      <c r="J3248" s="84" t="s">
        <v>151</v>
      </c>
      <c r="K3248" s="84"/>
      <c r="L3248" s="84" t="s">
        <v>151</v>
      </c>
    </row>
    <row r="3249" spans="1:12" ht="45">
      <c r="A3249" s="81">
        <f t="shared" si="52"/>
        <v>3323</v>
      </c>
      <c r="B3249" s="82">
        <v>3323</v>
      </c>
      <c r="C3249" s="82" t="s">
        <v>9369</v>
      </c>
      <c r="D3249" s="82">
        <v>25522</v>
      </c>
      <c r="E3249" s="82" t="s">
        <v>9370</v>
      </c>
      <c r="F3249" s="82" t="s">
        <v>96</v>
      </c>
      <c r="G3249" s="82" t="s">
        <v>9371</v>
      </c>
      <c r="H3249" s="83" t="s">
        <v>148</v>
      </c>
      <c r="I3249" s="82" t="s">
        <v>149</v>
      </c>
      <c r="J3249" s="84" t="s">
        <v>151</v>
      </c>
      <c r="K3249" s="84"/>
      <c r="L3249" s="84" t="s">
        <v>9372</v>
      </c>
    </row>
    <row r="3250" spans="1:12" ht="75">
      <c r="A3250" s="81">
        <f t="shared" si="52"/>
        <v>3324</v>
      </c>
      <c r="B3250" s="82">
        <v>3324</v>
      </c>
      <c r="C3250" s="82" t="s">
        <v>9373</v>
      </c>
      <c r="D3250" s="82">
        <v>25536</v>
      </c>
      <c r="E3250" s="82" t="s">
        <v>9374</v>
      </c>
      <c r="F3250" s="82" t="s">
        <v>96</v>
      </c>
      <c r="G3250" s="82" t="s">
        <v>9375</v>
      </c>
      <c r="H3250" s="83" t="s">
        <v>148</v>
      </c>
      <c r="I3250" s="82" t="s">
        <v>149</v>
      </c>
      <c r="J3250" s="84" t="s">
        <v>151</v>
      </c>
      <c r="K3250" s="84"/>
      <c r="L3250" s="84" t="s">
        <v>9376</v>
      </c>
    </row>
    <row r="3251" spans="1:12" ht="30">
      <c r="A3251" s="81">
        <f t="shared" si="52"/>
        <v>3325</v>
      </c>
      <c r="B3251" s="82">
        <v>3325</v>
      </c>
      <c r="C3251" s="82" t="s">
        <v>9377</v>
      </c>
      <c r="D3251" s="82" t="s">
        <v>9378</v>
      </c>
      <c r="E3251" s="82" t="s">
        <v>9379</v>
      </c>
      <c r="F3251" s="82" t="s">
        <v>96</v>
      </c>
      <c r="G3251" s="82" t="s">
        <v>9380</v>
      </c>
      <c r="H3251" s="83" t="s">
        <v>148</v>
      </c>
      <c r="I3251" s="82" t="s">
        <v>230</v>
      </c>
      <c r="J3251" s="84" t="s">
        <v>9381</v>
      </c>
      <c r="K3251" s="84" t="s">
        <v>151</v>
      </c>
      <c r="L3251" s="84" t="s">
        <v>151</v>
      </c>
    </row>
    <row r="3252" spans="1:12" ht="45">
      <c r="A3252" s="81">
        <f t="shared" si="52"/>
        <v>3326</v>
      </c>
      <c r="B3252" s="82">
        <v>3326</v>
      </c>
      <c r="C3252" s="82" t="s">
        <v>9382</v>
      </c>
      <c r="D3252" s="82">
        <v>25540</v>
      </c>
      <c r="E3252" s="82" t="s">
        <v>9383</v>
      </c>
      <c r="F3252" s="82" t="s">
        <v>96</v>
      </c>
      <c r="G3252" s="82" t="s">
        <v>9384</v>
      </c>
      <c r="H3252" s="83" t="s">
        <v>148</v>
      </c>
      <c r="I3252" s="82" t="s">
        <v>177</v>
      </c>
      <c r="J3252" s="84" t="s">
        <v>151</v>
      </c>
      <c r="K3252" s="84" t="s">
        <v>9385</v>
      </c>
      <c r="L3252" s="84" t="s">
        <v>151</v>
      </c>
    </row>
    <row r="3253" spans="1:12" ht="15.75">
      <c r="A3253" s="81">
        <f t="shared" si="52"/>
        <v>3327</v>
      </c>
      <c r="B3253" s="82">
        <v>3327</v>
      </c>
      <c r="C3253" s="82" t="s">
        <v>9386</v>
      </c>
      <c r="D3253" s="82">
        <v>25554</v>
      </c>
      <c r="E3253" s="82" t="s">
        <v>9387</v>
      </c>
      <c r="F3253" s="82" t="s">
        <v>96</v>
      </c>
      <c r="G3253" s="82" t="s">
        <v>8117</v>
      </c>
      <c r="H3253" s="83" t="s">
        <v>148</v>
      </c>
      <c r="I3253" s="82" t="s">
        <v>149</v>
      </c>
      <c r="J3253" s="84" t="s">
        <v>151</v>
      </c>
      <c r="K3253" s="84"/>
      <c r="L3253" s="84" t="s">
        <v>151</v>
      </c>
    </row>
    <row r="3254" spans="1:12" ht="30">
      <c r="A3254" s="81">
        <f t="shared" si="52"/>
        <v>3328</v>
      </c>
      <c r="B3254" s="82">
        <v>3328</v>
      </c>
      <c r="C3254" s="82" t="s">
        <v>9388</v>
      </c>
      <c r="D3254" s="82">
        <v>25558</v>
      </c>
      <c r="E3254" s="82" t="s">
        <v>9389</v>
      </c>
      <c r="F3254" s="82" t="s">
        <v>96</v>
      </c>
      <c r="G3254" s="82" t="s">
        <v>9390</v>
      </c>
      <c r="H3254" s="83" t="s">
        <v>148</v>
      </c>
      <c r="I3254" s="82" t="s">
        <v>149</v>
      </c>
      <c r="J3254" s="84" t="s">
        <v>9391</v>
      </c>
      <c r="K3254" s="84"/>
      <c r="L3254" s="84" t="s">
        <v>151</v>
      </c>
    </row>
    <row r="3255" spans="1:12" ht="60">
      <c r="A3255" s="81">
        <f t="shared" si="52"/>
        <v>3329</v>
      </c>
      <c r="B3255" s="82">
        <v>3329</v>
      </c>
      <c r="C3255" s="82" t="s">
        <v>9392</v>
      </c>
      <c r="D3255" s="82">
        <v>25563</v>
      </c>
      <c r="E3255" s="82" t="s">
        <v>9393</v>
      </c>
      <c r="F3255" s="82" t="s">
        <v>96</v>
      </c>
      <c r="G3255" s="82" t="s">
        <v>7103</v>
      </c>
      <c r="H3255" s="83" t="s">
        <v>148</v>
      </c>
      <c r="I3255" s="82" t="s">
        <v>177</v>
      </c>
      <c r="J3255" s="84" t="s">
        <v>360</v>
      </c>
      <c r="K3255" s="84" t="s">
        <v>9394</v>
      </c>
      <c r="L3255" s="84" t="s">
        <v>151</v>
      </c>
    </row>
    <row r="3256" spans="1:12" ht="60">
      <c r="A3256" s="81">
        <f t="shared" si="52"/>
        <v>3330</v>
      </c>
      <c r="B3256" s="82">
        <v>3330</v>
      </c>
      <c r="C3256" s="82" t="s">
        <v>9395</v>
      </c>
      <c r="D3256" s="82">
        <v>25564</v>
      </c>
      <c r="E3256" s="82" t="s">
        <v>9396</v>
      </c>
      <c r="F3256" s="82" t="s">
        <v>96</v>
      </c>
      <c r="G3256" s="82" t="s">
        <v>9397</v>
      </c>
      <c r="H3256" s="83" t="s">
        <v>148</v>
      </c>
      <c r="I3256" s="82" t="s">
        <v>153</v>
      </c>
      <c r="J3256" s="84" t="s">
        <v>2027</v>
      </c>
      <c r="K3256" s="84"/>
      <c r="L3256" s="84" t="s">
        <v>9398</v>
      </c>
    </row>
    <row r="3257" spans="1:12" ht="45">
      <c r="A3257" s="81">
        <f t="shared" si="52"/>
        <v>3331</v>
      </c>
      <c r="B3257" s="82">
        <v>3331</v>
      </c>
      <c r="C3257" s="82" t="s">
        <v>9399</v>
      </c>
      <c r="D3257" s="82" t="s">
        <v>9400</v>
      </c>
      <c r="E3257" s="82" t="s">
        <v>9401</v>
      </c>
      <c r="F3257" s="82" t="s">
        <v>96</v>
      </c>
      <c r="G3257" s="82" t="s">
        <v>8561</v>
      </c>
      <c r="H3257" s="83" t="s">
        <v>148</v>
      </c>
      <c r="I3257" s="82" t="s">
        <v>337</v>
      </c>
      <c r="J3257" s="84" t="s">
        <v>151</v>
      </c>
      <c r="K3257" s="84" t="s">
        <v>9402</v>
      </c>
      <c r="L3257" s="84" t="s">
        <v>151</v>
      </c>
    </row>
    <row r="3258" spans="1:12" ht="30">
      <c r="A3258" s="81">
        <f t="shared" si="52"/>
        <v>3332</v>
      </c>
      <c r="B3258" s="82">
        <v>3332</v>
      </c>
      <c r="C3258" s="82" t="s">
        <v>9403</v>
      </c>
      <c r="D3258" s="82">
        <v>25577</v>
      </c>
      <c r="E3258" s="82" t="s">
        <v>9404</v>
      </c>
      <c r="F3258" s="82" t="s">
        <v>96</v>
      </c>
      <c r="G3258" s="82" t="s">
        <v>308</v>
      </c>
      <c r="H3258" s="83" t="s">
        <v>148</v>
      </c>
      <c r="I3258" s="82" t="s">
        <v>169</v>
      </c>
      <c r="J3258" s="84" t="s">
        <v>9405</v>
      </c>
      <c r="K3258" s="84"/>
      <c r="L3258" s="84" t="s">
        <v>151</v>
      </c>
    </row>
    <row r="3259" spans="1:12" ht="15.75">
      <c r="A3259" s="81">
        <f t="shared" si="52"/>
        <v>3333</v>
      </c>
      <c r="B3259" s="82">
        <v>3333</v>
      </c>
      <c r="C3259" s="82" t="s">
        <v>9406</v>
      </c>
      <c r="D3259" s="82">
        <v>25585</v>
      </c>
      <c r="E3259" s="82" t="s">
        <v>8814</v>
      </c>
      <c r="F3259" s="82" t="s">
        <v>96</v>
      </c>
      <c r="G3259" s="82" t="s">
        <v>614</v>
      </c>
      <c r="H3259" s="83" t="s">
        <v>148</v>
      </c>
      <c r="I3259" s="82" t="s">
        <v>169</v>
      </c>
      <c r="J3259" s="84" t="s">
        <v>151</v>
      </c>
      <c r="K3259" s="84"/>
      <c r="L3259" s="84" t="s">
        <v>151</v>
      </c>
    </row>
    <row r="3260" spans="1:12" ht="15.75">
      <c r="A3260" s="81">
        <f t="shared" si="52"/>
        <v>3334</v>
      </c>
      <c r="B3260" s="82">
        <v>3334</v>
      </c>
      <c r="C3260" s="82" t="s">
        <v>9407</v>
      </c>
      <c r="D3260" s="82" t="s">
        <v>9408</v>
      </c>
      <c r="E3260" s="82" t="s">
        <v>9409</v>
      </c>
      <c r="F3260" s="82" t="s">
        <v>96</v>
      </c>
      <c r="G3260" s="82" t="s">
        <v>9410</v>
      </c>
      <c r="H3260" s="83" t="s">
        <v>148</v>
      </c>
      <c r="I3260" s="82" t="s">
        <v>337</v>
      </c>
      <c r="J3260" s="84" t="s">
        <v>151</v>
      </c>
      <c r="K3260" s="84" t="s">
        <v>151</v>
      </c>
      <c r="L3260" s="84" t="s">
        <v>151</v>
      </c>
    </row>
    <row r="3261" spans="1:12" ht="15.75">
      <c r="A3261" s="81">
        <f t="shared" si="52"/>
        <v>3335</v>
      </c>
      <c r="B3261" s="82">
        <v>3335</v>
      </c>
      <c r="C3261" s="82" t="s">
        <v>9411</v>
      </c>
      <c r="D3261" s="82">
        <v>25602</v>
      </c>
      <c r="E3261" s="82" t="s">
        <v>9412</v>
      </c>
      <c r="F3261" s="82" t="s">
        <v>96</v>
      </c>
      <c r="G3261" s="82" t="s">
        <v>9413</v>
      </c>
      <c r="H3261" s="83" t="s">
        <v>148</v>
      </c>
      <c r="I3261" s="82" t="s">
        <v>149</v>
      </c>
      <c r="J3261" s="84" t="s">
        <v>151</v>
      </c>
      <c r="K3261" s="84"/>
      <c r="L3261" s="84" t="s">
        <v>151</v>
      </c>
    </row>
    <row r="3262" spans="1:12" ht="15.75">
      <c r="A3262" s="81">
        <f t="shared" si="52"/>
        <v>3336</v>
      </c>
      <c r="B3262" s="82">
        <v>3336</v>
      </c>
      <c r="C3262" s="82" t="s">
        <v>9414</v>
      </c>
      <c r="D3262" s="82">
        <v>25611</v>
      </c>
      <c r="E3262" s="82" t="s">
        <v>9415</v>
      </c>
      <c r="F3262" s="82" t="s">
        <v>96</v>
      </c>
      <c r="G3262" s="82" t="s">
        <v>9416</v>
      </c>
      <c r="H3262" s="83" t="s">
        <v>148</v>
      </c>
      <c r="I3262" s="82" t="s">
        <v>149</v>
      </c>
      <c r="J3262" s="84" t="s">
        <v>151</v>
      </c>
      <c r="K3262" s="84"/>
      <c r="L3262" s="84" t="s">
        <v>151</v>
      </c>
    </row>
    <row r="3263" spans="1:12" ht="15.75">
      <c r="A3263" s="81">
        <f t="shared" si="52"/>
        <v>3337</v>
      </c>
      <c r="B3263" s="82">
        <v>3337</v>
      </c>
      <c r="C3263" s="82" t="s">
        <v>9417</v>
      </c>
      <c r="D3263" s="82">
        <v>25614</v>
      </c>
      <c r="E3263" s="82" t="s">
        <v>9418</v>
      </c>
      <c r="F3263" s="82" t="s">
        <v>96</v>
      </c>
      <c r="G3263" s="82" t="s">
        <v>5286</v>
      </c>
      <c r="H3263" s="83" t="s">
        <v>148</v>
      </c>
      <c r="I3263" s="82" t="s">
        <v>169</v>
      </c>
      <c r="J3263" s="84" t="s">
        <v>151</v>
      </c>
      <c r="K3263" s="84" t="s">
        <v>151</v>
      </c>
      <c r="L3263" s="84" t="s">
        <v>151</v>
      </c>
    </row>
    <row r="3264" spans="1:12" ht="15.75">
      <c r="A3264" s="81">
        <f t="shared" si="52"/>
        <v>3338</v>
      </c>
      <c r="B3264" s="82">
        <v>3338</v>
      </c>
      <c r="C3264" s="82" t="s">
        <v>9419</v>
      </c>
      <c r="D3264" s="82">
        <v>25625</v>
      </c>
      <c r="E3264" s="82" t="s">
        <v>9420</v>
      </c>
      <c r="F3264" s="82" t="s">
        <v>120</v>
      </c>
      <c r="G3264" s="82" t="s">
        <v>9421</v>
      </c>
      <c r="H3264" s="83" t="s">
        <v>148</v>
      </c>
      <c r="I3264" s="82" t="s">
        <v>155</v>
      </c>
      <c r="J3264" s="84" t="s">
        <v>160</v>
      </c>
      <c r="K3264" s="84"/>
      <c r="L3264" s="84"/>
    </row>
    <row r="3265" spans="1:12" ht="30">
      <c r="A3265" s="81">
        <f t="shared" si="52"/>
        <v>3339</v>
      </c>
      <c r="B3265" s="82">
        <v>3339</v>
      </c>
      <c r="C3265" s="82" t="s">
        <v>9422</v>
      </c>
      <c r="D3265" s="82" t="s">
        <v>9423</v>
      </c>
      <c r="E3265" s="82" t="s">
        <v>9424</v>
      </c>
      <c r="F3265" s="82" t="s">
        <v>120</v>
      </c>
      <c r="G3265" s="82" t="s">
        <v>5459</v>
      </c>
      <c r="H3265" s="83" t="s">
        <v>148</v>
      </c>
      <c r="I3265" s="82" t="s">
        <v>194</v>
      </c>
      <c r="J3265" s="84" t="s">
        <v>9425</v>
      </c>
      <c r="K3265" s="84"/>
      <c r="L3265" s="84"/>
    </row>
    <row r="3266" spans="1:12" ht="15.75">
      <c r="A3266" s="81">
        <f t="shared" si="52"/>
        <v>3340</v>
      </c>
      <c r="B3266" s="82">
        <v>3340</v>
      </c>
      <c r="C3266" s="82" t="s">
        <v>9426</v>
      </c>
      <c r="D3266" s="82">
        <v>25631</v>
      </c>
      <c r="E3266" s="82" t="s">
        <v>9427</v>
      </c>
      <c r="F3266" s="82" t="s">
        <v>120</v>
      </c>
      <c r="G3266" s="82" t="s">
        <v>9428</v>
      </c>
      <c r="H3266" s="83" t="s">
        <v>148</v>
      </c>
      <c r="I3266" s="82" t="s">
        <v>169</v>
      </c>
      <c r="J3266" s="84" t="s">
        <v>151</v>
      </c>
      <c r="K3266" s="84"/>
      <c r="L3266" s="84"/>
    </row>
    <row r="3267" spans="1:12" ht="45">
      <c r="A3267" s="81">
        <f t="shared" ref="A3267:A3330" si="53">IFERROR(VALUE(RIGHT(C3267,4)),"")</f>
        <v>3341</v>
      </c>
      <c r="B3267" s="82">
        <v>3341</v>
      </c>
      <c r="C3267" s="82" t="s">
        <v>9429</v>
      </c>
      <c r="D3267" s="82">
        <v>25643</v>
      </c>
      <c r="E3267" s="82" t="s">
        <v>9430</v>
      </c>
      <c r="F3267" s="82" t="s">
        <v>96</v>
      </c>
      <c r="G3267" s="82" t="s">
        <v>9431</v>
      </c>
      <c r="H3267" s="83" t="s">
        <v>148</v>
      </c>
      <c r="I3267" s="82" t="s">
        <v>149</v>
      </c>
      <c r="J3267" s="84" t="s">
        <v>9432</v>
      </c>
      <c r="K3267" s="84"/>
      <c r="L3267" s="84" t="s">
        <v>151</v>
      </c>
    </row>
    <row r="3268" spans="1:12" ht="60">
      <c r="A3268" s="81">
        <f t="shared" si="53"/>
        <v>3342</v>
      </c>
      <c r="B3268" s="82">
        <v>3342</v>
      </c>
      <c r="C3268" s="82" t="s">
        <v>9433</v>
      </c>
      <c r="D3268" s="82">
        <v>25647</v>
      </c>
      <c r="E3268" s="82" t="s">
        <v>9434</v>
      </c>
      <c r="F3268" s="82" t="s">
        <v>96</v>
      </c>
      <c r="G3268" s="82" t="s">
        <v>9435</v>
      </c>
      <c r="H3268" s="83" t="s">
        <v>148</v>
      </c>
      <c r="I3268" s="82" t="s">
        <v>177</v>
      </c>
      <c r="J3268" s="84" t="s">
        <v>478</v>
      </c>
      <c r="K3268" s="84" t="s">
        <v>9436</v>
      </c>
      <c r="L3268" s="84" t="s">
        <v>151</v>
      </c>
    </row>
    <row r="3269" spans="1:12" ht="15.75">
      <c r="A3269" s="81">
        <f t="shared" si="53"/>
        <v>3343</v>
      </c>
      <c r="B3269" s="82">
        <v>3343</v>
      </c>
      <c r="C3269" s="82" t="s">
        <v>9437</v>
      </c>
      <c r="D3269" s="82">
        <v>25658</v>
      </c>
      <c r="E3269" s="82" t="s">
        <v>6031</v>
      </c>
      <c r="F3269" s="82" t="s">
        <v>96</v>
      </c>
      <c r="G3269" s="82" t="s">
        <v>996</v>
      </c>
      <c r="H3269" s="83" t="s">
        <v>148</v>
      </c>
      <c r="I3269" s="82" t="s">
        <v>194</v>
      </c>
      <c r="J3269" s="84" t="s">
        <v>151</v>
      </c>
      <c r="K3269" s="84"/>
      <c r="L3269" s="84" t="s">
        <v>151</v>
      </c>
    </row>
    <row r="3270" spans="1:12" ht="45">
      <c r="A3270" s="81">
        <f t="shared" si="53"/>
        <v>3344</v>
      </c>
      <c r="B3270" s="82">
        <v>3344</v>
      </c>
      <c r="C3270" s="82" t="s">
        <v>9438</v>
      </c>
      <c r="D3270" s="82">
        <v>25659</v>
      </c>
      <c r="E3270" s="82" t="s">
        <v>9439</v>
      </c>
      <c r="F3270" s="82" t="s">
        <v>96</v>
      </c>
      <c r="G3270" s="82" t="s">
        <v>2436</v>
      </c>
      <c r="H3270" s="83" t="s">
        <v>148</v>
      </c>
      <c r="I3270" s="82" t="s">
        <v>149</v>
      </c>
      <c r="J3270" s="84" t="s">
        <v>160</v>
      </c>
      <c r="K3270" s="84"/>
      <c r="L3270" s="84" t="s">
        <v>9440</v>
      </c>
    </row>
    <row r="3271" spans="1:12" ht="30">
      <c r="A3271" s="81">
        <f t="shared" si="53"/>
        <v>3345</v>
      </c>
      <c r="B3271" s="82">
        <v>3345</v>
      </c>
      <c r="C3271" s="82" t="s">
        <v>9441</v>
      </c>
      <c r="D3271" s="82">
        <v>25662</v>
      </c>
      <c r="E3271" s="82" t="s">
        <v>1971</v>
      </c>
      <c r="F3271" s="82" t="s">
        <v>96</v>
      </c>
      <c r="G3271" s="82" t="s">
        <v>720</v>
      </c>
      <c r="H3271" s="83" t="s">
        <v>148</v>
      </c>
      <c r="I3271" s="82" t="s">
        <v>149</v>
      </c>
      <c r="J3271" s="84" t="s">
        <v>151</v>
      </c>
      <c r="K3271" s="84" t="s">
        <v>151</v>
      </c>
      <c r="L3271" s="84" t="s">
        <v>9442</v>
      </c>
    </row>
    <row r="3272" spans="1:12" ht="15.75">
      <c r="A3272" s="81">
        <f t="shared" si="53"/>
        <v>3346</v>
      </c>
      <c r="B3272" s="82">
        <v>3346</v>
      </c>
      <c r="C3272" s="82" t="s">
        <v>9443</v>
      </c>
      <c r="D3272" s="82">
        <v>25668</v>
      </c>
      <c r="E3272" s="82" t="s">
        <v>9444</v>
      </c>
      <c r="F3272" s="82" t="s">
        <v>96</v>
      </c>
      <c r="G3272" s="82" t="s">
        <v>1681</v>
      </c>
      <c r="H3272" s="83" t="s">
        <v>148</v>
      </c>
      <c r="I3272" s="82" t="s">
        <v>177</v>
      </c>
      <c r="J3272" s="84" t="s">
        <v>151</v>
      </c>
      <c r="K3272" s="84"/>
      <c r="L3272" s="84" t="s">
        <v>151</v>
      </c>
    </row>
    <row r="3273" spans="1:12" ht="45">
      <c r="A3273" s="81">
        <f t="shared" si="53"/>
        <v>3347</v>
      </c>
      <c r="B3273" s="82">
        <v>3347</v>
      </c>
      <c r="C3273" s="82" t="s">
        <v>9445</v>
      </c>
      <c r="D3273" s="82">
        <v>25678</v>
      </c>
      <c r="E3273" s="82" t="s">
        <v>739</v>
      </c>
      <c r="F3273" s="82" t="s">
        <v>96</v>
      </c>
      <c r="G3273" s="82" t="s">
        <v>9446</v>
      </c>
      <c r="H3273" s="83" t="s">
        <v>148</v>
      </c>
      <c r="I3273" s="82" t="s">
        <v>149</v>
      </c>
      <c r="J3273" s="84" t="s">
        <v>9447</v>
      </c>
      <c r="K3273" s="84" t="s">
        <v>151</v>
      </c>
      <c r="L3273" s="84" t="s">
        <v>151</v>
      </c>
    </row>
    <row r="3274" spans="1:12" ht="15.75">
      <c r="A3274" s="81">
        <f t="shared" si="53"/>
        <v>3348</v>
      </c>
      <c r="B3274" s="82">
        <v>3348</v>
      </c>
      <c r="C3274" s="82" t="s">
        <v>9448</v>
      </c>
      <c r="D3274" s="82" t="s">
        <v>9449</v>
      </c>
      <c r="E3274" s="82" t="s">
        <v>158</v>
      </c>
      <c r="F3274" s="82" t="s">
        <v>96</v>
      </c>
      <c r="G3274" s="82" t="s">
        <v>4768</v>
      </c>
      <c r="H3274" s="83" t="s">
        <v>148</v>
      </c>
      <c r="I3274" s="82" t="s">
        <v>194</v>
      </c>
      <c r="J3274" s="84" t="s">
        <v>151</v>
      </c>
      <c r="K3274" s="84"/>
      <c r="L3274" s="84" t="s">
        <v>151</v>
      </c>
    </row>
    <row r="3275" spans="1:12" ht="30">
      <c r="A3275" s="81">
        <f t="shared" si="53"/>
        <v>3349</v>
      </c>
      <c r="B3275" s="82">
        <v>3349</v>
      </c>
      <c r="C3275" s="82" t="s">
        <v>9450</v>
      </c>
      <c r="D3275" s="82">
        <v>25688</v>
      </c>
      <c r="E3275" s="82" t="s">
        <v>9451</v>
      </c>
      <c r="F3275" s="82" t="s">
        <v>96</v>
      </c>
      <c r="G3275" s="82" t="s">
        <v>9452</v>
      </c>
      <c r="H3275" s="83" t="s">
        <v>148</v>
      </c>
      <c r="I3275" s="82" t="s">
        <v>194</v>
      </c>
      <c r="J3275" s="84" t="s">
        <v>9453</v>
      </c>
      <c r="K3275" s="84"/>
      <c r="L3275" s="84" t="s">
        <v>151</v>
      </c>
    </row>
    <row r="3276" spans="1:12" ht="15.75">
      <c r="A3276" s="81">
        <f t="shared" si="53"/>
        <v>3350</v>
      </c>
      <c r="B3276" s="82">
        <v>3350</v>
      </c>
      <c r="C3276" s="82" t="s">
        <v>9454</v>
      </c>
      <c r="D3276" s="82" t="s">
        <v>9455</v>
      </c>
      <c r="E3276" s="82" t="s">
        <v>1956</v>
      </c>
      <c r="F3276" s="82" t="s">
        <v>96</v>
      </c>
      <c r="G3276" s="82" t="s">
        <v>9456</v>
      </c>
      <c r="H3276" s="83" t="s">
        <v>148</v>
      </c>
      <c r="I3276" s="82" t="s">
        <v>337</v>
      </c>
      <c r="J3276" s="84" t="s">
        <v>151</v>
      </c>
      <c r="K3276" s="84" t="s">
        <v>151</v>
      </c>
      <c r="L3276" s="84" t="s">
        <v>151</v>
      </c>
    </row>
    <row r="3277" spans="1:12" ht="15.75">
      <c r="A3277" s="81">
        <f t="shared" si="53"/>
        <v>3351</v>
      </c>
      <c r="B3277" s="82">
        <v>3351</v>
      </c>
      <c r="C3277" s="82" t="s">
        <v>9457</v>
      </c>
      <c r="D3277" s="82">
        <v>25714</v>
      </c>
      <c r="E3277" s="82" t="s">
        <v>9458</v>
      </c>
      <c r="F3277" s="82" t="s">
        <v>96</v>
      </c>
      <c r="G3277" s="82" t="s">
        <v>9459</v>
      </c>
      <c r="H3277" s="83" t="s">
        <v>148</v>
      </c>
      <c r="I3277" s="82" t="s">
        <v>177</v>
      </c>
      <c r="J3277" s="84" t="s">
        <v>151</v>
      </c>
      <c r="K3277" s="84"/>
      <c r="L3277" s="84" t="s">
        <v>151</v>
      </c>
    </row>
    <row r="3278" spans="1:12" ht="60">
      <c r="A3278" s="81">
        <f t="shared" si="53"/>
        <v>3352</v>
      </c>
      <c r="B3278" s="82">
        <v>3352</v>
      </c>
      <c r="C3278" s="82" t="s">
        <v>9460</v>
      </c>
      <c r="D3278" s="82">
        <v>25726</v>
      </c>
      <c r="E3278" s="82" t="s">
        <v>9461</v>
      </c>
      <c r="F3278" s="82" t="s">
        <v>120</v>
      </c>
      <c r="G3278" s="82" t="s">
        <v>9452</v>
      </c>
      <c r="H3278" s="83" t="s">
        <v>148</v>
      </c>
      <c r="I3278" s="82" t="s">
        <v>155</v>
      </c>
      <c r="J3278" s="84" t="s">
        <v>151</v>
      </c>
      <c r="K3278" s="84" t="s">
        <v>9462</v>
      </c>
      <c r="L3278" s="84"/>
    </row>
    <row r="3279" spans="1:12" ht="15.75">
      <c r="A3279" s="81">
        <f t="shared" si="53"/>
        <v>3353</v>
      </c>
      <c r="B3279" s="82">
        <v>3353</v>
      </c>
      <c r="C3279" s="82" t="s">
        <v>9463</v>
      </c>
      <c r="D3279" s="82">
        <v>25729</v>
      </c>
      <c r="E3279" s="82" t="s">
        <v>9464</v>
      </c>
      <c r="F3279" s="82" t="s">
        <v>120</v>
      </c>
      <c r="G3279" s="82" t="s">
        <v>9465</v>
      </c>
      <c r="H3279" s="83" t="s">
        <v>148</v>
      </c>
      <c r="I3279" s="82" t="s">
        <v>149</v>
      </c>
      <c r="J3279" s="84" t="s">
        <v>151</v>
      </c>
      <c r="K3279" s="84"/>
      <c r="L3279" s="84"/>
    </row>
    <row r="3280" spans="1:12" ht="30">
      <c r="A3280" s="81">
        <f t="shared" si="53"/>
        <v>3354</v>
      </c>
      <c r="B3280" s="82">
        <v>3354</v>
      </c>
      <c r="C3280" s="82" t="s">
        <v>9466</v>
      </c>
      <c r="D3280" s="82">
        <v>25741</v>
      </c>
      <c r="E3280" s="82" t="s">
        <v>9467</v>
      </c>
      <c r="F3280" s="82" t="s">
        <v>96</v>
      </c>
      <c r="G3280" s="82" t="s">
        <v>9468</v>
      </c>
      <c r="H3280" s="83" t="s">
        <v>148</v>
      </c>
      <c r="I3280" s="82" t="s">
        <v>153</v>
      </c>
      <c r="J3280" s="84" t="s">
        <v>9469</v>
      </c>
      <c r="K3280" s="84"/>
      <c r="L3280" s="84" t="s">
        <v>151</v>
      </c>
    </row>
    <row r="3281" spans="1:12" ht="30">
      <c r="A3281" s="81">
        <f t="shared" si="53"/>
        <v>3355</v>
      </c>
      <c r="B3281" s="82">
        <v>3355</v>
      </c>
      <c r="C3281" s="82" t="s">
        <v>9470</v>
      </c>
      <c r="D3281" s="82">
        <v>25750</v>
      </c>
      <c r="E3281" s="82" t="s">
        <v>180</v>
      </c>
      <c r="F3281" s="82" t="s">
        <v>96</v>
      </c>
      <c r="G3281" s="82" t="s">
        <v>9471</v>
      </c>
      <c r="H3281" s="83" t="s">
        <v>148</v>
      </c>
      <c r="I3281" s="82" t="s">
        <v>177</v>
      </c>
      <c r="J3281" s="84" t="s">
        <v>151</v>
      </c>
      <c r="K3281" s="84" t="s">
        <v>151</v>
      </c>
      <c r="L3281" s="84" t="s">
        <v>9472</v>
      </c>
    </row>
    <row r="3282" spans="1:12" ht="15.75">
      <c r="A3282" s="81">
        <f t="shared" si="53"/>
        <v>3356</v>
      </c>
      <c r="B3282" s="82">
        <v>3356</v>
      </c>
      <c r="C3282" s="82" t="s">
        <v>9473</v>
      </c>
      <c r="D3282" s="82">
        <v>25753</v>
      </c>
      <c r="E3282" s="82" t="s">
        <v>9474</v>
      </c>
      <c r="F3282" s="82" t="s">
        <v>96</v>
      </c>
      <c r="G3282" s="82" t="s">
        <v>9475</v>
      </c>
      <c r="H3282" s="83" t="s">
        <v>148</v>
      </c>
      <c r="I3282" s="82" t="s">
        <v>149</v>
      </c>
      <c r="J3282" s="84" t="s">
        <v>151</v>
      </c>
      <c r="K3282" s="84"/>
      <c r="L3282" s="84" t="s">
        <v>151</v>
      </c>
    </row>
    <row r="3283" spans="1:12" ht="15.75">
      <c r="A3283" s="81">
        <f t="shared" si="53"/>
        <v>3357</v>
      </c>
      <c r="B3283" s="82">
        <v>3357</v>
      </c>
      <c r="C3283" s="82" t="s">
        <v>9476</v>
      </c>
      <c r="D3283" s="82">
        <v>25754</v>
      </c>
      <c r="E3283" s="82" t="s">
        <v>9477</v>
      </c>
      <c r="F3283" s="82" t="s">
        <v>96</v>
      </c>
      <c r="G3283" s="82" t="s">
        <v>786</v>
      </c>
      <c r="H3283" s="83" t="s">
        <v>148</v>
      </c>
      <c r="I3283" s="82" t="s">
        <v>177</v>
      </c>
      <c r="J3283" s="84" t="s">
        <v>151</v>
      </c>
      <c r="K3283" s="84"/>
      <c r="L3283" s="84" t="s">
        <v>151</v>
      </c>
    </row>
    <row r="3284" spans="1:12" ht="15.75">
      <c r="A3284" s="81">
        <f t="shared" si="53"/>
        <v>3358</v>
      </c>
      <c r="B3284" s="82">
        <v>3358</v>
      </c>
      <c r="C3284" s="82" t="s">
        <v>9478</v>
      </c>
      <c r="D3284" s="82">
        <v>25755</v>
      </c>
      <c r="E3284" s="82" t="s">
        <v>9479</v>
      </c>
      <c r="F3284" s="82" t="s">
        <v>96</v>
      </c>
      <c r="G3284" s="82" t="s">
        <v>9480</v>
      </c>
      <c r="H3284" s="83" t="s">
        <v>148</v>
      </c>
      <c r="I3284" s="82" t="s">
        <v>177</v>
      </c>
      <c r="J3284" s="84" t="s">
        <v>151</v>
      </c>
      <c r="K3284" s="84" t="s">
        <v>151</v>
      </c>
      <c r="L3284" s="84" t="s">
        <v>151</v>
      </c>
    </row>
    <row r="3285" spans="1:12" ht="30">
      <c r="A3285" s="81">
        <f t="shared" si="53"/>
        <v>3359</v>
      </c>
      <c r="B3285" s="82">
        <v>3359</v>
      </c>
      <c r="C3285" s="82" t="s">
        <v>9481</v>
      </c>
      <c r="D3285" s="82">
        <v>25812</v>
      </c>
      <c r="E3285" s="82" t="s">
        <v>9482</v>
      </c>
      <c r="F3285" s="82" t="s">
        <v>96</v>
      </c>
      <c r="G3285" s="82" t="s">
        <v>9483</v>
      </c>
      <c r="H3285" s="83" t="s">
        <v>148</v>
      </c>
      <c r="I3285" s="82" t="s">
        <v>153</v>
      </c>
      <c r="J3285" s="84" t="s">
        <v>5005</v>
      </c>
      <c r="K3285" s="84"/>
      <c r="L3285" s="84" t="s">
        <v>151</v>
      </c>
    </row>
    <row r="3286" spans="1:12" ht="45">
      <c r="A3286" s="81">
        <f t="shared" si="53"/>
        <v>3360</v>
      </c>
      <c r="B3286" s="82">
        <v>3360</v>
      </c>
      <c r="C3286" s="82" t="s">
        <v>9484</v>
      </c>
      <c r="D3286" s="82">
        <v>25842</v>
      </c>
      <c r="E3286" s="82" t="s">
        <v>9485</v>
      </c>
      <c r="F3286" s="82" t="s">
        <v>120</v>
      </c>
      <c r="G3286" s="82" t="s">
        <v>9486</v>
      </c>
      <c r="H3286" s="83" t="s">
        <v>148</v>
      </c>
      <c r="I3286" s="82" t="s">
        <v>149</v>
      </c>
      <c r="J3286" s="84" t="s">
        <v>9487</v>
      </c>
      <c r="K3286" s="84"/>
      <c r="L3286" s="84"/>
    </row>
    <row r="3287" spans="1:12" ht="15.75">
      <c r="A3287" s="81">
        <f t="shared" si="53"/>
        <v>3361</v>
      </c>
      <c r="B3287" s="82">
        <v>3361</v>
      </c>
      <c r="C3287" s="82" t="s">
        <v>9488</v>
      </c>
      <c r="D3287" s="82">
        <v>25843</v>
      </c>
      <c r="E3287" s="82" t="s">
        <v>9489</v>
      </c>
      <c r="F3287" s="82" t="s">
        <v>120</v>
      </c>
      <c r="G3287" s="82" t="s">
        <v>9490</v>
      </c>
      <c r="H3287" s="83" t="s">
        <v>148</v>
      </c>
      <c r="I3287" s="82" t="s">
        <v>177</v>
      </c>
      <c r="J3287" s="84" t="s">
        <v>160</v>
      </c>
      <c r="K3287" s="84"/>
      <c r="L3287" s="84"/>
    </row>
    <row r="3288" spans="1:12" ht="30">
      <c r="A3288" s="81">
        <f t="shared" si="53"/>
        <v>3362</v>
      </c>
      <c r="B3288" s="82">
        <v>3362</v>
      </c>
      <c r="C3288" s="82" t="s">
        <v>9491</v>
      </c>
      <c r="D3288" s="82">
        <v>25846</v>
      </c>
      <c r="E3288" s="82" t="s">
        <v>9492</v>
      </c>
      <c r="F3288" s="82" t="s">
        <v>120</v>
      </c>
      <c r="G3288" s="82" t="s">
        <v>9493</v>
      </c>
      <c r="H3288" s="83" t="s">
        <v>148</v>
      </c>
      <c r="I3288" s="82" t="s">
        <v>149</v>
      </c>
      <c r="J3288" s="84" t="s">
        <v>9494</v>
      </c>
      <c r="K3288" s="84"/>
      <c r="L3288" s="84"/>
    </row>
    <row r="3289" spans="1:12" ht="15.75">
      <c r="A3289" s="81">
        <f t="shared" si="53"/>
        <v>3363</v>
      </c>
      <c r="B3289" s="82">
        <v>3363</v>
      </c>
      <c r="C3289" s="82" t="s">
        <v>9495</v>
      </c>
      <c r="D3289" s="82">
        <v>25847</v>
      </c>
      <c r="E3289" s="82" t="s">
        <v>9496</v>
      </c>
      <c r="F3289" s="82" t="s">
        <v>120</v>
      </c>
      <c r="G3289" s="82" t="s">
        <v>9497</v>
      </c>
      <c r="H3289" s="83" t="s">
        <v>148</v>
      </c>
      <c r="I3289" s="82" t="s">
        <v>177</v>
      </c>
      <c r="J3289" s="84" t="s">
        <v>151</v>
      </c>
      <c r="K3289" s="84"/>
      <c r="L3289" s="84"/>
    </row>
    <row r="3290" spans="1:12" ht="15.75">
      <c r="A3290" s="81">
        <f t="shared" si="53"/>
        <v>3364</v>
      </c>
      <c r="B3290" s="82">
        <v>3364</v>
      </c>
      <c r="C3290" s="82" t="s">
        <v>9498</v>
      </c>
      <c r="D3290" s="82" t="s">
        <v>9499</v>
      </c>
      <c r="E3290" s="82" t="s">
        <v>9500</v>
      </c>
      <c r="F3290" s="82" t="s">
        <v>96</v>
      </c>
      <c r="G3290" s="82" t="s">
        <v>2149</v>
      </c>
      <c r="H3290" s="83" t="s">
        <v>148</v>
      </c>
      <c r="I3290" s="82" t="s">
        <v>164</v>
      </c>
      <c r="J3290" s="84" t="s">
        <v>151</v>
      </c>
      <c r="K3290" s="84"/>
      <c r="L3290" s="84" t="s">
        <v>151</v>
      </c>
    </row>
    <row r="3291" spans="1:12" ht="15.75">
      <c r="A3291" s="81">
        <f t="shared" si="53"/>
        <v>3365</v>
      </c>
      <c r="B3291" s="82">
        <v>3365</v>
      </c>
      <c r="C3291" s="82" t="s">
        <v>9501</v>
      </c>
      <c r="D3291" s="82" t="s">
        <v>9502</v>
      </c>
      <c r="E3291" s="82" t="s">
        <v>9503</v>
      </c>
      <c r="F3291" s="82" t="s">
        <v>96</v>
      </c>
      <c r="G3291" s="82" t="s">
        <v>5757</v>
      </c>
      <c r="H3291" s="83" t="s">
        <v>148</v>
      </c>
      <c r="I3291" s="82" t="s">
        <v>337</v>
      </c>
      <c r="J3291" s="84" t="s">
        <v>151</v>
      </c>
      <c r="K3291" s="84"/>
      <c r="L3291" s="84" t="s">
        <v>151</v>
      </c>
    </row>
    <row r="3292" spans="1:12" ht="45">
      <c r="A3292" s="81">
        <f t="shared" si="53"/>
        <v>3366</v>
      </c>
      <c r="B3292" s="82">
        <v>3366</v>
      </c>
      <c r="C3292" s="82" t="s">
        <v>9504</v>
      </c>
      <c r="D3292" s="82" t="s">
        <v>9505</v>
      </c>
      <c r="E3292" s="82" t="s">
        <v>9506</v>
      </c>
      <c r="F3292" s="82" t="s">
        <v>96</v>
      </c>
      <c r="G3292" s="82" t="s">
        <v>560</v>
      </c>
      <c r="H3292" s="83" t="s">
        <v>148</v>
      </c>
      <c r="I3292" s="82" t="s">
        <v>337</v>
      </c>
      <c r="J3292" s="84" t="s">
        <v>9507</v>
      </c>
      <c r="K3292" s="84"/>
      <c r="L3292" s="84" t="s">
        <v>151</v>
      </c>
    </row>
    <row r="3293" spans="1:12" ht="30">
      <c r="A3293" s="81">
        <f t="shared" si="53"/>
        <v>3367</v>
      </c>
      <c r="B3293" s="82">
        <v>3367</v>
      </c>
      <c r="C3293" s="82" t="s">
        <v>9508</v>
      </c>
      <c r="D3293" s="82">
        <v>25891</v>
      </c>
      <c r="E3293" s="82" t="s">
        <v>530</v>
      </c>
      <c r="F3293" s="82" t="s">
        <v>96</v>
      </c>
      <c r="G3293" s="82" t="s">
        <v>9509</v>
      </c>
      <c r="H3293" s="83" t="s">
        <v>148</v>
      </c>
      <c r="I3293" s="82" t="s">
        <v>169</v>
      </c>
      <c r="J3293" s="84" t="s">
        <v>9510</v>
      </c>
      <c r="K3293" s="84" t="s">
        <v>151</v>
      </c>
      <c r="L3293" s="84" t="s">
        <v>151</v>
      </c>
    </row>
    <row r="3294" spans="1:12" ht="30">
      <c r="A3294" s="81">
        <f t="shared" si="53"/>
        <v>3368</v>
      </c>
      <c r="B3294" s="82">
        <v>3368</v>
      </c>
      <c r="C3294" s="82" t="s">
        <v>9511</v>
      </c>
      <c r="D3294" s="82">
        <v>25895</v>
      </c>
      <c r="E3294" s="82" t="s">
        <v>9512</v>
      </c>
      <c r="F3294" s="82" t="s">
        <v>96</v>
      </c>
      <c r="G3294" s="82" t="s">
        <v>9513</v>
      </c>
      <c r="H3294" s="83" t="s">
        <v>148</v>
      </c>
      <c r="I3294" s="82" t="s">
        <v>169</v>
      </c>
      <c r="J3294" s="84" t="s">
        <v>9514</v>
      </c>
      <c r="K3294" s="84" t="s">
        <v>151</v>
      </c>
      <c r="L3294" s="84" t="s">
        <v>151</v>
      </c>
    </row>
    <row r="3295" spans="1:12" ht="15.75">
      <c r="A3295" s="81">
        <f t="shared" si="53"/>
        <v>3369</v>
      </c>
      <c r="B3295" s="82">
        <v>3369</v>
      </c>
      <c r="C3295" s="82" t="s">
        <v>9515</v>
      </c>
      <c r="D3295" s="82" t="s">
        <v>9516</v>
      </c>
      <c r="E3295" s="82" t="s">
        <v>3509</v>
      </c>
      <c r="F3295" s="82" t="s">
        <v>120</v>
      </c>
      <c r="G3295" s="82" t="s">
        <v>9517</v>
      </c>
      <c r="H3295" s="83" t="s">
        <v>148</v>
      </c>
      <c r="I3295" s="82" t="s">
        <v>155</v>
      </c>
      <c r="J3295" s="84" t="s">
        <v>160</v>
      </c>
      <c r="K3295" s="84"/>
      <c r="L3295" s="84"/>
    </row>
    <row r="3296" spans="1:12" ht="30">
      <c r="A3296" s="81">
        <f t="shared" si="53"/>
        <v>3370</v>
      </c>
      <c r="B3296" s="82">
        <v>3370</v>
      </c>
      <c r="C3296" s="82" t="s">
        <v>9518</v>
      </c>
      <c r="D3296" s="82">
        <v>25931</v>
      </c>
      <c r="E3296" s="82" t="s">
        <v>9519</v>
      </c>
      <c r="F3296" s="82" t="s">
        <v>96</v>
      </c>
      <c r="G3296" s="82" t="s">
        <v>9520</v>
      </c>
      <c r="H3296" s="83" t="s">
        <v>148</v>
      </c>
      <c r="I3296" s="82" t="s">
        <v>230</v>
      </c>
      <c r="J3296" s="84" t="s">
        <v>151</v>
      </c>
      <c r="K3296" s="84" t="s">
        <v>599</v>
      </c>
      <c r="L3296" s="84" t="s">
        <v>151</v>
      </c>
    </row>
    <row r="3297" spans="1:12" ht="15.75">
      <c r="A3297" s="81">
        <f t="shared" si="53"/>
        <v>3371</v>
      </c>
      <c r="B3297" s="82">
        <v>3371</v>
      </c>
      <c r="C3297" s="82" t="s">
        <v>9521</v>
      </c>
      <c r="D3297" s="82">
        <v>25936</v>
      </c>
      <c r="E3297" s="82" t="s">
        <v>166</v>
      </c>
      <c r="F3297" s="82" t="s">
        <v>96</v>
      </c>
      <c r="G3297" s="82" t="s">
        <v>731</v>
      </c>
      <c r="H3297" s="83" t="s">
        <v>148</v>
      </c>
      <c r="I3297" s="82" t="s">
        <v>153</v>
      </c>
      <c r="J3297" s="84" t="s">
        <v>151</v>
      </c>
      <c r="K3297" s="84"/>
      <c r="L3297" s="84" t="s">
        <v>151</v>
      </c>
    </row>
    <row r="3298" spans="1:12" ht="45">
      <c r="A3298" s="81">
        <f t="shared" si="53"/>
        <v>3372</v>
      </c>
      <c r="B3298" s="82">
        <v>3372</v>
      </c>
      <c r="C3298" s="82" t="s">
        <v>9522</v>
      </c>
      <c r="D3298" s="82" t="s">
        <v>9523</v>
      </c>
      <c r="E3298" s="82" t="s">
        <v>9524</v>
      </c>
      <c r="F3298" s="82" t="s">
        <v>96</v>
      </c>
      <c r="G3298" s="82" t="s">
        <v>9525</v>
      </c>
      <c r="H3298" s="83" t="s">
        <v>148</v>
      </c>
      <c r="I3298" s="82" t="s">
        <v>153</v>
      </c>
      <c r="J3298" s="84" t="s">
        <v>9526</v>
      </c>
      <c r="K3298" s="84"/>
      <c r="L3298" s="84" t="s">
        <v>151</v>
      </c>
    </row>
    <row r="3299" spans="1:12" ht="60">
      <c r="A3299" s="81">
        <f t="shared" si="53"/>
        <v>3373</v>
      </c>
      <c r="B3299" s="82">
        <v>3373</v>
      </c>
      <c r="C3299" s="82" t="s">
        <v>9527</v>
      </c>
      <c r="D3299" s="82" t="s">
        <v>9528</v>
      </c>
      <c r="E3299" s="82" t="s">
        <v>9529</v>
      </c>
      <c r="F3299" s="82" t="s">
        <v>96</v>
      </c>
      <c r="G3299" s="82" t="s">
        <v>9530</v>
      </c>
      <c r="H3299" s="83" t="s">
        <v>148</v>
      </c>
      <c r="I3299" s="82" t="s">
        <v>164</v>
      </c>
      <c r="J3299" s="84" t="s">
        <v>9531</v>
      </c>
      <c r="K3299" s="84" t="s">
        <v>9532</v>
      </c>
      <c r="L3299" s="84" t="s">
        <v>151</v>
      </c>
    </row>
    <row r="3300" spans="1:12" ht="15.75">
      <c r="A3300" s="81">
        <f t="shared" si="53"/>
        <v>3374</v>
      </c>
      <c r="B3300" s="82">
        <v>3374</v>
      </c>
      <c r="C3300" s="82" t="s">
        <v>9533</v>
      </c>
      <c r="D3300" s="82">
        <v>25950</v>
      </c>
      <c r="E3300" s="82" t="s">
        <v>9534</v>
      </c>
      <c r="F3300" s="82" t="s">
        <v>96</v>
      </c>
      <c r="G3300" s="82" t="s">
        <v>743</v>
      </c>
      <c r="H3300" s="83" t="s">
        <v>148</v>
      </c>
      <c r="I3300" s="82" t="s">
        <v>230</v>
      </c>
      <c r="J3300" s="84" t="s">
        <v>151</v>
      </c>
      <c r="K3300" s="84" t="s">
        <v>151</v>
      </c>
      <c r="L3300" s="84" t="s">
        <v>151</v>
      </c>
    </row>
    <row r="3301" spans="1:12" ht="15.75">
      <c r="A3301" s="81">
        <f t="shared" si="53"/>
        <v>3375</v>
      </c>
      <c r="B3301" s="82">
        <v>3375</v>
      </c>
      <c r="C3301" s="82" t="s">
        <v>9535</v>
      </c>
      <c r="D3301" s="82">
        <v>25959</v>
      </c>
      <c r="E3301" s="82" t="s">
        <v>9536</v>
      </c>
      <c r="F3301" s="82" t="s">
        <v>96</v>
      </c>
      <c r="G3301" s="82" t="s">
        <v>9537</v>
      </c>
      <c r="H3301" s="83" t="s">
        <v>148</v>
      </c>
      <c r="I3301" s="82" t="s">
        <v>169</v>
      </c>
      <c r="J3301" s="84" t="s">
        <v>151</v>
      </c>
      <c r="K3301" s="84" t="s">
        <v>151</v>
      </c>
      <c r="L3301" s="84" t="s">
        <v>151</v>
      </c>
    </row>
    <row r="3302" spans="1:12" ht="45">
      <c r="A3302" s="81">
        <f t="shared" si="53"/>
        <v>3376</v>
      </c>
      <c r="B3302" s="82">
        <v>3376</v>
      </c>
      <c r="C3302" s="82" t="s">
        <v>9538</v>
      </c>
      <c r="D3302" s="82">
        <v>25970</v>
      </c>
      <c r="E3302" s="82" t="s">
        <v>6634</v>
      </c>
      <c r="F3302" s="82" t="s">
        <v>96</v>
      </c>
      <c r="G3302" s="82" t="s">
        <v>9539</v>
      </c>
      <c r="H3302" s="83" t="s">
        <v>148</v>
      </c>
      <c r="I3302" s="82" t="s">
        <v>177</v>
      </c>
      <c r="J3302" s="84" t="s">
        <v>151</v>
      </c>
      <c r="K3302" s="84" t="s">
        <v>9540</v>
      </c>
      <c r="L3302" s="84" t="s">
        <v>151</v>
      </c>
    </row>
    <row r="3303" spans="1:12" ht="15.75">
      <c r="A3303" s="81">
        <f t="shared" si="53"/>
        <v>3377</v>
      </c>
      <c r="B3303" s="82">
        <v>3377</v>
      </c>
      <c r="C3303" s="82" t="s">
        <v>9541</v>
      </c>
      <c r="D3303" s="82" t="s">
        <v>9542</v>
      </c>
      <c r="E3303" s="82" t="s">
        <v>250</v>
      </c>
      <c r="F3303" s="82" t="s">
        <v>96</v>
      </c>
      <c r="G3303" s="82" t="s">
        <v>9543</v>
      </c>
      <c r="H3303" s="83" t="s">
        <v>148</v>
      </c>
      <c r="I3303" s="82" t="s">
        <v>164</v>
      </c>
      <c r="J3303" s="84" t="s">
        <v>151</v>
      </c>
      <c r="K3303" s="84"/>
      <c r="L3303" s="84" t="s">
        <v>151</v>
      </c>
    </row>
    <row r="3304" spans="1:12" ht="15.75">
      <c r="A3304" s="81">
        <f t="shared" si="53"/>
        <v>3378</v>
      </c>
      <c r="B3304" s="82">
        <v>3378</v>
      </c>
      <c r="C3304" s="82" t="s">
        <v>9544</v>
      </c>
      <c r="D3304" s="82">
        <v>25975</v>
      </c>
      <c r="E3304" s="82" t="s">
        <v>9545</v>
      </c>
      <c r="F3304" s="82" t="s">
        <v>96</v>
      </c>
      <c r="G3304" s="82" t="s">
        <v>9546</v>
      </c>
      <c r="H3304" s="83" t="s">
        <v>148</v>
      </c>
      <c r="I3304" s="82" t="s">
        <v>230</v>
      </c>
      <c r="J3304" s="84" t="s">
        <v>151</v>
      </c>
      <c r="K3304" s="84"/>
      <c r="L3304" s="84" t="s">
        <v>151</v>
      </c>
    </row>
    <row r="3305" spans="1:12" ht="30">
      <c r="A3305" s="81">
        <f t="shared" si="53"/>
        <v>3379</v>
      </c>
      <c r="B3305" s="82">
        <v>3379</v>
      </c>
      <c r="C3305" s="82" t="s">
        <v>9547</v>
      </c>
      <c r="D3305" s="82" t="s">
        <v>9548</v>
      </c>
      <c r="E3305" s="82" t="s">
        <v>9549</v>
      </c>
      <c r="F3305" s="82" t="s">
        <v>96</v>
      </c>
      <c r="G3305" s="82" t="s">
        <v>2383</v>
      </c>
      <c r="H3305" s="83" t="s">
        <v>148</v>
      </c>
      <c r="I3305" s="82" t="s">
        <v>230</v>
      </c>
      <c r="J3305" s="84" t="s">
        <v>9550</v>
      </c>
      <c r="K3305" s="84" t="s">
        <v>9551</v>
      </c>
      <c r="L3305" s="84" t="s">
        <v>151</v>
      </c>
    </row>
    <row r="3306" spans="1:12" ht="15.75">
      <c r="A3306" s="81">
        <f t="shared" si="53"/>
        <v>3380</v>
      </c>
      <c r="B3306" s="82">
        <v>3380</v>
      </c>
      <c r="C3306" s="82" t="s">
        <v>9552</v>
      </c>
      <c r="D3306" s="82">
        <v>25986</v>
      </c>
      <c r="E3306" s="82" t="s">
        <v>9553</v>
      </c>
      <c r="F3306" s="82" t="s">
        <v>96</v>
      </c>
      <c r="G3306" s="82" t="s">
        <v>9554</v>
      </c>
      <c r="H3306" s="83" t="s">
        <v>148</v>
      </c>
      <c r="I3306" s="82" t="s">
        <v>153</v>
      </c>
      <c r="J3306" s="84" t="s">
        <v>151</v>
      </c>
      <c r="K3306" s="84" t="s">
        <v>151</v>
      </c>
      <c r="L3306" s="84" t="s">
        <v>151</v>
      </c>
    </row>
    <row r="3307" spans="1:12" ht="45">
      <c r="A3307" s="81">
        <f t="shared" si="53"/>
        <v>3381</v>
      </c>
      <c r="B3307" s="82">
        <v>3381</v>
      </c>
      <c r="C3307" s="82" t="s">
        <v>9555</v>
      </c>
      <c r="D3307" s="82" t="s">
        <v>9556</v>
      </c>
      <c r="E3307" s="82" t="s">
        <v>9557</v>
      </c>
      <c r="F3307" s="82" t="s">
        <v>96</v>
      </c>
      <c r="G3307" s="82" t="s">
        <v>9558</v>
      </c>
      <c r="H3307" s="83" t="s">
        <v>148</v>
      </c>
      <c r="I3307" s="82" t="s">
        <v>230</v>
      </c>
      <c r="J3307" s="84" t="s">
        <v>9559</v>
      </c>
      <c r="K3307" s="84" t="s">
        <v>151</v>
      </c>
      <c r="L3307" s="84" t="s">
        <v>151</v>
      </c>
    </row>
    <row r="3308" spans="1:12" ht="45">
      <c r="A3308" s="81">
        <f t="shared" si="53"/>
        <v>3383</v>
      </c>
      <c r="B3308" s="82">
        <v>3383</v>
      </c>
      <c r="C3308" s="82" t="s">
        <v>9560</v>
      </c>
      <c r="D3308" s="82" t="s">
        <v>9561</v>
      </c>
      <c r="E3308" s="82" t="s">
        <v>9562</v>
      </c>
      <c r="F3308" s="82" t="s">
        <v>96</v>
      </c>
      <c r="G3308" s="82" t="s">
        <v>9563</v>
      </c>
      <c r="H3308" s="83" t="s">
        <v>148</v>
      </c>
      <c r="I3308" s="82" t="s">
        <v>337</v>
      </c>
      <c r="J3308" s="84" t="s">
        <v>151</v>
      </c>
      <c r="K3308" s="84" t="s">
        <v>9564</v>
      </c>
      <c r="L3308" s="84" t="s">
        <v>151</v>
      </c>
    </row>
    <row r="3309" spans="1:12" ht="30">
      <c r="A3309" s="81">
        <f t="shared" si="53"/>
        <v>3384</v>
      </c>
      <c r="B3309" s="82">
        <v>3384</v>
      </c>
      <c r="C3309" s="82" t="s">
        <v>9565</v>
      </c>
      <c r="D3309" s="82" t="s">
        <v>9566</v>
      </c>
      <c r="E3309" s="82" t="s">
        <v>9567</v>
      </c>
      <c r="F3309" s="82" t="s">
        <v>96</v>
      </c>
      <c r="G3309" s="82" t="s">
        <v>9568</v>
      </c>
      <c r="H3309" s="83" t="s">
        <v>148</v>
      </c>
      <c r="I3309" s="82" t="s">
        <v>164</v>
      </c>
      <c r="J3309" s="84" t="s">
        <v>9510</v>
      </c>
      <c r="K3309" s="84"/>
      <c r="L3309" s="84" t="s">
        <v>151</v>
      </c>
    </row>
    <row r="3310" spans="1:12" ht="30">
      <c r="A3310" s="81">
        <f t="shared" si="53"/>
        <v>3385</v>
      </c>
      <c r="B3310" s="82">
        <v>3385</v>
      </c>
      <c r="C3310" s="82" t="s">
        <v>9569</v>
      </c>
      <c r="D3310" s="82" t="s">
        <v>9570</v>
      </c>
      <c r="E3310" s="82" t="s">
        <v>623</v>
      </c>
      <c r="F3310" s="82" t="s">
        <v>96</v>
      </c>
      <c r="G3310" s="82" t="s">
        <v>9571</v>
      </c>
      <c r="H3310" s="83" t="s">
        <v>148</v>
      </c>
      <c r="I3310" s="82" t="s">
        <v>230</v>
      </c>
      <c r="J3310" s="84" t="s">
        <v>9572</v>
      </c>
      <c r="K3310" s="84" t="s">
        <v>2866</v>
      </c>
      <c r="L3310" s="84" t="s">
        <v>151</v>
      </c>
    </row>
    <row r="3311" spans="1:12" ht="30">
      <c r="A3311" s="81">
        <f t="shared" si="53"/>
        <v>3386</v>
      </c>
      <c r="B3311" s="82">
        <v>3386</v>
      </c>
      <c r="C3311" s="82" t="s">
        <v>9573</v>
      </c>
      <c r="D3311" s="82">
        <v>26019</v>
      </c>
      <c r="E3311" s="82" t="s">
        <v>9574</v>
      </c>
      <c r="F3311" s="82" t="s">
        <v>120</v>
      </c>
      <c r="G3311" s="82" t="s">
        <v>9575</v>
      </c>
      <c r="H3311" s="83" t="s">
        <v>148</v>
      </c>
      <c r="I3311" s="82" t="s">
        <v>155</v>
      </c>
      <c r="J3311" s="84" t="s">
        <v>9576</v>
      </c>
      <c r="K3311" s="84"/>
      <c r="L3311" s="84"/>
    </row>
    <row r="3312" spans="1:12" ht="45">
      <c r="A3312" s="81">
        <f t="shared" si="53"/>
        <v>3387</v>
      </c>
      <c r="B3312" s="82">
        <v>3387</v>
      </c>
      <c r="C3312" s="82" t="s">
        <v>9577</v>
      </c>
      <c r="D3312" s="82" t="s">
        <v>9578</v>
      </c>
      <c r="E3312" s="82" t="s">
        <v>9579</v>
      </c>
      <c r="F3312" s="82" t="s">
        <v>96</v>
      </c>
      <c r="G3312" s="82" t="s">
        <v>9580</v>
      </c>
      <c r="H3312" s="83" t="s">
        <v>148</v>
      </c>
      <c r="I3312" s="82" t="s">
        <v>337</v>
      </c>
      <c r="J3312" s="84" t="s">
        <v>9581</v>
      </c>
      <c r="K3312" s="84" t="s">
        <v>2015</v>
      </c>
      <c r="L3312" s="84" t="s">
        <v>151</v>
      </c>
    </row>
    <row r="3313" spans="1:12" ht="45">
      <c r="A3313" s="81">
        <f t="shared" si="53"/>
        <v>3388</v>
      </c>
      <c r="B3313" s="82">
        <v>3388</v>
      </c>
      <c r="C3313" s="82" t="s">
        <v>9582</v>
      </c>
      <c r="D3313" s="82" t="s">
        <v>9583</v>
      </c>
      <c r="E3313" s="82" t="s">
        <v>9584</v>
      </c>
      <c r="F3313" s="82" t="s">
        <v>96</v>
      </c>
      <c r="G3313" s="82" t="s">
        <v>9585</v>
      </c>
      <c r="H3313" s="83" t="s">
        <v>148</v>
      </c>
      <c r="I3313" s="82" t="s">
        <v>164</v>
      </c>
      <c r="J3313" s="84" t="s">
        <v>151</v>
      </c>
      <c r="K3313" s="84" t="s">
        <v>9586</v>
      </c>
      <c r="L3313" s="84" t="s">
        <v>151</v>
      </c>
    </row>
    <row r="3314" spans="1:12" ht="15.75">
      <c r="A3314" s="81">
        <f t="shared" si="53"/>
        <v>3390</v>
      </c>
      <c r="B3314" s="82">
        <v>3390</v>
      </c>
      <c r="C3314" s="82" t="s">
        <v>9587</v>
      </c>
      <c r="D3314" s="82">
        <v>26123</v>
      </c>
      <c r="E3314" s="82" t="s">
        <v>9588</v>
      </c>
      <c r="F3314" s="82" t="s">
        <v>96</v>
      </c>
      <c r="G3314" s="82" t="s">
        <v>2498</v>
      </c>
      <c r="H3314" s="83" t="s">
        <v>148</v>
      </c>
      <c r="I3314" s="82" t="s">
        <v>177</v>
      </c>
      <c r="J3314" s="84" t="s">
        <v>151</v>
      </c>
      <c r="K3314" s="84"/>
      <c r="L3314" s="84" t="s">
        <v>151</v>
      </c>
    </row>
    <row r="3315" spans="1:12" ht="15.75">
      <c r="A3315" s="81">
        <f t="shared" si="53"/>
        <v>3391</v>
      </c>
      <c r="B3315" s="82">
        <v>3391</v>
      </c>
      <c r="C3315" s="82" t="s">
        <v>9589</v>
      </c>
      <c r="D3315" s="82">
        <v>26129</v>
      </c>
      <c r="E3315" s="82" t="s">
        <v>9590</v>
      </c>
      <c r="F3315" s="82" t="s">
        <v>96</v>
      </c>
      <c r="G3315" s="82" t="s">
        <v>9591</v>
      </c>
      <c r="H3315" s="83" t="s">
        <v>148</v>
      </c>
      <c r="I3315" s="82" t="s">
        <v>149</v>
      </c>
      <c r="J3315" s="84" t="s">
        <v>151</v>
      </c>
      <c r="K3315" s="84"/>
      <c r="L3315" s="84" t="s">
        <v>151</v>
      </c>
    </row>
    <row r="3316" spans="1:12" ht="15.75">
      <c r="A3316" s="81">
        <f t="shared" si="53"/>
        <v>3392</v>
      </c>
      <c r="B3316" s="82">
        <v>3392</v>
      </c>
      <c r="C3316" s="82" t="s">
        <v>9592</v>
      </c>
      <c r="D3316" s="82">
        <v>26140</v>
      </c>
      <c r="E3316" s="82" t="s">
        <v>9593</v>
      </c>
      <c r="F3316" s="82" t="s">
        <v>96</v>
      </c>
      <c r="G3316" s="82" t="s">
        <v>9594</v>
      </c>
      <c r="H3316" s="83" t="s">
        <v>148</v>
      </c>
      <c r="I3316" s="82" t="s">
        <v>177</v>
      </c>
      <c r="J3316" s="84" t="s">
        <v>151</v>
      </c>
      <c r="K3316" s="84" t="s">
        <v>151</v>
      </c>
      <c r="L3316" s="84" t="s">
        <v>151</v>
      </c>
    </row>
    <row r="3317" spans="1:12" ht="15.75">
      <c r="A3317" s="81">
        <f t="shared" si="53"/>
        <v>3393</v>
      </c>
      <c r="B3317" s="82">
        <v>3393</v>
      </c>
      <c r="C3317" s="82" t="s">
        <v>9595</v>
      </c>
      <c r="D3317" s="82">
        <v>26146</v>
      </c>
      <c r="E3317" s="82" t="s">
        <v>9596</v>
      </c>
      <c r="F3317" s="82" t="s">
        <v>96</v>
      </c>
      <c r="G3317" s="82" t="s">
        <v>9597</v>
      </c>
      <c r="H3317" s="83" t="s">
        <v>148</v>
      </c>
      <c r="I3317" s="82" t="s">
        <v>169</v>
      </c>
      <c r="J3317" s="84" t="s">
        <v>151</v>
      </c>
      <c r="K3317" s="84" t="s">
        <v>151</v>
      </c>
      <c r="L3317" s="84" t="s">
        <v>151</v>
      </c>
    </row>
    <row r="3318" spans="1:12" ht="30">
      <c r="A3318" s="81">
        <f t="shared" si="53"/>
        <v>3394</v>
      </c>
      <c r="B3318" s="82">
        <v>3394</v>
      </c>
      <c r="C3318" s="82" t="s">
        <v>9598</v>
      </c>
      <c r="D3318" s="82" t="s">
        <v>9599</v>
      </c>
      <c r="E3318" s="82" t="s">
        <v>9600</v>
      </c>
      <c r="F3318" s="82" t="s">
        <v>96</v>
      </c>
      <c r="G3318" s="82" t="s">
        <v>9601</v>
      </c>
      <c r="H3318" s="83" t="s">
        <v>148</v>
      </c>
      <c r="I3318" s="82" t="s">
        <v>164</v>
      </c>
      <c r="J3318" s="84" t="s">
        <v>151</v>
      </c>
      <c r="K3318" s="84" t="s">
        <v>9219</v>
      </c>
      <c r="L3318" s="84" t="s">
        <v>151</v>
      </c>
    </row>
    <row r="3319" spans="1:12" ht="15.75">
      <c r="A3319" s="81">
        <f t="shared" si="53"/>
        <v>3396</v>
      </c>
      <c r="B3319" s="82">
        <v>3396</v>
      </c>
      <c r="C3319" s="82" t="s">
        <v>9602</v>
      </c>
      <c r="D3319" s="82">
        <v>26214</v>
      </c>
      <c r="E3319" s="82" t="s">
        <v>9603</v>
      </c>
      <c r="F3319" s="82" t="s">
        <v>96</v>
      </c>
      <c r="G3319" s="82" t="s">
        <v>9604</v>
      </c>
      <c r="H3319" s="83" t="s">
        <v>148</v>
      </c>
      <c r="I3319" s="82" t="s">
        <v>177</v>
      </c>
      <c r="J3319" s="84" t="s">
        <v>151</v>
      </c>
      <c r="K3319" s="84"/>
      <c r="L3319" s="84" t="s">
        <v>151</v>
      </c>
    </row>
    <row r="3320" spans="1:12" ht="15.75">
      <c r="A3320" s="81">
        <f t="shared" si="53"/>
        <v>3397</v>
      </c>
      <c r="B3320" s="82">
        <v>3397</v>
      </c>
      <c r="C3320" s="82" t="s">
        <v>9605</v>
      </c>
      <c r="D3320" s="82" t="s">
        <v>9606</v>
      </c>
      <c r="E3320" s="82" t="s">
        <v>9607</v>
      </c>
      <c r="F3320" s="82" t="s">
        <v>120</v>
      </c>
      <c r="G3320" s="82" t="s">
        <v>9608</v>
      </c>
      <c r="H3320" s="83" t="s">
        <v>148</v>
      </c>
      <c r="I3320" s="82" t="s">
        <v>155</v>
      </c>
      <c r="J3320" s="84" t="s">
        <v>151</v>
      </c>
      <c r="K3320" s="84"/>
      <c r="L3320" s="84"/>
    </row>
    <row r="3321" spans="1:12" ht="15.75">
      <c r="A3321" s="81">
        <f t="shared" si="53"/>
        <v>3398</v>
      </c>
      <c r="B3321" s="82">
        <v>3398</v>
      </c>
      <c r="C3321" s="82" t="s">
        <v>9609</v>
      </c>
      <c r="D3321" s="82">
        <v>26231</v>
      </c>
      <c r="E3321" s="82" t="s">
        <v>3193</v>
      </c>
      <c r="F3321" s="82" t="s">
        <v>96</v>
      </c>
      <c r="G3321" s="82" t="s">
        <v>918</v>
      </c>
      <c r="H3321" s="83" t="s">
        <v>148</v>
      </c>
      <c r="I3321" s="82" t="s">
        <v>194</v>
      </c>
      <c r="J3321" s="84" t="s">
        <v>151</v>
      </c>
      <c r="K3321" s="84"/>
      <c r="L3321" s="84" t="s">
        <v>151</v>
      </c>
    </row>
    <row r="3322" spans="1:12" ht="15.75">
      <c r="A3322" s="81">
        <f t="shared" si="53"/>
        <v>3399</v>
      </c>
      <c r="B3322" s="82">
        <v>3399</v>
      </c>
      <c r="C3322" s="82" t="s">
        <v>9610</v>
      </c>
      <c r="D3322" s="82">
        <v>26232</v>
      </c>
      <c r="E3322" s="82" t="s">
        <v>9611</v>
      </c>
      <c r="F3322" s="82" t="s">
        <v>96</v>
      </c>
      <c r="G3322" s="82" t="s">
        <v>9612</v>
      </c>
      <c r="H3322" s="83" t="s">
        <v>148</v>
      </c>
      <c r="I3322" s="82" t="s">
        <v>149</v>
      </c>
      <c r="J3322" s="84" t="s">
        <v>151</v>
      </c>
      <c r="K3322" s="84" t="s">
        <v>151</v>
      </c>
      <c r="L3322" s="84" t="s">
        <v>151</v>
      </c>
    </row>
    <row r="3323" spans="1:12" ht="45">
      <c r="A3323" s="81">
        <f t="shared" si="53"/>
        <v>3400</v>
      </c>
      <c r="B3323" s="82">
        <v>3400</v>
      </c>
      <c r="C3323" s="82" t="s">
        <v>9613</v>
      </c>
      <c r="D3323" s="82">
        <v>26233</v>
      </c>
      <c r="E3323" s="82" t="s">
        <v>9614</v>
      </c>
      <c r="F3323" s="82" t="s">
        <v>96</v>
      </c>
      <c r="G3323" s="82" t="s">
        <v>9615</v>
      </c>
      <c r="H3323" s="83" t="s">
        <v>148</v>
      </c>
      <c r="I3323" s="82" t="s">
        <v>177</v>
      </c>
      <c r="J3323" s="84" t="s">
        <v>9616</v>
      </c>
      <c r="K3323" s="84" t="s">
        <v>906</v>
      </c>
      <c r="L3323" s="84" t="s">
        <v>151</v>
      </c>
    </row>
    <row r="3324" spans="1:12" ht="30">
      <c r="A3324" s="81">
        <f t="shared" si="53"/>
        <v>3401</v>
      </c>
      <c r="B3324" s="82">
        <v>3401</v>
      </c>
      <c r="C3324" s="82" t="s">
        <v>9617</v>
      </c>
      <c r="D3324" s="82">
        <v>26234</v>
      </c>
      <c r="E3324" s="82" t="s">
        <v>9618</v>
      </c>
      <c r="F3324" s="82" t="s">
        <v>96</v>
      </c>
      <c r="G3324" s="82" t="s">
        <v>9619</v>
      </c>
      <c r="H3324" s="83" t="s">
        <v>148</v>
      </c>
      <c r="I3324" s="82" t="s">
        <v>177</v>
      </c>
      <c r="J3324" s="84" t="s">
        <v>9620</v>
      </c>
      <c r="K3324" s="84" t="s">
        <v>151</v>
      </c>
      <c r="L3324" s="84" t="s">
        <v>151</v>
      </c>
    </row>
    <row r="3325" spans="1:12" ht="15.75">
      <c r="A3325" s="81">
        <f t="shared" si="53"/>
        <v>3402</v>
      </c>
      <c r="B3325" s="82">
        <v>3402</v>
      </c>
      <c r="C3325" s="82" t="s">
        <v>9621</v>
      </c>
      <c r="D3325" s="82">
        <v>26240</v>
      </c>
      <c r="E3325" s="82" t="s">
        <v>9622</v>
      </c>
      <c r="F3325" s="82" t="s">
        <v>96</v>
      </c>
      <c r="G3325" s="82" t="s">
        <v>6583</v>
      </c>
      <c r="H3325" s="83" t="s">
        <v>148</v>
      </c>
      <c r="I3325" s="82" t="s">
        <v>177</v>
      </c>
      <c r="J3325" s="84" t="s">
        <v>151</v>
      </c>
      <c r="K3325" s="84"/>
      <c r="L3325" s="84" t="s">
        <v>151</v>
      </c>
    </row>
    <row r="3326" spans="1:12" ht="60">
      <c r="A3326" s="81">
        <f t="shared" si="53"/>
        <v>3403</v>
      </c>
      <c r="B3326" s="82">
        <v>3403</v>
      </c>
      <c r="C3326" s="82" t="s">
        <v>9623</v>
      </c>
      <c r="D3326" s="82">
        <v>26246</v>
      </c>
      <c r="E3326" s="82" t="s">
        <v>2796</v>
      </c>
      <c r="F3326" s="82" t="s">
        <v>96</v>
      </c>
      <c r="G3326" s="82" t="s">
        <v>4818</v>
      </c>
      <c r="H3326" s="83" t="s">
        <v>148</v>
      </c>
      <c r="I3326" s="82" t="s">
        <v>177</v>
      </c>
      <c r="J3326" s="84" t="s">
        <v>9624</v>
      </c>
      <c r="K3326" s="84" t="s">
        <v>9625</v>
      </c>
      <c r="L3326" s="84" t="s">
        <v>151</v>
      </c>
    </row>
    <row r="3327" spans="1:12" ht="15.75">
      <c r="A3327" s="81">
        <f t="shared" si="53"/>
        <v>3404</v>
      </c>
      <c r="B3327" s="82">
        <v>3404</v>
      </c>
      <c r="C3327" s="82" t="s">
        <v>9626</v>
      </c>
      <c r="D3327" s="82">
        <v>26251</v>
      </c>
      <c r="E3327" s="82" t="s">
        <v>338</v>
      </c>
      <c r="F3327" s="82" t="s">
        <v>96</v>
      </c>
      <c r="G3327" s="82" t="s">
        <v>9627</v>
      </c>
      <c r="H3327" s="83" t="s">
        <v>148</v>
      </c>
      <c r="I3327" s="82" t="s">
        <v>194</v>
      </c>
      <c r="J3327" s="84" t="s">
        <v>151</v>
      </c>
      <c r="K3327" s="84"/>
      <c r="L3327" s="84" t="s">
        <v>151</v>
      </c>
    </row>
    <row r="3328" spans="1:12" ht="30">
      <c r="A3328" s="81">
        <f t="shared" si="53"/>
        <v>3405</v>
      </c>
      <c r="B3328" s="82">
        <v>3405</v>
      </c>
      <c r="C3328" s="82" t="s">
        <v>9628</v>
      </c>
      <c r="D3328" s="82">
        <v>26271</v>
      </c>
      <c r="E3328" s="82" t="s">
        <v>8837</v>
      </c>
      <c r="F3328" s="82" t="s">
        <v>96</v>
      </c>
      <c r="G3328" s="82" t="s">
        <v>9629</v>
      </c>
      <c r="H3328" s="83" t="s">
        <v>148</v>
      </c>
      <c r="I3328" s="82" t="s">
        <v>153</v>
      </c>
      <c r="J3328" s="84" t="s">
        <v>9630</v>
      </c>
      <c r="K3328" s="84" t="s">
        <v>151</v>
      </c>
      <c r="L3328" s="84" t="s">
        <v>151</v>
      </c>
    </row>
    <row r="3329" spans="1:12" ht="15.75">
      <c r="A3329" s="81">
        <f t="shared" si="53"/>
        <v>3406</v>
      </c>
      <c r="B3329" s="82">
        <v>3406</v>
      </c>
      <c r="C3329" s="82" t="s">
        <v>9631</v>
      </c>
      <c r="D3329" s="82">
        <v>26279</v>
      </c>
      <c r="E3329" s="82" t="s">
        <v>392</v>
      </c>
      <c r="F3329" s="82" t="s">
        <v>96</v>
      </c>
      <c r="G3329" s="82" t="s">
        <v>9632</v>
      </c>
      <c r="H3329" s="83" t="s">
        <v>148</v>
      </c>
      <c r="I3329" s="82" t="s">
        <v>194</v>
      </c>
      <c r="J3329" s="84" t="s">
        <v>160</v>
      </c>
      <c r="K3329" s="84"/>
      <c r="L3329" s="84" t="s">
        <v>151</v>
      </c>
    </row>
    <row r="3330" spans="1:12" ht="75">
      <c r="A3330" s="81">
        <f t="shared" si="53"/>
        <v>3407</v>
      </c>
      <c r="B3330" s="82">
        <v>3407</v>
      </c>
      <c r="C3330" s="82" t="s">
        <v>9633</v>
      </c>
      <c r="D3330" s="82" t="s">
        <v>9634</v>
      </c>
      <c r="E3330" s="82" t="s">
        <v>340</v>
      </c>
      <c r="F3330" s="82" t="s">
        <v>96</v>
      </c>
      <c r="G3330" s="82" t="s">
        <v>9635</v>
      </c>
      <c r="H3330" s="83" t="s">
        <v>148</v>
      </c>
      <c r="I3330" s="82" t="s">
        <v>164</v>
      </c>
      <c r="J3330" s="84" t="s">
        <v>151</v>
      </c>
      <c r="K3330" s="84"/>
      <c r="L3330" s="84" t="s">
        <v>9636</v>
      </c>
    </row>
    <row r="3331" spans="1:12" ht="15.75">
      <c r="A3331" s="81">
        <f t="shared" ref="A3331:A3394" si="54">IFERROR(VALUE(RIGHT(C3331,4)),"")</f>
        <v>3408</v>
      </c>
      <c r="B3331" s="82">
        <v>3408</v>
      </c>
      <c r="C3331" s="82" t="s">
        <v>9637</v>
      </c>
      <c r="D3331" s="82">
        <v>26305</v>
      </c>
      <c r="E3331" s="82" t="s">
        <v>9638</v>
      </c>
      <c r="F3331" s="82" t="s">
        <v>96</v>
      </c>
      <c r="G3331" s="82" t="s">
        <v>7338</v>
      </c>
      <c r="H3331" s="83" t="s">
        <v>148</v>
      </c>
      <c r="I3331" s="82" t="s">
        <v>149</v>
      </c>
      <c r="J3331" s="84" t="s">
        <v>151</v>
      </c>
      <c r="K3331" s="84"/>
      <c r="L3331" s="84" t="s">
        <v>151</v>
      </c>
    </row>
    <row r="3332" spans="1:12" ht="45">
      <c r="A3332" s="81">
        <f t="shared" si="54"/>
        <v>3410</v>
      </c>
      <c r="B3332" s="82">
        <v>3410</v>
      </c>
      <c r="C3332" s="82" t="s">
        <v>9639</v>
      </c>
      <c r="D3332" s="82" t="s">
        <v>9640</v>
      </c>
      <c r="E3332" s="82" t="s">
        <v>2017</v>
      </c>
      <c r="F3332" s="82" t="s">
        <v>96</v>
      </c>
      <c r="G3332" s="82" t="s">
        <v>9641</v>
      </c>
      <c r="H3332" s="83" t="s">
        <v>148</v>
      </c>
      <c r="I3332" s="82" t="s">
        <v>153</v>
      </c>
      <c r="J3332" s="84" t="s">
        <v>9642</v>
      </c>
      <c r="K3332" s="84"/>
      <c r="L3332" s="84" t="s">
        <v>151</v>
      </c>
    </row>
    <row r="3333" spans="1:12" ht="15.75">
      <c r="A3333" s="81">
        <f t="shared" si="54"/>
        <v>3411</v>
      </c>
      <c r="B3333" s="82">
        <v>3411</v>
      </c>
      <c r="C3333" s="82" t="s">
        <v>9643</v>
      </c>
      <c r="D3333" s="82">
        <v>26320</v>
      </c>
      <c r="E3333" s="82" t="s">
        <v>6492</v>
      </c>
      <c r="F3333" s="82" t="s">
        <v>96</v>
      </c>
      <c r="G3333" s="82" t="s">
        <v>9644</v>
      </c>
      <c r="H3333" s="83" t="s">
        <v>148</v>
      </c>
      <c r="I3333" s="82" t="s">
        <v>177</v>
      </c>
      <c r="J3333" s="84" t="s">
        <v>151</v>
      </c>
      <c r="K3333" s="84"/>
      <c r="L3333" s="84" t="s">
        <v>151</v>
      </c>
    </row>
    <row r="3334" spans="1:12" ht="15.75">
      <c r="A3334" s="81">
        <f t="shared" si="54"/>
        <v>3412</v>
      </c>
      <c r="B3334" s="82">
        <v>3412</v>
      </c>
      <c r="C3334" s="82" t="s">
        <v>9645</v>
      </c>
      <c r="D3334" s="82">
        <v>26331</v>
      </c>
      <c r="E3334" s="82" t="s">
        <v>9646</v>
      </c>
      <c r="F3334" s="82" t="s">
        <v>96</v>
      </c>
      <c r="G3334" s="82" t="s">
        <v>654</v>
      </c>
      <c r="H3334" s="83" t="s">
        <v>148</v>
      </c>
      <c r="I3334" s="82" t="s">
        <v>153</v>
      </c>
      <c r="J3334" s="84" t="s">
        <v>151</v>
      </c>
      <c r="K3334" s="84" t="s">
        <v>151</v>
      </c>
      <c r="L3334" s="84" t="s">
        <v>151</v>
      </c>
    </row>
    <row r="3335" spans="1:12" ht="60">
      <c r="A3335" s="81">
        <f t="shared" si="54"/>
        <v>3413</v>
      </c>
      <c r="B3335" s="82">
        <v>3413</v>
      </c>
      <c r="C3335" s="82" t="s">
        <v>9647</v>
      </c>
      <c r="D3335" s="82">
        <v>26356</v>
      </c>
      <c r="E3335" s="82" t="s">
        <v>9648</v>
      </c>
      <c r="F3335" s="82" t="s">
        <v>96</v>
      </c>
      <c r="G3335" s="82" t="s">
        <v>8640</v>
      </c>
      <c r="H3335" s="83" t="s">
        <v>148</v>
      </c>
      <c r="I3335" s="82" t="s">
        <v>177</v>
      </c>
      <c r="J3335" s="84" t="s">
        <v>160</v>
      </c>
      <c r="K3335" s="84"/>
      <c r="L3335" s="84" t="s">
        <v>9649</v>
      </c>
    </row>
    <row r="3336" spans="1:12" ht="15.75">
      <c r="A3336" s="81">
        <f t="shared" si="54"/>
        <v>3414</v>
      </c>
      <c r="B3336" s="82">
        <v>3414</v>
      </c>
      <c r="C3336" s="82" t="s">
        <v>9650</v>
      </c>
      <c r="D3336" s="82">
        <v>26357</v>
      </c>
      <c r="E3336" s="82" t="s">
        <v>483</v>
      </c>
      <c r="F3336" s="82" t="s">
        <v>96</v>
      </c>
      <c r="G3336" s="82" t="s">
        <v>403</v>
      </c>
      <c r="H3336" s="83" t="s">
        <v>148</v>
      </c>
      <c r="I3336" s="82" t="s">
        <v>149</v>
      </c>
      <c r="J3336" s="84" t="s">
        <v>151</v>
      </c>
      <c r="K3336" s="84"/>
      <c r="L3336" s="84" t="s">
        <v>151</v>
      </c>
    </row>
    <row r="3337" spans="1:12" ht="15.75">
      <c r="A3337" s="81">
        <f t="shared" si="54"/>
        <v>3415</v>
      </c>
      <c r="B3337" s="82">
        <v>3415</v>
      </c>
      <c r="C3337" s="82" t="s">
        <v>9651</v>
      </c>
      <c r="D3337" s="82">
        <v>26367</v>
      </c>
      <c r="E3337" s="82" t="s">
        <v>9652</v>
      </c>
      <c r="F3337" s="82" t="s">
        <v>96</v>
      </c>
      <c r="G3337" s="82" t="s">
        <v>9653</v>
      </c>
      <c r="H3337" s="83" t="s">
        <v>148</v>
      </c>
      <c r="I3337" s="82" t="s">
        <v>153</v>
      </c>
      <c r="J3337" s="84" t="s">
        <v>151</v>
      </c>
      <c r="K3337" s="84"/>
      <c r="L3337" s="84" t="s">
        <v>151</v>
      </c>
    </row>
    <row r="3338" spans="1:12" ht="15.75">
      <c r="A3338" s="81">
        <f t="shared" si="54"/>
        <v>3416</v>
      </c>
      <c r="B3338" s="82">
        <v>3416</v>
      </c>
      <c r="C3338" s="82" t="s">
        <v>9654</v>
      </c>
      <c r="D3338" s="82">
        <v>26377</v>
      </c>
      <c r="E3338" s="82" t="s">
        <v>9655</v>
      </c>
      <c r="F3338" s="82" t="s">
        <v>96</v>
      </c>
      <c r="G3338" s="82" t="s">
        <v>9656</v>
      </c>
      <c r="H3338" s="83" t="s">
        <v>148</v>
      </c>
      <c r="I3338" s="82" t="s">
        <v>177</v>
      </c>
      <c r="J3338" s="84" t="s">
        <v>151</v>
      </c>
      <c r="K3338" s="84" t="s">
        <v>151</v>
      </c>
      <c r="L3338" s="84" t="s">
        <v>151</v>
      </c>
    </row>
    <row r="3339" spans="1:12" ht="15.75">
      <c r="A3339" s="81">
        <f t="shared" si="54"/>
        <v>3417</v>
      </c>
      <c r="B3339" s="82">
        <v>3417</v>
      </c>
      <c r="C3339" s="82" t="s">
        <v>9657</v>
      </c>
      <c r="D3339" s="82">
        <v>26378</v>
      </c>
      <c r="E3339" s="82" t="s">
        <v>9658</v>
      </c>
      <c r="F3339" s="82" t="s">
        <v>96</v>
      </c>
      <c r="G3339" s="82" t="s">
        <v>4692</v>
      </c>
      <c r="H3339" s="83" t="s">
        <v>148</v>
      </c>
      <c r="I3339" s="82" t="s">
        <v>149</v>
      </c>
      <c r="J3339" s="84" t="s">
        <v>151</v>
      </c>
      <c r="K3339" s="84"/>
      <c r="L3339" s="84" t="s">
        <v>151</v>
      </c>
    </row>
    <row r="3340" spans="1:12" ht="60">
      <c r="A3340" s="81">
        <f t="shared" si="54"/>
        <v>3418</v>
      </c>
      <c r="B3340" s="82">
        <v>3418</v>
      </c>
      <c r="C3340" s="82" t="s">
        <v>9659</v>
      </c>
      <c r="D3340" s="82">
        <v>26380</v>
      </c>
      <c r="E3340" s="82" t="s">
        <v>9660</v>
      </c>
      <c r="F3340" s="82" t="s">
        <v>96</v>
      </c>
      <c r="G3340" s="82" t="s">
        <v>9661</v>
      </c>
      <c r="H3340" s="83" t="s">
        <v>148</v>
      </c>
      <c r="I3340" s="82" t="s">
        <v>149</v>
      </c>
      <c r="J3340" s="84" t="s">
        <v>151</v>
      </c>
      <c r="K3340" s="84" t="s">
        <v>9662</v>
      </c>
      <c r="L3340" s="84" t="s">
        <v>151</v>
      </c>
    </row>
    <row r="3341" spans="1:12" ht="30">
      <c r="A3341" s="81">
        <f t="shared" si="54"/>
        <v>3419</v>
      </c>
      <c r="B3341" s="82">
        <v>3419</v>
      </c>
      <c r="C3341" s="82" t="s">
        <v>9663</v>
      </c>
      <c r="D3341" s="82">
        <v>26397</v>
      </c>
      <c r="E3341" s="82" t="s">
        <v>9664</v>
      </c>
      <c r="F3341" s="82" t="s">
        <v>96</v>
      </c>
      <c r="G3341" s="82" t="s">
        <v>9665</v>
      </c>
      <c r="H3341" s="83" t="s">
        <v>148</v>
      </c>
      <c r="I3341" s="82" t="s">
        <v>153</v>
      </c>
      <c r="J3341" s="84" t="s">
        <v>151</v>
      </c>
      <c r="K3341" s="84"/>
      <c r="L3341" s="84" t="s">
        <v>9666</v>
      </c>
    </row>
    <row r="3342" spans="1:12" ht="15.75">
      <c r="A3342" s="81">
        <f t="shared" si="54"/>
        <v>3420</v>
      </c>
      <c r="B3342" s="82">
        <v>3420</v>
      </c>
      <c r="C3342" s="82" t="s">
        <v>9667</v>
      </c>
      <c r="D3342" s="82">
        <v>26398</v>
      </c>
      <c r="E3342" s="82" t="s">
        <v>9668</v>
      </c>
      <c r="F3342" s="82" t="s">
        <v>96</v>
      </c>
      <c r="G3342" s="82" t="s">
        <v>2728</v>
      </c>
      <c r="H3342" s="83" t="s">
        <v>148</v>
      </c>
      <c r="I3342" s="82" t="s">
        <v>149</v>
      </c>
      <c r="J3342" s="84" t="s">
        <v>151</v>
      </c>
      <c r="K3342" s="84"/>
      <c r="L3342" s="84" t="s">
        <v>151</v>
      </c>
    </row>
    <row r="3343" spans="1:12" ht="15.75">
      <c r="A3343" s="81">
        <f t="shared" si="54"/>
        <v>3421</v>
      </c>
      <c r="B3343" s="82">
        <v>3421</v>
      </c>
      <c r="C3343" s="82" t="s">
        <v>9669</v>
      </c>
      <c r="D3343" s="82">
        <v>26404</v>
      </c>
      <c r="E3343" s="82" t="s">
        <v>9670</v>
      </c>
      <c r="F3343" s="82" t="s">
        <v>96</v>
      </c>
      <c r="G3343" s="82" t="s">
        <v>7237</v>
      </c>
      <c r="H3343" s="83" t="s">
        <v>148</v>
      </c>
      <c r="I3343" s="82" t="s">
        <v>169</v>
      </c>
      <c r="J3343" s="84" t="s">
        <v>151</v>
      </c>
      <c r="K3343" s="84"/>
      <c r="L3343" s="84" t="s">
        <v>151</v>
      </c>
    </row>
    <row r="3344" spans="1:12" ht="75">
      <c r="A3344" s="81">
        <f t="shared" si="54"/>
        <v>3422</v>
      </c>
      <c r="B3344" s="82">
        <v>3422</v>
      </c>
      <c r="C3344" s="82" t="s">
        <v>9671</v>
      </c>
      <c r="D3344" s="82">
        <v>26407</v>
      </c>
      <c r="E3344" s="82" t="s">
        <v>9672</v>
      </c>
      <c r="F3344" s="82" t="s">
        <v>96</v>
      </c>
      <c r="G3344" s="82" t="s">
        <v>9673</v>
      </c>
      <c r="H3344" s="83" t="s">
        <v>148</v>
      </c>
      <c r="I3344" s="82" t="s">
        <v>153</v>
      </c>
      <c r="J3344" s="84" t="s">
        <v>9674</v>
      </c>
      <c r="K3344" s="84" t="s">
        <v>151</v>
      </c>
      <c r="L3344" s="84" t="s">
        <v>9675</v>
      </c>
    </row>
    <row r="3345" spans="1:12" ht="15.75">
      <c r="A3345" s="81">
        <f t="shared" si="54"/>
        <v>3423</v>
      </c>
      <c r="B3345" s="82">
        <v>3423</v>
      </c>
      <c r="C3345" s="82" t="s">
        <v>9676</v>
      </c>
      <c r="D3345" s="82">
        <v>26426</v>
      </c>
      <c r="E3345" s="82" t="s">
        <v>9099</v>
      </c>
      <c r="F3345" s="82" t="s">
        <v>96</v>
      </c>
      <c r="G3345" s="82" t="s">
        <v>846</v>
      </c>
      <c r="H3345" s="83" t="s">
        <v>148</v>
      </c>
      <c r="I3345" s="82" t="s">
        <v>149</v>
      </c>
      <c r="J3345" s="84" t="s">
        <v>151</v>
      </c>
      <c r="K3345" s="84"/>
      <c r="L3345" s="84" t="s">
        <v>151</v>
      </c>
    </row>
    <row r="3346" spans="1:12" ht="15.75">
      <c r="A3346" s="81">
        <f t="shared" si="54"/>
        <v>3424</v>
      </c>
      <c r="B3346" s="82">
        <v>3424</v>
      </c>
      <c r="C3346" s="82" t="s">
        <v>9677</v>
      </c>
      <c r="D3346" s="82">
        <v>26431</v>
      </c>
      <c r="E3346" s="82" t="s">
        <v>623</v>
      </c>
      <c r="F3346" s="82" t="s">
        <v>96</v>
      </c>
      <c r="G3346" s="82" t="s">
        <v>5484</v>
      </c>
      <c r="H3346" s="83" t="s">
        <v>148</v>
      </c>
      <c r="I3346" s="82" t="s">
        <v>177</v>
      </c>
      <c r="J3346" s="84" t="s">
        <v>151</v>
      </c>
      <c r="K3346" s="84" t="s">
        <v>151</v>
      </c>
      <c r="L3346" s="84" t="s">
        <v>151</v>
      </c>
    </row>
    <row r="3347" spans="1:12" ht="15.75">
      <c r="A3347" s="81">
        <f t="shared" si="54"/>
        <v>3425</v>
      </c>
      <c r="B3347" s="82">
        <v>3425</v>
      </c>
      <c r="C3347" s="82" t="s">
        <v>9678</v>
      </c>
      <c r="D3347" s="82">
        <v>26435</v>
      </c>
      <c r="E3347" s="82" t="s">
        <v>9679</v>
      </c>
      <c r="F3347" s="82" t="s">
        <v>96</v>
      </c>
      <c r="G3347" s="82" t="s">
        <v>9680</v>
      </c>
      <c r="H3347" s="83" t="s">
        <v>148</v>
      </c>
      <c r="I3347" s="82" t="s">
        <v>149</v>
      </c>
      <c r="J3347" s="84" t="s">
        <v>151</v>
      </c>
      <c r="K3347" s="84"/>
      <c r="L3347" s="84" t="s">
        <v>151</v>
      </c>
    </row>
    <row r="3348" spans="1:12" ht="15.75">
      <c r="A3348" s="81">
        <f t="shared" si="54"/>
        <v>3426</v>
      </c>
      <c r="B3348" s="82">
        <v>3426</v>
      </c>
      <c r="C3348" s="82" t="s">
        <v>9681</v>
      </c>
      <c r="D3348" s="82">
        <v>26436</v>
      </c>
      <c r="E3348" s="82" t="s">
        <v>9682</v>
      </c>
      <c r="F3348" s="82" t="s">
        <v>96</v>
      </c>
      <c r="G3348" s="82" t="s">
        <v>5879</v>
      </c>
      <c r="H3348" s="83" t="s">
        <v>148</v>
      </c>
      <c r="I3348" s="82" t="s">
        <v>177</v>
      </c>
      <c r="J3348" s="84" t="s">
        <v>151</v>
      </c>
      <c r="K3348" s="84"/>
      <c r="L3348" s="84" t="s">
        <v>151</v>
      </c>
    </row>
    <row r="3349" spans="1:12" ht="45">
      <c r="A3349" s="81">
        <f t="shared" si="54"/>
        <v>3427</v>
      </c>
      <c r="B3349" s="82">
        <v>3427</v>
      </c>
      <c r="C3349" s="82" t="s">
        <v>9683</v>
      </c>
      <c r="D3349" s="82">
        <v>26437</v>
      </c>
      <c r="E3349" s="82" t="s">
        <v>441</v>
      </c>
      <c r="F3349" s="82" t="s">
        <v>96</v>
      </c>
      <c r="G3349" s="82" t="s">
        <v>500</v>
      </c>
      <c r="H3349" s="83" t="s">
        <v>148</v>
      </c>
      <c r="I3349" s="82" t="s">
        <v>169</v>
      </c>
      <c r="J3349" s="84" t="s">
        <v>9684</v>
      </c>
      <c r="K3349" s="84" t="s">
        <v>434</v>
      </c>
      <c r="L3349" s="84" t="s">
        <v>151</v>
      </c>
    </row>
    <row r="3350" spans="1:12" ht="15.75">
      <c r="A3350" s="81">
        <f t="shared" si="54"/>
        <v>3428</v>
      </c>
      <c r="B3350" s="82">
        <v>3428</v>
      </c>
      <c r="C3350" s="82" t="s">
        <v>9685</v>
      </c>
      <c r="D3350" s="82">
        <v>26440</v>
      </c>
      <c r="E3350" s="82" t="s">
        <v>9686</v>
      </c>
      <c r="F3350" s="82" t="s">
        <v>96</v>
      </c>
      <c r="G3350" s="82" t="s">
        <v>9687</v>
      </c>
      <c r="H3350" s="83" t="s">
        <v>148</v>
      </c>
      <c r="I3350" s="82" t="s">
        <v>177</v>
      </c>
      <c r="J3350" s="84" t="s">
        <v>151</v>
      </c>
      <c r="K3350" s="84"/>
      <c r="L3350" s="84" t="s">
        <v>151</v>
      </c>
    </row>
    <row r="3351" spans="1:12" ht="15.75">
      <c r="A3351" s="81">
        <f t="shared" si="54"/>
        <v>3429</v>
      </c>
      <c r="B3351" s="82">
        <v>3429</v>
      </c>
      <c r="C3351" s="82" t="s">
        <v>9688</v>
      </c>
      <c r="D3351" s="82">
        <v>26447</v>
      </c>
      <c r="E3351" s="82" t="s">
        <v>9689</v>
      </c>
      <c r="F3351" s="82" t="s">
        <v>96</v>
      </c>
      <c r="G3351" s="82" t="s">
        <v>9690</v>
      </c>
      <c r="H3351" s="83" t="s">
        <v>148</v>
      </c>
      <c r="I3351" s="82" t="s">
        <v>177</v>
      </c>
      <c r="J3351" s="84" t="s">
        <v>151</v>
      </c>
      <c r="K3351" s="84"/>
      <c r="L3351" s="84" t="s">
        <v>151</v>
      </c>
    </row>
    <row r="3352" spans="1:12" ht="15.75">
      <c r="A3352" s="81">
        <f t="shared" si="54"/>
        <v>3430</v>
      </c>
      <c r="B3352" s="82">
        <v>3430</v>
      </c>
      <c r="C3352" s="82" t="s">
        <v>9691</v>
      </c>
      <c r="D3352" s="82">
        <v>26451</v>
      </c>
      <c r="E3352" s="82" t="s">
        <v>9692</v>
      </c>
      <c r="F3352" s="82" t="s">
        <v>96</v>
      </c>
      <c r="G3352" s="82" t="s">
        <v>9693</v>
      </c>
      <c r="H3352" s="83" t="s">
        <v>148</v>
      </c>
      <c r="I3352" s="82" t="s">
        <v>177</v>
      </c>
      <c r="J3352" s="84" t="s">
        <v>151</v>
      </c>
      <c r="K3352" s="84"/>
      <c r="L3352" s="84" t="s">
        <v>151</v>
      </c>
    </row>
    <row r="3353" spans="1:12" ht="30">
      <c r="A3353" s="81">
        <f t="shared" si="54"/>
        <v>3431</v>
      </c>
      <c r="B3353" s="82">
        <v>3431</v>
      </c>
      <c r="C3353" s="82" t="s">
        <v>9694</v>
      </c>
      <c r="D3353" s="82">
        <v>26456</v>
      </c>
      <c r="E3353" s="82" t="s">
        <v>2722</v>
      </c>
      <c r="F3353" s="82" t="s">
        <v>96</v>
      </c>
      <c r="G3353" s="82" t="s">
        <v>7835</v>
      </c>
      <c r="H3353" s="83" t="s">
        <v>148</v>
      </c>
      <c r="I3353" s="82" t="s">
        <v>177</v>
      </c>
      <c r="J3353" s="84" t="s">
        <v>6016</v>
      </c>
      <c r="K3353" s="84" t="s">
        <v>151</v>
      </c>
      <c r="L3353" s="84" t="s">
        <v>151</v>
      </c>
    </row>
    <row r="3354" spans="1:12" ht="15.75">
      <c r="A3354" s="81">
        <f t="shared" si="54"/>
        <v>3432</v>
      </c>
      <c r="B3354" s="82">
        <v>3432</v>
      </c>
      <c r="C3354" s="82" t="s">
        <v>9695</v>
      </c>
      <c r="D3354" s="82" t="s">
        <v>9696</v>
      </c>
      <c r="E3354" s="82" t="s">
        <v>1370</v>
      </c>
      <c r="F3354" s="82" t="s">
        <v>96</v>
      </c>
      <c r="G3354" s="82" t="s">
        <v>9697</v>
      </c>
      <c r="H3354" s="83" t="s">
        <v>148</v>
      </c>
      <c r="I3354" s="82" t="s">
        <v>164</v>
      </c>
      <c r="J3354" s="84" t="s">
        <v>151</v>
      </c>
      <c r="K3354" s="84"/>
      <c r="L3354" s="84" t="s">
        <v>151</v>
      </c>
    </row>
    <row r="3355" spans="1:12" ht="15.75">
      <c r="A3355" s="81">
        <f t="shared" si="54"/>
        <v>3433</v>
      </c>
      <c r="B3355" s="82">
        <v>3433</v>
      </c>
      <c r="C3355" s="82" t="s">
        <v>9698</v>
      </c>
      <c r="D3355" s="82" t="s">
        <v>9699</v>
      </c>
      <c r="E3355" s="82" t="s">
        <v>1208</v>
      </c>
      <c r="F3355" s="82" t="s">
        <v>96</v>
      </c>
      <c r="G3355" s="82" t="s">
        <v>888</v>
      </c>
      <c r="H3355" s="83" t="s">
        <v>148</v>
      </c>
      <c r="I3355" s="82" t="s">
        <v>164</v>
      </c>
      <c r="J3355" s="84" t="s">
        <v>151</v>
      </c>
      <c r="K3355" s="84"/>
      <c r="L3355" s="84" t="s">
        <v>151</v>
      </c>
    </row>
    <row r="3356" spans="1:12" ht="15.75">
      <c r="A3356" s="81">
        <f t="shared" si="54"/>
        <v>3434</v>
      </c>
      <c r="B3356" s="82">
        <v>3434</v>
      </c>
      <c r="C3356" s="82" t="s">
        <v>9700</v>
      </c>
      <c r="D3356" s="82">
        <v>26469</v>
      </c>
      <c r="E3356" s="82" t="s">
        <v>9701</v>
      </c>
      <c r="F3356" s="82" t="s">
        <v>96</v>
      </c>
      <c r="G3356" s="82" t="s">
        <v>249</v>
      </c>
      <c r="H3356" s="83" t="s">
        <v>148</v>
      </c>
      <c r="I3356" s="82" t="s">
        <v>177</v>
      </c>
      <c r="J3356" s="84" t="s">
        <v>151</v>
      </c>
      <c r="K3356" s="84"/>
      <c r="L3356" s="84" t="s">
        <v>151</v>
      </c>
    </row>
    <row r="3357" spans="1:12" ht="15.75">
      <c r="A3357" s="81">
        <f t="shared" si="54"/>
        <v>3435</v>
      </c>
      <c r="B3357" s="82">
        <v>3435</v>
      </c>
      <c r="C3357" s="82" t="s">
        <v>9702</v>
      </c>
      <c r="D3357" s="82">
        <v>26475</v>
      </c>
      <c r="E3357" s="82" t="s">
        <v>9703</v>
      </c>
      <c r="F3357" s="82" t="s">
        <v>96</v>
      </c>
      <c r="G3357" s="82" t="s">
        <v>9704</v>
      </c>
      <c r="H3357" s="83" t="s">
        <v>148</v>
      </c>
      <c r="I3357" s="82" t="s">
        <v>149</v>
      </c>
      <c r="J3357" s="84" t="s">
        <v>151</v>
      </c>
      <c r="K3357" s="84"/>
      <c r="L3357" s="84" t="s">
        <v>151</v>
      </c>
    </row>
    <row r="3358" spans="1:12" ht="30">
      <c r="A3358" s="81">
        <f t="shared" si="54"/>
        <v>3436</v>
      </c>
      <c r="B3358" s="82">
        <v>3436</v>
      </c>
      <c r="C3358" s="82" t="s">
        <v>9705</v>
      </c>
      <c r="D3358" s="82">
        <v>26477</v>
      </c>
      <c r="E3358" s="82" t="s">
        <v>9706</v>
      </c>
      <c r="F3358" s="82" t="s">
        <v>96</v>
      </c>
      <c r="G3358" s="82" t="s">
        <v>295</v>
      </c>
      <c r="H3358" s="83" t="s">
        <v>148</v>
      </c>
      <c r="I3358" s="82" t="s">
        <v>169</v>
      </c>
      <c r="J3358" s="84" t="s">
        <v>9707</v>
      </c>
      <c r="K3358" s="84"/>
      <c r="L3358" s="84" t="s">
        <v>151</v>
      </c>
    </row>
    <row r="3359" spans="1:12" ht="30">
      <c r="A3359" s="81">
        <f t="shared" si="54"/>
        <v>3437</v>
      </c>
      <c r="B3359" s="82">
        <v>3437</v>
      </c>
      <c r="C3359" s="82" t="s">
        <v>9708</v>
      </c>
      <c r="D3359" s="82" t="s">
        <v>9709</v>
      </c>
      <c r="E3359" s="82" t="s">
        <v>571</v>
      </c>
      <c r="F3359" s="82" t="s">
        <v>96</v>
      </c>
      <c r="G3359" s="82" t="s">
        <v>9710</v>
      </c>
      <c r="H3359" s="83" t="s">
        <v>148</v>
      </c>
      <c r="I3359" s="82" t="s">
        <v>164</v>
      </c>
      <c r="J3359" s="84" t="s">
        <v>9711</v>
      </c>
      <c r="K3359" s="84"/>
      <c r="L3359" s="84" t="s">
        <v>151</v>
      </c>
    </row>
    <row r="3360" spans="1:12" ht="15.75">
      <c r="A3360" s="81">
        <f t="shared" si="54"/>
        <v>3438</v>
      </c>
      <c r="B3360" s="82">
        <v>3438</v>
      </c>
      <c r="C3360" s="82" t="s">
        <v>9712</v>
      </c>
      <c r="D3360" s="82">
        <v>26485</v>
      </c>
      <c r="E3360" s="82" t="s">
        <v>9713</v>
      </c>
      <c r="F3360" s="82" t="s">
        <v>96</v>
      </c>
      <c r="G3360" s="82" t="s">
        <v>378</v>
      </c>
      <c r="H3360" s="83" t="s">
        <v>148</v>
      </c>
      <c r="I3360" s="82" t="s">
        <v>149</v>
      </c>
      <c r="J3360" s="84" t="s">
        <v>151</v>
      </c>
      <c r="K3360" s="84"/>
      <c r="L3360" s="84" t="s">
        <v>151</v>
      </c>
    </row>
    <row r="3361" spans="1:12" ht="15.75">
      <c r="A3361" s="81">
        <f t="shared" si="54"/>
        <v>3439</v>
      </c>
      <c r="B3361" s="82">
        <v>3439</v>
      </c>
      <c r="C3361" s="82" t="s">
        <v>9714</v>
      </c>
      <c r="D3361" s="82" t="s">
        <v>9715</v>
      </c>
      <c r="E3361" s="82" t="s">
        <v>7906</v>
      </c>
      <c r="F3361" s="82" t="s">
        <v>96</v>
      </c>
      <c r="G3361" s="82" t="s">
        <v>9716</v>
      </c>
      <c r="H3361" s="83" t="s">
        <v>148</v>
      </c>
      <c r="I3361" s="82" t="s">
        <v>153</v>
      </c>
      <c r="J3361" s="84" t="s">
        <v>151</v>
      </c>
      <c r="K3361" s="84"/>
      <c r="L3361" s="84" t="s">
        <v>151</v>
      </c>
    </row>
    <row r="3362" spans="1:12" ht="30">
      <c r="A3362" s="81">
        <f t="shared" si="54"/>
        <v>3440</v>
      </c>
      <c r="B3362" s="82">
        <v>3440</v>
      </c>
      <c r="C3362" s="82" t="s">
        <v>9717</v>
      </c>
      <c r="D3362" s="82" t="s">
        <v>9718</v>
      </c>
      <c r="E3362" s="82" t="s">
        <v>9719</v>
      </c>
      <c r="F3362" s="82" t="s">
        <v>96</v>
      </c>
      <c r="G3362" s="82" t="s">
        <v>9720</v>
      </c>
      <c r="H3362" s="83" t="s">
        <v>148</v>
      </c>
      <c r="I3362" s="82" t="s">
        <v>164</v>
      </c>
      <c r="J3362" s="84" t="s">
        <v>9721</v>
      </c>
      <c r="K3362" s="84" t="s">
        <v>151</v>
      </c>
      <c r="L3362" s="84" t="s">
        <v>151</v>
      </c>
    </row>
    <row r="3363" spans="1:12" ht="15.75">
      <c r="A3363" s="81">
        <f t="shared" si="54"/>
        <v>3441</v>
      </c>
      <c r="B3363" s="82">
        <v>3441</v>
      </c>
      <c r="C3363" s="82" t="s">
        <v>9722</v>
      </c>
      <c r="D3363" s="82">
        <v>26515</v>
      </c>
      <c r="E3363" s="82" t="s">
        <v>270</v>
      </c>
      <c r="F3363" s="82" t="s">
        <v>96</v>
      </c>
      <c r="G3363" s="82" t="s">
        <v>9723</v>
      </c>
      <c r="H3363" s="83" t="s">
        <v>148</v>
      </c>
      <c r="I3363" s="82" t="s">
        <v>149</v>
      </c>
      <c r="J3363" s="84" t="s">
        <v>151</v>
      </c>
      <c r="K3363" s="84" t="s">
        <v>151</v>
      </c>
      <c r="L3363" s="84" t="s">
        <v>151</v>
      </c>
    </row>
    <row r="3364" spans="1:12" ht="15.75">
      <c r="A3364" s="81">
        <f t="shared" si="54"/>
        <v>3442</v>
      </c>
      <c r="B3364" s="82">
        <v>3442</v>
      </c>
      <c r="C3364" s="82" t="s">
        <v>9724</v>
      </c>
      <c r="D3364" s="82">
        <v>26525</v>
      </c>
      <c r="E3364" s="82" t="s">
        <v>1058</v>
      </c>
      <c r="F3364" s="82" t="s">
        <v>96</v>
      </c>
      <c r="G3364" s="82" t="s">
        <v>9725</v>
      </c>
      <c r="H3364" s="83" t="s">
        <v>148</v>
      </c>
      <c r="I3364" s="82" t="s">
        <v>230</v>
      </c>
      <c r="J3364" s="84" t="s">
        <v>151</v>
      </c>
      <c r="K3364" s="84"/>
      <c r="L3364" s="84" t="s">
        <v>151</v>
      </c>
    </row>
    <row r="3365" spans="1:12" ht="15.75">
      <c r="A3365" s="81">
        <f t="shared" si="54"/>
        <v>3443</v>
      </c>
      <c r="B3365" s="82">
        <v>3443</v>
      </c>
      <c r="C3365" s="82" t="s">
        <v>9726</v>
      </c>
      <c r="D3365" s="82">
        <v>26530</v>
      </c>
      <c r="E3365" s="82" t="s">
        <v>9727</v>
      </c>
      <c r="F3365" s="82" t="s">
        <v>96</v>
      </c>
      <c r="G3365" s="82" t="s">
        <v>9728</v>
      </c>
      <c r="H3365" s="83" t="s">
        <v>148</v>
      </c>
      <c r="I3365" s="82" t="s">
        <v>230</v>
      </c>
      <c r="J3365" s="84" t="s">
        <v>151</v>
      </c>
      <c r="K3365" s="84"/>
      <c r="L3365" s="84" t="s">
        <v>151</v>
      </c>
    </row>
    <row r="3366" spans="1:12" ht="15.75">
      <c r="A3366" s="81">
        <f t="shared" si="54"/>
        <v>3444</v>
      </c>
      <c r="B3366" s="82">
        <v>3444</v>
      </c>
      <c r="C3366" s="82" t="s">
        <v>9729</v>
      </c>
      <c r="D3366" s="82">
        <v>26531</v>
      </c>
      <c r="E3366" s="82" t="s">
        <v>9730</v>
      </c>
      <c r="F3366" s="82" t="s">
        <v>96</v>
      </c>
      <c r="G3366" s="82" t="s">
        <v>9731</v>
      </c>
      <c r="H3366" s="83" t="s">
        <v>148</v>
      </c>
      <c r="I3366" s="82" t="s">
        <v>177</v>
      </c>
      <c r="J3366" s="84" t="s">
        <v>151</v>
      </c>
      <c r="K3366" s="84" t="s">
        <v>151</v>
      </c>
      <c r="L3366" s="84" t="s">
        <v>151</v>
      </c>
    </row>
    <row r="3367" spans="1:12" ht="15.75">
      <c r="A3367" s="81">
        <f t="shared" si="54"/>
        <v>3445</v>
      </c>
      <c r="B3367" s="82">
        <v>3445</v>
      </c>
      <c r="C3367" s="82" t="s">
        <v>9732</v>
      </c>
      <c r="D3367" s="82" t="s">
        <v>9733</v>
      </c>
      <c r="E3367" s="82" t="s">
        <v>9734</v>
      </c>
      <c r="F3367" s="82" t="s">
        <v>96</v>
      </c>
      <c r="G3367" s="82" t="s">
        <v>9735</v>
      </c>
      <c r="H3367" s="83" t="s">
        <v>148</v>
      </c>
      <c r="I3367" s="82" t="s">
        <v>164</v>
      </c>
      <c r="J3367" s="84" t="s">
        <v>151</v>
      </c>
      <c r="K3367" s="84"/>
      <c r="L3367" s="84" t="s">
        <v>151</v>
      </c>
    </row>
    <row r="3368" spans="1:12" ht="15.75">
      <c r="A3368" s="81">
        <f t="shared" si="54"/>
        <v>3446</v>
      </c>
      <c r="B3368" s="82">
        <v>3446</v>
      </c>
      <c r="C3368" s="82" t="s">
        <v>9736</v>
      </c>
      <c r="D3368" s="82">
        <v>26541</v>
      </c>
      <c r="E3368" s="82" t="s">
        <v>667</v>
      </c>
      <c r="F3368" s="82" t="s">
        <v>96</v>
      </c>
      <c r="G3368" s="82" t="s">
        <v>9737</v>
      </c>
      <c r="H3368" s="83" t="s">
        <v>148</v>
      </c>
      <c r="I3368" s="82" t="s">
        <v>149</v>
      </c>
      <c r="J3368" s="84" t="s">
        <v>151</v>
      </c>
      <c r="K3368" s="84" t="s">
        <v>151</v>
      </c>
      <c r="L3368" s="84" t="s">
        <v>151</v>
      </c>
    </row>
    <row r="3369" spans="1:12" ht="15.75">
      <c r="A3369" s="81">
        <f t="shared" si="54"/>
        <v>3447</v>
      </c>
      <c r="B3369" s="82">
        <v>3447</v>
      </c>
      <c r="C3369" s="82" t="s">
        <v>9738</v>
      </c>
      <c r="D3369" s="82" t="s">
        <v>9739</v>
      </c>
      <c r="E3369" s="82" t="s">
        <v>9740</v>
      </c>
      <c r="F3369" s="82" t="s">
        <v>96</v>
      </c>
      <c r="G3369" s="82" t="s">
        <v>9741</v>
      </c>
      <c r="H3369" s="83" t="s">
        <v>148</v>
      </c>
      <c r="I3369" s="82" t="s">
        <v>164</v>
      </c>
      <c r="J3369" s="84" t="s">
        <v>151</v>
      </c>
      <c r="K3369" s="84" t="s">
        <v>151</v>
      </c>
      <c r="L3369" s="84" t="s">
        <v>151</v>
      </c>
    </row>
    <row r="3370" spans="1:12" ht="15.75">
      <c r="A3370" s="81">
        <f t="shared" si="54"/>
        <v>3448</v>
      </c>
      <c r="B3370" s="82">
        <v>3448</v>
      </c>
      <c r="C3370" s="82" t="s">
        <v>9742</v>
      </c>
      <c r="D3370" s="82" t="s">
        <v>9743</v>
      </c>
      <c r="E3370" s="82" t="s">
        <v>277</v>
      </c>
      <c r="F3370" s="82" t="s">
        <v>96</v>
      </c>
      <c r="G3370" s="82" t="s">
        <v>9744</v>
      </c>
      <c r="H3370" s="83" t="s">
        <v>148</v>
      </c>
      <c r="I3370" s="82" t="s">
        <v>230</v>
      </c>
      <c r="J3370" s="84" t="s">
        <v>151</v>
      </c>
      <c r="K3370" s="84" t="s">
        <v>151</v>
      </c>
      <c r="L3370" s="84" t="s">
        <v>151</v>
      </c>
    </row>
    <row r="3371" spans="1:12" ht="15.75">
      <c r="A3371" s="81">
        <f t="shared" si="54"/>
        <v>3449</v>
      </c>
      <c r="B3371" s="82">
        <v>3449</v>
      </c>
      <c r="C3371" s="82" t="s">
        <v>9745</v>
      </c>
      <c r="D3371" s="82" t="s">
        <v>9746</v>
      </c>
      <c r="E3371" s="82" t="s">
        <v>9747</v>
      </c>
      <c r="F3371" s="82" t="s">
        <v>120</v>
      </c>
      <c r="G3371" s="82" t="s">
        <v>4941</v>
      </c>
      <c r="H3371" s="83" t="s">
        <v>148</v>
      </c>
      <c r="I3371" s="82" t="s">
        <v>155</v>
      </c>
      <c r="J3371" s="84" t="s">
        <v>151</v>
      </c>
      <c r="K3371" s="84"/>
      <c r="L3371" s="84"/>
    </row>
    <row r="3372" spans="1:12" ht="45">
      <c r="A3372" s="81">
        <f t="shared" si="54"/>
        <v>3450</v>
      </c>
      <c r="B3372" s="82">
        <v>3450</v>
      </c>
      <c r="C3372" s="82" t="s">
        <v>9748</v>
      </c>
      <c r="D3372" s="82">
        <v>26587</v>
      </c>
      <c r="E3372" s="82" t="s">
        <v>1049</v>
      </c>
      <c r="F3372" s="82" t="s">
        <v>96</v>
      </c>
      <c r="G3372" s="82" t="s">
        <v>9749</v>
      </c>
      <c r="H3372" s="83" t="s">
        <v>148</v>
      </c>
      <c r="I3372" s="82" t="s">
        <v>149</v>
      </c>
      <c r="J3372" s="84" t="s">
        <v>160</v>
      </c>
      <c r="K3372" s="84" t="s">
        <v>9750</v>
      </c>
      <c r="L3372" s="84" t="s">
        <v>151</v>
      </c>
    </row>
    <row r="3373" spans="1:12" ht="15.75">
      <c r="A3373" s="81">
        <f t="shared" si="54"/>
        <v>3451</v>
      </c>
      <c r="B3373" s="82">
        <v>3451</v>
      </c>
      <c r="C3373" s="82" t="s">
        <v>9751</v>
      </c>
      <c r="D3373" s="82">
        <v>26591</v>
      </c>
      <c r="E3373" s="82" t="s">
        <v>300</v>
      </c>
      <c r="F3373" s="82" t="s">
        <v>96</v>
      </c>
      <c r="G3373" s="82" t="s">
        <v>3049</v>
      </c>
      <c r="H3373" s="83" t="s">
        <v>148</v>
      </c>
      <c r="I3373" s="82" t="s">
        <v>177</v>
      </c>
      <c r="J3373" s="84" t="s">
        <v>151</v>
      </c>
      <c r="K3373" s="84" t="s">
        <v>151</v>
      </c>
      <c r="L3373" s="84" t="s">
        <v>151</v>
      </c>
    </row>
    <row r="3374" spans="1:12" ht="15.75">
      <c r="A3374" s="81">
        <f t="shared" si="54"/>
        <v>3452</v>
      </c>
      <c r="B3374" s="82">
        <v>3452</v>
      </c>
      <c r="C3374" s="82" t="s">
        <v>9752</v>
      </c>
      <c r="D3374" s="82" t="s">
        <v>9753</v>
      </c>
      <c r="E3374" s="82" t="s">
        <v>8373</v>
      </c>
      <c r="F3374" s="82" t="s">
        <v>96</v>
      </c>
      <c r="G3374" s="82" t="s">
        <v>9754</v>
      </c>
      <c r="H3374" s="83" t="s">
        <v>148</v>
      </c>
      <c r="I3374" s="82" t="s">
        <v>169</v>
      </c>
      <c r="J3374" s="84" t="s">
        <v>151</v>
      </c>
      <c r="K3374" s="84"/>
      <c r="L3374" s="84" t="s">
        <v>151</v>
      </c>
    </row>
    <row r="3375" spans="1:12" ht="15.75">
      <c r="A3375" s="81">
        <f t="shared" si="54"/>
        <v>3453</v>
      </c>
      <c r="B3375" s="82">
        <v>3453</v>
      </c>
      <c r="C3375" s="82" t="s">
        <v>9755</v>
      </c>
      <c r="D3375" s="82">
        <v>26598</v>
      </c>
      <c r="E3375" s="82" t="s">
        <v>7895</v>
      </c>
      <c r="F3375" s="82" t="s">
        <v>96</v>
      </c>
      <c r="G3375" s="82" t="s">
        <v>603</v>
      </c>
      <c r="H3375" s="83" t="s">
        <v>148</v>
      </c>
      <c r="I3375" s="82" t="s">
        <v>149</v>
      </c>
      <c r="J3375" s="84" t="s">
        <v>151</v>
      </c>
      <c r="K3375" s="84"/>
      <c r="L3375" s="84" t="s">
        <v>151</v>
      </c>
    </row>
    <row r="3376" spans="1:12" ht="30">
      <c r="A3376" s="81">
        <f t="shared" si="54"/>
        <v>3454</v>
      </c>
      <c r="B3376" s="82">
        <v>3454</v>
      </c>
      <c r="C3376" s="82" t="s">
        <v>9756</v>
      </c>
      <c r="D3376" s="82">
        <v>26607</v>
      </c>
      <c r="E3376" s="82" t="s">
        <v>608</v>
      </c>
      <c r="F3376" s="82" t="s">
        <v>96</v>
      </c>
      <c r="G3376" s="82" t="s">
        <v>9757</v>
      </c>
      <c r="H3376" s="83" t="s">
        <v>148</v>
      </c>
      <c r="I3376" s="82" t="s">
        <v>177</v>
      </c>
      <c r="J3376" s="84" t="s">
        <v>9758</v>
      </c>
      <c r="K3376" s="84" t="s">
        <v>151</v>
      </c>
      <c r="L3376" s="84" t="s">
        <v>151</v>
      </c>
    </row>
    <row r="3377" spans="1:12" ht="30">
      <c r="A3377" s="81">
        <f t="shared" si="54"/>
        <v>3455</v>
      </c>
      <c r="B3377" s="82">
        <v>3455</v>
      </c>
      <c r="C3377" s="82" t="s">
        <v>9759</v>
      </c>
      <c r="D3377" s="82">
        <v>26615</v>
      </c>
      <c r="E3377" s="82" t="s">
        <v>9760</v>
      </c>
      <c r="F3377" s="82" t="s">
        <v>96</v>
      </c>
      <c r="G3377" s="82" t="s">
        <v>9761</v>
      </c>
      <c r="H3377" s="83" t="s">
        <v>148</v>
      </c>
      <c r="I3377" s="82" t="s">
        <v>177</v>
      </c>
      <c r="J3377" s="84" t="s">
        <v>187</v>
      </c>
      <c r="K3377" s="84"/>
      <c r="L3377" s="84" t="s">
        <v>619</v>
      </c>
    </row>
    <row r="3378" spans="1:12" ht="45">
      <c r="A3378" s="81">
        <f t="shared" si="54"/>
        <v>3456</v>
      </c>
      <c r="B3378" s="82">
        <v>3456</v>
      </c>
      <c r="C3378" s="82" t="s">
        <v>9762</v>
      </c>
      <c r="D3378" s="82">
        <v>26616</v>
      </c>
      <c r="E3378" s="82" t="s">
        <v>4807</v>
      </c>
      <c r="F3378" s="82" t="s">
        <v>96</v>
      </c>
      <c r="G3378" s="82" t="s">
        <v>701</v>
      </c>
      <c r="H3378" s="83" t="s">
        <v>148</v>
      </c>
      <c r="I3378" s="82" t="s">
        <v>149</v>
      </c>
      <c r="J3378" s="84" t="s">
        <v>8042</v>
      </c>
      <c r="K3378" s="84"/>
      <c r="L3378" s="84" t="s">
        <v>9763</v>
      </c>
    </row>
    <row r="3379" spans="1:12" ht="15.75">
      <c r="A3379" s="81">
        <f t="shared" si="54"/>
        <v>3457</v>
      </c>
      <c r="B3379" s="82">
        <v>3457</v>
      </c>
      <c r="C3379" s="82" t="s">
        <v>9764</v>
      </c>
      <c r="D3379" s="82">
        <v>26618</v>
      </c>
      <c r="E3379" s="82" t="s">
        <v>9765</v>
      </c>
      <c r="F3379" s="82" t="s">
        <v>96</v>
      </c>
      <c r="G3379" s="82" t="s">
        <v>9766</v>
      </c>
      <c r="H3379" s="83" t="s">
        <v>148</v>
      </c>
      <c r="I3379" s="82" t="s">
        <v>153</v>
      </c>
      <c r="J3379" s="84" t="s">
        <v>151</v>
      </c>
      <c r="K3379" s="84"/>
      <c r="L3379" s="84" t="s">
        <v>151</v>
      </c>
    </row>
    <row r="3380" spans="1:12" ht="45">
      <c r="A3380" s="81">
        <f t="shared" si="54"/>
        <v>3458</v>
      </c>
      <c r="B3380" s="82">
        <v>3458</v>
      </c>
      <c r="C3380" s="82" t="s">
        <v>9767</v>
      </c>
      <c r="D3380" s="82">
        <v>26621</v>
      </c>
      <c r="E3380" s="82" t="s">
        <v>7571</v>
      </c>
      <c r="F3380" s="82" t="s">
        <v>96</v>
      </c>
      <c r="G3380" s="82" t="s">
        <v>9768</v>
      </c>
      <c r="H3380" s="83" t="s">
        <v>148</v>
      </c>
      <c r="I3380" s="82" t="s">
        <v>230</v>
      </c>
      <c r="J3380" s="84" t="s">
        <v>151</v>
      </c>
      <c r="K3380" s="84"/>
      <c r="L3380" s="84" t="s">
        <v>9769</v>
      </c>
    </row>
    <row r="3381" spans="1:12" ht="30">
      <c r="A3381" s="81">
        <f t="shared" si="54"/>
        <v>3459</v>
      </c>
      <c r="B3381" s="82">
        <v>3459</v>
      </c>
      <c r="C3381" s="82" t="s">
        <v>9770</v>
      </c>
      <c r="D3381" s="82" t="s">
        <v>9771</v>
      </c>
      <c r="E3381" s="82" t="s">
        <v>9772</v>
      </c>
      <c r="F3381" s="82" t="s">
        <v>96</v>
      </c>
      <c r="G3381" s="82" t="s">
        <v>7188</v>
      </c>
      <c r="H3381" s="83" t="s">
        <v>148</v>
      </c>
      <c r="I3381" s="82" t="s">
        <v>164</v>
      </c>
      <c r="J3381" s="84" t="s">
        <v>9773</v>
      </c>
      <c r="K3381" s="84" t="s">
        <v>151</v>
      </c>
      <c r="L3381" s="84" t="s">
        <v>151</v>
      </c>
    </row>
    <row r="3382" spans="1:12" ht="30">
      <c r="A3382" s="81">
        <f t="shared" si="54"/>
        <v>3460</v>
      </c>
      <c r="B3382" s="82">
        <v>3460</v>
      </c>
      <c r="C3382" s="82" t="s">
        <v>9774</v>
      </c>
      <c r="D3382" s="82">
        <v>26629</v>
      </c>
      <c r="E3382" s="82" t="s">
        <v>9562</v>
      </c>
      <c r="F3382" s="82" t="s">
        <v>96</v>
      </c>
      <c r="G3382" s="82" t="s">
        <v>8297</v>
      </c>
      <c r="H3382" s="83" t="s">
        <v>148</v>
      </c>
      <c r="I3382" s="82" t="s">
        <v>149</v>
      </c>
      <c r="J3382" s="84" t="s">
        <v>9775</v>
      </c>
      <c r="K3382" s="84"/>
      <c r="L3382" s="84" t="s">
        <v>9776</v>
      </c>
    </row>
    <row r="3383" spans="1:12" ht="15.75">
      <c r="A3383" s="81">
        <f t="shared" si="54"/>
        <v>3461</v>
      </c>
      <c r="B3383" s="82">
        <v>3461</v>
      </c>
      <c r="C3383" s="82" t="s">
        <v>9777</v>
      </c>
      <c r="D3383" s="82">
        <v>26641</v>
      </c>
      <c r="E3383" s="82" t="s">
        <v>9778</v>
      </c>
      <c r="F3383" s="82" t="s">
        <v>96</v>
      </c>
      <c r="G3383" s="82" t="s">
        <v>376</v>
      </c>
      <c r="H3383" s="83" t="s">
        <v>148</v>
      </c>
      <c r="I3383" s="82" t="s">
        <v>177</v>
      </c>
      <c r="J3383" s="84" t="s">
        <v>151</v>
      </c>
      <c r="K3383" s="84"/>
      <c r="L3383" s="84" t="s">
        <v>151</v>
      </c>
    </row>
    <row r="3384" spans="1:12" ht="15.75">
      <c r="A3384" s="81">
        <f t="shared" si="54"/>
        <v>3462</v>
      </c>
      <c r="B3384" s="82">
        <v>3462</v>
      </c>
      <c r="C3384" s="82" t="s">
        <v>9779</v>
      </c>
      <c r="D3384" s="82">
        <v>26642</v>
      </c>
      <c r="E3384" s="82" t="s">
        <v>4448</v>
      </c>
      <c r="F3384" s="82" t="s">
        <v>96</v>
      </c>
      <c r="G3384" s="82" t="s">
        <v>9780</v>
      </c>
      <c r="H3384" s="83" t="s">
        <v>148</v>
      </c>
      <c r="I3384" s="82" t="s">
        <v>149</v>
      </c>
      <c r="J3384" s="84" t="s">
        <v>151</v>
      </c>
      <c r="K3384" s="84" t="s">
        <v>151</v>
      </c>
      <c r="L3384" s="84" t="s">
        <v>151</v>
      </c>
    </row>
    <row r="3385" spans="1:12" ht="15.75">
      <c r="A3385" s="81">
        <f t="shared" si="54"/>
        <v>3463</v>
      </c>
      <c r="B3385" s="82">
        <v>3463</v>
      </c>
      <c r="C3385" s="82" t="s">
        <v>9781</v>
      </c>
      <c r="D3385" s="82">
        <v>26643</v>
      </c>
      <c r="E3385" s="82" t="s">
        <v>9782</v>
      </c>
      <c r="F3385" s="82" t="s">
        <v>96</v>
      </c>
      <c r="G3385" s="82" t="s">
        <v>399</v>
      </c>
      <c r="H3385" s="83" t="s">
        <v>148</v>
      </c>
      <c r="I3385" s="82" t="s">
        <v>149</v>
      </c>
      <c r="J3385" s="84" t="s">
        <v>151</v>
      </c>
      <c r="K3385" s="84" t="s">
        <v>151</v>
      </c>
      <c r="L3385" s="84" t="s">
        <v>151</v>
      </c>
    </row>
    <row r="3386" spans="1:12" ht="15.75">
      <c r="A3386" s="81">
        <f t="shared" si="54"/>
        <v>3464</v>
      </c>
      <c r="B3386" s="82">
        <v>3464</v>
      </c>
      <c r="C3386" s="82" t="s">
        <v>9783</v>
      </c>
      <c r="D3386" s="82">
        <v>26652</v>
      </c>
      <c r="E3386" s="82" t="s">
        <v>351</v>
      </c>
      <c r="F3386" s="82" t="s">
        <v>96</v>
      </c>
      <c r="G3386" s="82" t="s">
        <v>9784</v>
      </c>
      <c r="H3386" s="83" t="s">
        <v>148</v>
      </c>
      <c r="I3386" s="82" t="s">
        <v>149</v>
      </c>
      <c r="J3386" s="84" t="s">
        <v>151</v>
      </c>
      <c r="K3386" s="84"/>
      <c r="L3386" s="84" t="s">
        <v>151</v>
      </c>
    </row>
    <row r="3387" spans="1:12" ht="15.75">
      <c r="A3387" s="81">
        <f t="shared" si="54"/>
        <v>3465</v>
      </c>
      <c r="B3387" s="82">
        <v>3465</v>
      </c>
      <c r="C3387" s="82" t="s">
        <v>9785</v>
      </c>
      <c r="D3387" s="82">
        <v>26653</v>
      </c>
      <c r="E3387" s="82" t="s">
        <v>9786</v>
      </c>
      <c r="F3387" s="82" t="s">
        <v>96</v>
      </c>
      <c r="G3387" s="82" t="s">
        <v>9787</v>
      </c>
      <c r="H3387" s="83" t="s">
        <v>148</v>
      </c>
      <c r="I3387" s="82" t="s">
        <v>149</v>
      </c>
      <c r="J3387" s="84" t="s">
        <v>151</v>
      </c>
      <c r="K3387" s="84" t="s">
        <v>151</v>
      </c>
      <c r="L3387" s="84" t="s">
        <v>151</v>
      </c>
    </row>
    <row r="3388" spans="1:12" ht="15.75">
      <c r="A3388" s="81">
        <f t="shared" si="54"/>
        <v>3466</v>
      </c>
      <c r="B3388" s="82">
        <v>3466</v>
      </c>
      <c r="C3388" s="82" t="s">
        <v>9788</v>
      </c>
      <c r="D3388" s="82">
        <v>26659</v>
      </c>
      <c r="E3388" s="82" t="s">
        <v>4475</v>
      </c>
      <c r="F3388" s="82" t="s">
        <v>96</v>
      </c>
      <c r="G3388" s="82" t="s">
        <v>5062</v>
      </c>
      <c r="H3388" s="83" t="s">
        <v>148</v>
      </c>
      <c r="I3388" s="82" t="s">
        <v>153</v>
      </c>
      <c r="J3388" s="84" t="s">
        <v>187</v>
      </c>
      <c r="K3388" s="84"/>
      <c r="L3388" s="84" t="s">
        <v>151</v>
      </c>
    </row>
    <row r="3389" spans="1:12" ht="15.75">
      <c r="A3389" s="81">
        <f t="shared" si="54"/>
        <v>3467</v>
      </c>
      <c r="B3389" s="82">
        <v>3467</v>
      </c>
      <c r="C3389" s="82" t="s">
        <v>9789</v>
      </c>
      <c r="D3389" s="82">
        <v>26661</v>
      </c>
      <c r="E3389" s="82" t="s">
        <v>9790</v>
      </c>
      <c r="F3389" s="82" t="s">
        <v>96</v>
      </c>
      <c r="G3389" s="82" t="s">
        <v>9791</v>
      </c>
      <c r="H3389" s="83" t="s">
        <v>148</v>
      </c>
      <c r="I3389" s="82" t="s">
        <v>230</v>
      </c>
      <c r="J3389" s="84" t="s">
        <v>151</v>
      </c>
      <c r="K3389" s="84"/>
      <c r="L3389" s="84" t="s">
        <v>151</v>
      </c>
    </row>
    <row r="3390" spans="1:12" ht="45">
      <c r="A3390" s="81">
        <f t="shared" si="54"/>
        <v>3468</v>
      </c>
      <c r="B3390" s="82">
        <v>3468</v>
      </c>
      <c r="C3390" s="82" t="s">
        <v>9792</v>
      </c>
      <c r="D3390" s="82">
        <v>26663</v>
      </c>
      <c r="E3390" s="82" t="s">
        <v>9793</v>
      </c>
      <c r="F3390" s="82" t="s">
        <v>96</v>
      </c>
      <c r="G3390" s="82" t="s">
        <v>9794</v>
      </c>
      <c r="H3390" s="83" t="s">
        <v>148</v>
      </c>
      <c r="I3390" s="82" t="s">
        <v>149</v>
      </c>
      <c r="J3390" s="84" t="s">
        <v>151</v>
      </c>
      <c r="K3390" s="84" t="s">
        <v>9795</v>
      </c>
      <c r="L3390" s="84" t="s">
        <v>151</v>
      </c>
    </row>
    <row r="3391" spans="1:12" ht="30">
      <c r="A3391" s="81">
        <f t="shared" si="54"/>
        <v>3469</v>
      </c>
      <c r="B3391" s="82">
        <v>3469</v>
      </c>
      <c r="C3391" s="82" t="s">
        <v>9796</v>
      </c>
      <c r="D3391" s="82">
        <v>26666</v>
      </c>
      <c r="E3391" s="82" t="s">
        <v>534</v>
      </c>
      <c r="F3391" s="82" t="s">
        <v>96</v>
      </c>
      <c r="G3391" s="82" t="s">
        <v>9797</v>
      </c>
      <c r="H3391" s="83" t="s">
        <v>148</v>
      </c>
      <c r="I3391" s="82" t="s">
        <v>230</v>
      </c>
      <c r="J3391" s="84" t="s">
        <v>151</v>
      </c>
      <c r="K3391" s="84" t="s">
        <v>9798</v>
      </c>
      <c r="L3391" s="84" t="s">
        <v>151</v>
      </c>
    </row>
    <row r="3392" spans="1:12" ht="15.75">
      <c r="A3392" s="81">
        <f t="shared" si="54"/>
        <v>3470</v>
      </c>
      <c r="B3392" s="82">
        <v>3470</v>
      </c>
      <c r="C3392" s="82" t="s">
        <v>9799</v>
      </c>
      <c r="D3392" s="82">
        <v>26668</v>
      </c>
      <c r="E3392" s="82" t="s">
        <v>8837</v>
      </c>
      <c r="F3392" s="82" t="s">
        <v>96</v>
      </c>
      <c r="G3392" s="82" t="s">
        <v>9800</v>
      </c>
      <c r="H3392" s="83" t="s">
        <v>148</v>
      </c>
      <c r="I3392" s="82" t="s">
        <v>149</v>
      </c>
      <c r="J3392" s="84" t="s">
        <v>151</v>
      </c>
      <c r="K3392" s="84"/>
      <c r="L3392" s="84" t="s">
        <v>151</v>
      </c>
    </row>
    <row r="3393" spans="1:12" ht="30">
      <c r="A3393" s="81">
        <f t="shared" si="54"/>
        <v>3471</v>
      </c>
      <c r="B3393" s="82">
        <v>3471</v>
      </c>
      <c r="C3393" s="82" t="s">
        <v>9801</v>
      </c>
      <c r="D3393" s="82">
        <v>26675</v>
      </c>
      <c r="E3393" s="82" t="s">
        <v>7461</v>
      </c>
      <c r="F3393" s="82" t="s">
        <v>96</v>
      </c>
      <c r="G3393" s="82" t="s">
        <v>9802</v>
      </c>
      <c r="H3393" s="83" t="s">
        <v>148</v>
      </c>
      <c r="I3393" s="82" t="s">
        <v>153</v>
      </c>
      <c r="J3393" s="84" t="s">
        <v>9803</v>
      </c>
      <c r="K3393" s="84"/>
      <c r="L3393" s="84" t="s">
        <v>151</v>
      </c>
    </row>
    <row r="3394" spans="1:12" ht="15.75">
      <c r="A3394" s="81">
        <f t="shared" si="54"/>
        <v>3473</v>
      </c>
      <c r="B3394" s="82">
        <v>3473</v>
      </c>
      <c r="C3394" s="82" t="s">
        <v>9804</v>
      </c>
      <c r="D3394" s="82">
        <v>26688</v>
      </c>
      <c r="E3394" s="82" t="s">
        <v>456</v>
      </c>
      <c r="F3394" s="82" t="s">
        <v>96</v>
      </c>
      <c r="G3394" s="82" t="s">
        <v>7611</v>
      </c>
      <c r="H3394" s="83" t="s">
        <v>148</v>
      </c>
      <c r="I3394" s="82" t="s">
        <v>214</v>
      </c>
      <c r="J3394" s="84" t="s">
        <v>151</v>
      </c>
      <c r="K3394" s="84"/>
      <c r="L3394" s="84" t="s">
        <v>151</v>
      </c>
    </row>
    <row r="3395" spans="1:12" ht="30">
      <c r="A3395" s="81">
        <f t="shared" ref="A3395:A3458" si="55">IFERROR(VALUE(RIGHT(C3395,4)),"")</f>
        <v>3474</v>
      </c>
      <c r="B3395" s="82">
        <v>3474</v>
      </c>
      <c r="C3395" s="82" t="s">
        <v>9805</v>
      </c>
      <c r="D3395" s="82">
        <v>26694</v>
      </c>
      <c r="E3395" s="82" t="s">
        <v>9806</v>
      </c>
      <c r="F3395" s="82" t="s">
        <v>96</v>
      </c>
      <c r="G3395" s="82" t="s">
        <v>9807</v>
      </c>
      <c r="H3395" s="83" t="s">
        <v>148</v>
      </c>
      <c r="I3395" s="82" t="s">
        <v>177</v>
      </c>
      <c r="J3395" s="84" t="s">
        <v>9808</v>
      </c>
      <c r="K3395" s="84" t="s">
        <v>151</v>
      </c>
      <c r="L3395" s="84" t="s">
        <v>151</v>
      </c>
    </row>
    <row r="3396" spans="1:12" ht="15.75">
      <c r="A3396" s="81">
        <f t="shared" si="55"/>
        <v>3475</v>
      </c>
      <c r="B3396" s="82">
        <v>3475</v>
      </c>
      <c r="C3396" s="82" t="s">
        <v>9809</v>
      </c>
      <c r="D3396" s="82">
        <v>26698</v>
      </c>
      <c r="E3396" s="82" t="s">
        <v>2040</v>
      </c>
      <c r="F3396" s="82" t="s">
        <v>96</v>
      </c>
      <c r="G3396" s="82" t="s">
        <v>9810</v>
      </c>
      <c r="H3396" s="83" t="s">
        <v>148</v>
      </c>
      <c r="I3396" s="82" t="s">
        <v>153</v>
      </c>
      <c r="J3396" s="84" t="s">
        <v>151</v>
      </c>
      <c r="K3396" s="84" t="s">
        <v>151</v>
      </c>
      <c r="L3396" s="84" t="s">
        <v>151</v>
      </c>
    </row>
    <row r="3397" spans="1:12" ht="30">
      <c r="A3397" s="81">
        <f t="shared" si="55"/>
        <v>3476</v>
      </c>
      <c r="B3397" s="82">
        <v>3476</v>
      </c>
      <c r="C3397" s="82" t="s">
        <v>9811</v>
      </c>
      <c r="D3397" s="82">
        <v>26703</v>
      </c>
      <c r="E3397" s="82" t="s">
        <v>432</v>
      </c>
      <c r="F3397" s="82" t="s">
        <v>96</v>
      </c>
      <c r="G3397" s="82" t="s">
        <v>9812</v>
      </c>
      <c r="H3397" s="83" t="s">
        <v>148</v>
      </c>
      <c r="I3397" s="82" t="s">
        <v>230</v>
      </c>
      <c r="J3397" s="84" t="s">
        <v>9813</v>
      </c>
      <c r="K3397" s="84"/>
      <c r="L3397" s="84" t="s">
        <v>151</v>
      </c>
    </row>
    <row r="3398" spans="1:12" ht="15.75">
      <c r="A3398" s="81">
        <f t="shared" si="55"/>
        <v>3477</v>
      </c>
      <c r="B3398" s="82">
        <v>3477</v>
      </c>
      <c r="C3398" s="82" t="s">
        <v>9814</v>
      </c>
      <c r="D3398" s="82" t="s">
        <v>9815</v>
      </c>
      <c r="E3398" s="82" t="s">
        <v>9816</v>
      </c>
      <c r="F3398" s="82" t="s">
        <v>120</v>
      </c>
      <c r="G3398" s="82" t="s">
        <v>9817</v>
      </c>
      <c r="H3398" s="83" t="s">
        <v>148</v>
      </c>
      <c r="I3398" s="82" t="s">
        <v>155</v>
      </c>
      <c r="J3398" s="84" t="s">
        <v>151</v>
      </c>
      <c r="K3398" s="84"/>
      <c r="L3398" s="84"/>
    </row>
    <row r="3399" spans="1:12" ht="45">
      <c r="A3399" s="81">
        <f t="shared" si="55"/>
        <v>3479</v>
      </c>
      <c r="B3399" s="82">
        <v>3479</v>
      </c>
      <c r="C3399" s="82" t="s">
        <v>9818</v>
      </c>
      <c r="D3399" s="82">
        <v>26719</v>
      </c>
      <c r="E3399" s="82" t="s">
        <v>224</v>
      </c>
      <c r="F3399" s="82" t="s">
        <v>96</v>
      </c>
      <c r="G3399" s="82" t="s">
        <v>9819</v>
      </c>
      <c r="H3399" s="83" t="s">
        <v>148</v>
      </c>
      <c r="I3399" s="82" t="s">
        <v>153</v>
      </c>
      <c r="J3399" s="84" t="s">
        <v>468</v>
      </c>
      <c r="K3399" s="84" t="s">
        <v>151</v>
      </c>
      <c r="L3399" s="84" t="s">
        <v>9820</v>
      </c>
    </row>
    <row r="3400" spans="1:12" ht="15.75">
      <c r="A3400" s="81">
        <f t="shared" si="55"/>
        <v>3480</v>
      </c>
      <c r="B3400" s="82">
        <v>3480</v>
      </c>
      <c r="C3400" s="82" t="s">
        <v>9821</v>
      </c>
      <c r="D3400" s="82">
        <v>26720</v>
      </c>
      <c r="E3400" s="82" t="s">
        <v>9822</v>
      </c>
      <c r="F3400" s="82" t="s">
        <v>120</v>
      </c>
      <c r="G3400" s="82" t="s">
        <v>9823</v>
      </c>
      <c r="H3400" s="83" t="s">
        <v>148</v>
      </c>
      <c r="I3400" s="82" t="s">
        <v>155</v>
      </c>
      <c r="J3400" s="84" t="s">
        <v>160</v>
      </c>
      <c r="K3400" s="84"/>
      <c r="L3400" s="84"/>
    </row>
    <row r="3401" spans="1:12" ht="15.75">
      <c r="A3401" s="81">
        <f t="shared" si="55"/>
        <v>3481</v>
      </c>
      <c r="B3401" s="82">
        <v>3481</v>
      </c>
      <c r="C3401" s="82" t="s">
        <v>9824</v>
      </c>
      <c r="D3401" s="82">
        <v>26725</v>
      </c>
      <c r="E3401" s="82" t="s">
        <v>9825</v>
      </c>
      <c r="F3401" s="82" t="s">
        <v>96</v>
      </c>
      <c r="G3401" s="82" t="s">
        <v>292</v>
      </c>
      <c r="H3401" s="83" t="s">
        <v>148</v>
      </c>
      <c r="I3401" s="82" t="s">
        <v>153</v>
      </c>
      <c r="J3401" s="84" t="s">
        <v>151</v>
      </c>
      <c r="K3401" s="84"/>
      <c r="L3401" s="84" t="s">
        <v>151</v>
      </c>
    </row>
    <row r="3402" spans="1:12" ht="15.75">
      <c r="A3402" s="81">
        <f t="shared" si="55"/>
        <v>3482</v>
      </c>
      <c r="B3402" s="82">
        <v>3482</v>
      </c>
      <c r="C3402" s="82" t="s">
        <v>9826</v>
      </c>
      <c r="D3402" s="82" t="s">
        <v>9827</v>
      </c>
      <c r="E3402" s="82" t="s">
        <v>7733</v>
      </c>
      <c r="F3402" s="82" t="s">
        <v>96</v>
      </c>
      <c r="G3402" s="82" t="s">
        <v>5695</v>
      </c>
      <c r="H3402" s="83" t="s">
        <v>148</v>
      </c>
      <c r="I3402" s="82" t="s">
        <v>337</v>
      </c>
      <c r="J3402" s="84" t="s">
        <v>160</v>
      </c>
      <c r="K3402" s="84" t="s">
        <v>151</v>
      </c>
      <c r="L3402" s="84" t="s">
        <v>151</v>
      </c>
    </row>
    <row r="3403" spans="1:12" ht="30">
      <c r="A3403" s="81">
        <f t="shared" si="55"/>
        <v>3483</v>
      </c>
      <c r="B3403" s="82">
        <v>3483</v>
      </c>
      <c r="C3403" s="82" t="s">
        <v>9828</v>
      </c>
      <c r="D3403" s="82" t="s">
        <v>9829</v>
      </c>
      <c r="E3403" s="82" t="s">
        <v>9830</v>
      </c>
      <c r="F3403" s="82" t="s">
        <v>96</v>
      </c>
      <c r="G3403" s="82" t="s">
        <v>9831</v>
      </c>
      <c r="H3403" s="83" t="s">
        <v>148</v>
      </c>
      <c r="I3403" s="82" t="s">
        <v>337</v>
      </c>
      <c r="J3403" s="84" t="s">
        <v>151</v>
      </c>
      <c r="K3403" s="84" t="s">
        <v>151</v>
      </c>
      <c r="L3403" s="84" t="s">
        <v>1932</v>
      </c>
    </row>
    <row r="3404" spans="1:12" ht="60">
      <c r="A3404" s="81">
        <f t="shared" si="55"/>
        <v>3484</v>
      </c>
      <c r="B3404" s="82">
        <v>3484</v>
      </c>
      <c r="C3404" s="82" t="s">
        <v>9832</v>
      </c>
      <c r="D3404" s="82" t="s">
        <v>9833</v>
      </c>
      <c r="E3404" s="82" t="s">
        <v>9834</v>
      </c>
      <c r="F3404" s="82" t="s">
        <v>96</v>
      </c>
      <c r="G3404" s="82" t="s">
        <v>9835</v>
      </c>
      <c r="H3404" s="83" t="s">
        <v>148</v>
      </c>
      <c r="I3404" s="82" t="s">
        <v>164</v>
      </c>
      <c r="J3404" s="84" t="s">
        <v>151</v>
      </c>
      <c r="K3404" s="84" t="s">
        <v>9836</v>
      </c>
      <c r="L3404" s="84" t="s">
        <v>9837</v>
      </c>
    </row>
    <row r="3405" spans="1:12" ht="30">
      <c r="A3405" s="81">
        <f t="shared" si="55"/>
        <v>3485</v>
      </c>
      <c r="B3405" s="82">
        <v>3485</v>
      </c>
      <c r="C3405" s="82" t="s">
        <v>9838</v>
      </c>
      <c r="D3405" s="82">
        <v>26730</v>
      </c>
      <c r="E3405" s="82" t="s">
        <v>738</v>
      </c>
      <c r="F3405" s="82" t="s">
        <v>96</v>
      </c>
      <c r="G3405" s="82" t="s">
        <v>9839</v>
      </c>
      <c r="H3405" s="83" t="s">
        <v>148</v>
      </c>
      <c r="I3405" s="82" t="s">
        <v>177</v>
      </c>
      <c r="J3405" s="84" t="s">
        <v>9840</v>
      </c>
      <c r="K3405" s="84"/>
      <c r="L3405" s="84" t="s">
        <v>151</v>
      </c>
    </row>
    <row r="3406" spans="1:12" ht="75">
      <c r="A3406" s="81">
        <f t="shared" si="55"/>
        <v>3486</v>
      </c>
      <c r="B3406" s="82">
        <v>3486</v>
      </c>
      <c r="C3406" s="82" t="s">
        <v>9841</v>
      </c>
      <c r="D3406" s="82">
        <v>26734</v>
      </c>
      <c r="E3406" s="82" t="s">
        <v>9842</v>
      </c>
      <c r="F3406" s="82" t="s">
        <v>96</v>
      </c>
      <c r="G3406" s="82" t="s">
        <v>9843</v>
      </c>
      <c r="H3406" s="83" t="s">
        <v>148</v>
      </c>
      <c r="I3406" s="82" t="s">
        <v>153</v>
      </c>
      <c r="J3406" s="84" t="s">
        <v>151</v>
      </c>
      <c r="K3406" s="84"/>
      <c r="L3406" s="84" t="s">
        <v>9844</v>
      </c>
    </row>
    <row r="3407" spans="1:12" ht="45">
      <c r="A3407" s="81">
        <f t="shared" si="55"/>
        <v>3487</v>
      </c>
      <c r="B3407" s="82">
        <v>3487</v>
      </c>
      <c r="C3407" s="82" t="s">
        <v>9845</v>
      </c>
      <c r="D3407" s="82">
        <v>26739</v>
      </c>
      <c r="E3407" s="82" t="s">
        <v>6492</v>
      </c>
      <c r="F3407" s="82" t="s">
        <v>96</v>
      </c>
      <c r="G3407" s="82" t="s">
        <v>9283</v>
      </c>
      <c r="H3407" s="83" t="s">
        <v>148</v>
      </c>
      <c r="I3407" s="82" t="s">
        <v>177</v>
      </c>
      <c r="J3407" s="84" t="s">
        <v>9846</v>
      </c>
      <c r="K3407" s="84"/>
      <c r="L3407" s="84" t="s">
        <v>9847</v>
      </c>
    </row>
    <row r="3408" spans="1:12" ht="15.75">
      <c r="A3408" s="81">
        <f t="shared" si="55"/>
        <v>3488</v>
      </c>
      <c r="B3408" s="82">
        <v>3488</v>
      </c>
      <c r="C3408" s="82" t="s">
        <v>9848</v>
      </c>
      <c r="D3408" s="82" t="s">
        <v>9849</v>
      </c>
      <c r="E3408" s="82" t="s">
        <v>4627</v>
      </c>
      <c r="F3408" s="82" t="s">
        <v>96</v>
      </c>
      <c r="G3408" s="82" t="s">
        <v>9850</v>
      </c>
      <c r="H3408" s="83" t="s">
        <v>148</v>
      </c>
      <c r="I3408" s="82" t="s">
        <v>164</v>
      </c>
      <c r="J3408" s="84" t="s">
        <v>151</v>
      </c>
      <c r="K3408" s="84" t="s">
        <v>151</v>
      </c>
      <c r="L3408" s="84" t="s">
        <v>151</v>
      </c>
    </row>
    <row r="3409" spans="1:12" ht="15.75">
      <c r="A3409" s="81">
        <f t="shared" si="55"/>
        <v>3489</v>
      </c>
      <c r="B3409" s="82">
        <v>3489</v>
      </c>
      <c r="C3409" s="82" t="s">
        <v>9851</v>
      </c>
      <c r="D3409" s="82">
        <v>26742</v>
      </c>
      <c r="E3409" s="82" t="s">
        <v>402</v>
      </c>
      <c r="F3409" s="82" t="s">
        <v>96</v>
      </c>
      <c r="G3409" s="82" t="s">
        <v>4137</v>
      </c>
      <c r="H3409" s="83" t="s">
        <v>148</v>
      </c>
      <c r="I3409" s="82" t="s">
        <v>153</v>
      </c>
      <c r="J3409" s="84" t="s">
        <v>151</v>
      </c>
      <c r="K3409" s="84" t="s">
        <v>151</v>
      </c>
      <c r="L3409" s="84" t="s">
        <v>151</v>
      </c>
    </row>
    <row r="3410" spans="1:12" ht="30">
      <c r="A3410" s="81">
        <f t="shared" si="55"/>
        <v>3490</v>
      </c>
      <c r="B3410" s="82">
        <v>3490</v>
      </c>
      <c r="C3410" s="82" t="s">
        <v>9852</v>
      </c>
      <c r="D3410" s="82">
        <v>26743</v>
      </c>
      <c r="E3410" s="82" t="s">
        <v>3415</v>
      </c>
      <c r="F3410" s="82" t="s">
        <v>96</v>
      </c>
      <c r="G3410" s="82" t="s">
        <v>4645</v>
      </c>
      <c r="H3410" s="83" t="s">
        <v>148</v>
      </c>
      <c r="I3410" s="82" t="s">
        <v>153</v>
      </c>
      <c r="J3410" s="84" t="s">
        <v>9853</v>
      </c>
      <c r="K3410" s="84"/>
      <c r="L3410" s="84" t="s">
        <v>9854</v>
      </c>
    </row>
    <row r="3411" spans="1:12" ht="75">
      <c r="A3411" s="81">
        <f t="shared" si="55"/>
        <v>3491</v>
      </c>
      <c r="B3411" s="82">
        <v>3491</v>
      </c>
      <c r="C3411" s="82" t="s">
        <v>9855</v>
      </c>
      <c r="D3411" s="82" t="s">
        <v>9856</v>
      </c>
      <c r="E3411" s="82" t="s">
        <v>6670</v>
      </c>
      <c r="F3411" s="82" t="s">
        <v>96</v>
      </c>
      <c r="G3411" s="82" t="s">
        <v>726</v>
      </c>
      <c r="H3411" s="83" t="s">
        <v>148</v>
      </c>
      <c r="I3411" s="82" t="s">
        <v>153</v>
      </c>
      <c r="J3411" s="84" t="s">
        <v>151</v>
      </c>
      <c r="K3411" s="84" t="s">
        <v>9857</v>
      </c>
      <c r="L3411" s="84" t="s">
        <v>9858</v>
      </c>
    </row>
    <row r="3412" spans="1:12" ht="15.75">
      <c r="A3412" s="81">
        <f t="shared" si="55"/>
        <v>3492</v>
      </c>
      <c r="B3412" s="82">
        <v>3492</v>
      </c>
      <c r="C3412" s="82" t="s">
        <v>9859</v>
      </c>
      <c r="D3412" s="82" t="s">
        <v>9860</v>
      </c>
      <c r="E3412" s="82" t="s">
        <v>5185</v>
      </c>
      <c r="F3412" s="82" t="s">
        <v>96</v>
      </c>
      <c r="G3412" s="82" t="s">
        <v>457</v>
      </c>
      <c r="H3412" s="83" t="s">
        <v>148</v>
      </c>
      <c r="I3412" s="82" t="s">
        <v>153</v>
      </c>
      <c r="J3412" s="84" t="s">
        <v>151</v>
      </c>
      <c r="K3412" s="84"/>
      <c r="L3412" s="84" t="s">
        <v>151</v>
      </c>
    </row>
    <row r="3413" spans="1:12" ht="15.75">
      <c r="A3413" s="81">
        <f t="shared" si="55"/>
        <v>3494</v>
      </c>
      <c r="B3413" s="82">
        <v>3494</v>
      </c>
      <c r="C3413" s="82" t="s">
        <v>9861</v>
      </c>
      <c r="D3413" s="82">
        <v>26767</v>
      </c>
      <c r="E3413" s="82" t="s">
        <v>367</v>
      </c>
      <c r="F3413" s="82" t="s">
        <v>96</v>
      </c>
      <c r="G3413" s="82" t="s">
        <v>1995</v>
      </c>
      <c r="H3413" s="83" t="s">
        <v>148</v>
      </c>
      <c r="I3413" s="82" t="s">
        <v>177</v>
      </c>
      <c r="J3413" s="84" t="s">
        <v>151</v>
      </c>
      <c r="K3413" s="84"/>
      <c r="L3413" s="84" t="s">
        <v>151</v>
      </c>
    </row>
    <row r="3414" spans="1:12" ht="15.75">
      <c r="A3414" s="81">
        <f t="shared" si="55"/>
        <v>3495</v>
      </c>
      <c r="B3414" s="82">
        <v>3495</v>
      </c>
      <c r="C3414" s="82" t="s">
        <v>9862</v>
      </c>
      <c r="D3414" s="82">
        <v>26769</v>
      </c>
      <c r="E3414" s="82" t="s">
        <v>9863</v>
      </c>
      <c r="F3414" s="82" t="s">
        <v>96</v>
      </c>
      <c r="G3414" s="82" t="s">
        <v>9864</v>
      </c>
      <c r="H3414" s="83" t="s">
        <v>148</v>
      </c>
      <c r="I3414" s="82" t="s">
        <v>149</v>
      </c>
      <c r="J3414" s="84" t="s">
        <v>160</v>
      </c>
      <c r="K3414" s="84" t="s">
        <v>151</v>
      </c>
      <c r="L3414" s="84" t="s">
        <v>151</v>
      </c>
    </row>
    <row r="3415" spans="1:12" ht="15.75">
      <c r="A3415" s="81">
        <f t="shared" si="55"/>
        <v>3496</v>
      </c>
      <c r="B3415" s="82">
        <v>3496</v>
      </c>
      <c r="C3415" s="82" t="s">
        <v>9865</v>
      </c>
      <c r="D3415" s="82">
        <v>26790</v>
      </c>
      <c r="E3415" s="82" t="s">
        <v>264</v>
      </c>
      <c r="F3415" s="82" t="s">
        <v>96</v>
      </c>
      <c r="G3415" s="82" t="s">
        <v>3767</v>
      </c>
      <c r="H3415" s="83" t="s">
        <v>148</v>
      </c>
      <c r="I3415" s="82" t="s">
        <v>177</v>
      </c>
      <c r="J3415" s="84" t="s">
        <v>151</v>
      </c>
      <c r="K3415" s="84"/>
      <c r="L3415" s="84" t="s">
        <v>151</v>
      </c>
    </row>
    <row r="3416" spans="1:12" ht="45">
      <c r="A3416" s="81">
        <f t="shared" si="55"/>
        <v>3497</v>
      </c>
      <c r="B3416" s="82">
        <v>3497</v>
      </c>
      <c r="C3416" s="82" t="s">
        <v>9866</v>
      </c>
      <c r="D3416" s="82">
        <v>26795</v>
      </c>
      <c r="E3416" s="82" t="s">
        <v>3572</v>
      </c>
      <c r="F3416" s="82" t="s">
        <v>96</v>
      </c>
      <c r="G3416" s="82" t="s">
        <v>9867</v>
      </c>
      <c r="H3416" s="83" t="s">
        <v>148</v>
      </c>
      <c r="I3416" s="82" t="s">
        <v>153</v>
      </c>
      <c r="J3416" s="84" t="s">
        <v>151</v>
      </c>
      <c r="K3416" s="84" t="s">
        <v>151</v>
      </c>
      <c r="L3416" s="84" t="s">
        <v>9868</v>
      </c>
    </row>
    <row r="3417" spans="1:12" ht="15.75">
      <c r="A3417" s="81">
        <f t="shared" si="55"/>
        <v>3498</v>
      </c>
      <c r="B3417" s="82">
        <v>3498</v>
      </c>
      <c r="C3417" s="82" t="s">
        <v>9869</v>
      </c>
      <c r="D3417" s="82">
        <v>26799</v>
      </c>
      <c r="E3417" s="82" t="s">
        <v>180</v>
      </c>
      <c r="F3417" s="82" t="s">
        <v>96</v>
      </c>
      <c r="G3417" s="82" t="s">
        <v>9870</v>
      </c>
      <c r="H3417" s="83" t="s">
        <v>148</v>
      </c>
      <c r="I3417" s="82" t="s">
        <v>177</v>
      </c>
      <c r="J3417" s="84" t="s">
        <v>151</v>
      </c>
      <c r="K3417" s="84" t="s">
        <v>151</v>
      </c>
      <c r="L3417" s="84" t="s">
        <v>151</v>
      </c>
    </row>
    <row r="3418" spans="1:12" ht="60">
      <c r="A3418" s="81">
        <f t="shared" si="55"/>
        <v>3499</v>
      </c>
      <c r="B3418" s="82">
        <v>3499</v>
      </c>
      <c r="C3418" s="82" t="s">
        <v>9871</v>
      </c>
      <c r="D3418" s="82">
        <v>26801</v>
      </c>
      <c r="E3418" s="82" t="s">
        <v>868</v>
      </c>
      <c r="F3418" s="82" t="s">
        <v>96</v>
      </c>
      <c r="G3418" s="82" t="s">
        <v>9872</v>
      </c>
      <c r="H3418" s="83" t="s">
        <v>148</v>
      </c>
      <c r="I3418" s="82" t="s">
        <v>153</v>
      </c>
      <c r="J3418" s="84" t="s">
        <v>151</v>
      </c>
      <c r="K3418" s="84" t="s">
        <v>9873</v>
      </c>
      <c r="L3418" s="84" t="s">
        <v>151</v>
      </c>
    </row>
    <row r="3419" spans="1:12" ht="15.75">
      <c r="A3419" s="81">
        <f t="shared" si="55"/>
        <v>3500</v>
      </c>
      <c r="B3419" s="82">
        <v>3500</v>
      </c>
      <c r="C3419" s="82" t="s">
        <v>9874</v>
      </c>
      <c r="D3419" s="82">
        <v>26806</v>
      </c>
      <c r="E3419" s="82" t="s">
        <v>608</v>
      </c>
      <c r="F3419" s="82" t="s">
        <v>96</v>
      </c>
      <c r="G3419" s="82" t="s">
        <v>4051</v>
      </c>
      <c r="H3419" s="83" t="s">
        <v>148</v>
      </c>
      <c r="I3419" s="82" t="s">
        <v>149</v>
      </c>
      <c r="J3419" s="84" t="s">
        <v>151</v>
      </c>
      <c r="K3419" s="84"/>
      <c r="L3419" s="84" t="s">
        <v>151</v>
      </c>
    </row>
    <row r="3420" spans="1:12" ht="45">
      <c r="A3420" s="81">
        <f t="shared" si="55"/>
        <v>3501</v>
      </c>
      <c r="B3420" s="82">
        <v>3501</v>
      </c>
      <c r="C3420" s="82" t="s">
        <v>9875</v>
      </c>
      <c r="D3420" s="82">
        <v>26809</v>
      </c>
      <c r="E3420" s="82" t="s">
        <v>7041</v>
      </c>
      <c r="F3420" s="82" t="s">
        <v>96</v>
      </c>
      <c r="G3420" s="82" t="s">
        <v>3752</v>
      </c>
      <c r="H3420" s="83" t="s">
        <v>148</v>
      </c>
      <c r="I3420" s="82" t="s">
        <v>169</v>
      </c>
      <c r="J3420" s="84" t="s">
        <v>151</v>
      </c>
      <c r="K3420" s="84"/>
      <c r="L3420" s="84" t="s">
        <v>9876</v>
      </c>
    </row>
    <row r="3421" spans="1:12" ht="30">
      <c r="A3421" s="81">
        <f t="shared" si="55"/>
        <v>3502</v>
      </c>
      <c r="B3421" s="82">
        <v>3502</v>
      </c>
      <c r="C3421" s="82" t="s">
        <v>9877</v>
      </c>
      <c r="D3421" s="82">
        <v>26818</v>
      </c>
      <c r="E3421" s="82" t="s">
        <v>7979</v>
      </c>
      <c r="F3421" s="82" t="s">
        <v>96</v>
      </c>
      <c r="G3421" s="82" t="s">
        <v>7692</v>
      </c>
      <c r="H3421" s="83" t="s">
        <v>148</v>
      </c>
      <c r="I3421" s="82" t="s">
        <v>153</v>
      </c>
      <c r="J3421" s="84" t="s">
        <v>9878</v>
      </c>
      <c r="K3421" s="84"/>
      <c r="L3421" s="84" t="s">
        <v>151</v>
      </c>
    </row>
    <row r="3422" spans="1:12" ht="15.75">
      <c r="A3422" s="81">
        <f t="shared" si="55"/>
        <v>3503</v>
      </c>
      <c r="B3422" s="82">
        <v>3503</v>
      </c>
      <c r="C3422" s="82" t="s">
        <v>9879</v>
      </c>
      <c r="D3422" s="82" t="s">
        <v>9880</v>
      </c>
      <c r="E3422" s="82" t="s">
        <v>6771</v>
      </c>
      <c r="F3422" s="82" t="s">
        <v>96</v>
      </c>
      <c r="G3422" s="82" t="s">
        <v>9881</v>
      </c>
      <c r="H3422" s="83" t="s">
        <v>148</v>
      </c>
      <c r="I3422" s="82" t="s">
        <v>153</v>
      </c>
      <c r="J3422" s="84" t="s">
        <v>151</v>
      </c>
      <c r="K3422" s="84"/>
      <c r="L3422" s="84" t="s">
        <v>151</v>
      </c>
    </row>
    <row r="3423" spans="1:12" ht="15.75">
      <c r="A3423" s="81">
        <f t="shared" si="55"/>
        <v>3504</v>
      </c>
      <c r="B3423" s="82">
        <v>3504</v>
      </c>
      <c r="C3423" s="82" t="s">
        <v>9882</v>
      </c>
      <c r="D3423" s="82">
        <v>26843</v>
      </c>
      <c r="E3423" s="82" t="s">
        <v>286</v>
      </c>
      <c r="F3423" s="82" t="s">
        <v>96</v>
      </c>
      <c r="G3423" s="82" t="s">
        <v>9883</v>
      </c>
      <c r="H3423" s="83" t="s">
        <v>148</v>
      </c>
      <c r="I3423" s="82" t="s">
        <v>177</v>
      </c>
      <c r="J3423" s="84" t="s">
        <v>151</v>
      </c>
      <c r="K3423" s="84"/>
      <c r="L3423" s="84" t="s">
        <v>151</v>
      </c>
    </row>
    <row r="3424" spans="1:12" ht="30">
      <c r="A3424" s="81">
        <f t="shared" si="55"/>
        <v>3505</v>
      </c>
      <c r="B3424" s="82">
        <v>3505</v>
      </c>
      <c r="C3424" s="82" t="s">
        <v>9884</v>
      </c>
      <c r="D3424" s="82">
        <v>26845</v>
      </c>
      <c r="E3424" s="82" t="s">
        <v>4778</v>
      </c>
      <c r="F3424" s="82" t="s">
        <v>96</v>
      </c>
      <c r="G3424" s="82" t="s">
        <v>9885</v>
      </c>
      <c r="H3424" s="83" t="s">
        <v>148</v>
      </c>
      <c r="I3424" s="82" t="s">
        <v>230</v>
      </c>
      <c r="J3424" s="84" t="s">
        <v>9886</v>
      </c>
      <c r="K3424" s="84"/>
      <c r="L3424" s="84" t="s">
        <v>151</v>
      </c>
    </row>
    <row r="3425" spans="1:12" ht="30">
      <c r="A3425" s="81">
        <f t="shared" si="55"/>
        <v>3506</v>
      </c>
      <c r="B3425" s="82">
        <v>3506</v>
      </c>
      <c r="C3425" s="82" t="s">
        <v>9887</v>
      </c>
      <c r="D3425" s="82">
        <v>26848</v>
      </c>
      <c r="E3425" s="82" t="s">
        <v>9888</v>
      </c>
      <c r="F3425" s="82" t="s">
        <v>96</v>
      </c>
      <c r="G3425" s="82" t="s">
        <v>9889</v>
      </c>
      <c r="H3425" s="83" t="s">
        <v>148</v>
      </c>
      <c r="I3425" s="82" t="s">
        <v>149</v>
      </c>
      <c r="J3425" s="84" t="s">
        <v>9890</v>
      </c>
      <c r="K3425" s="84" t="s">
        <v>151</v>
      </c>
      <c r="L3425" s="84" t="s">
        <v>151</v>
      </c>
    </row>
    <row r="3426" spans="1:12" ht="15.75">
      <c r="A3426" s="81">
        <f t="shared" si="55"/>
        <v>3507</v>
      </c>
      <c r="B3426" s="82">
        <v>3507</v>
      </c>
      <c r="C3426" s="82" t="s">
        <v>9891</v>
      </c>
      <c r="D3426" s="82">
        <v>26850</v>
      </c>
      <c r="E3426" s="82" t="s">
        <v>1994</v>
      </c>
      <c r="F3426" s="82" t="s">
        <v>96</v>
      </c>
      <c r="G3426" s="82" t="s">
        <v>9892</v>
      </c>
      <c r="H3426" s="83" t="s">
        <v>148</v>
      </c>
      <c r="I3426" s="82" t="s">
        <v>177</v>
      </c>
      <c r="J3426" s="84" t="s">
        <v>151</v>
      </c>
      <c r="K3426" s="84"/>
      <c r="L3426" s="84" t="s">
        <v>151</v>
      </c>
    </row>
    <row r="3427" spans="1:12" ht="30">
      <c r="A3427" s="81">
        <f t="shared" si="55"/>
        <v>3508</v>
      </c>
      <c r="B3427" s="82">
        <v>3508</v>
      </c>
      <c r="C3427" s="82" t="s">
        <v>9893</v>
      </c>
      <c r="D3427" s="82" t="s">
        <v>9894</v>
      </c>
      <c r="E3427" s="82" t="s">
        <v>2017</v>
      </c>
      <c r="F3427" s="82" t="s">
        <v>96</v>
      </c>
      <c r="G3427" s="82" t="s">
        <v>9895</v>
      </c>
      <c r="H3427" s="83" t="s">
        <v>148</v>
      </c>
      <c r="I3427" s="82" t="s">
        <v>164</v>
      </c>
      <c r="J3427" s="84" t="s">
        <v>9896</v>
      </c>
      <c r="K3427" s="84" t="s">
        <v>151</v>
      </c>
      <c r="L3427" s="84" t="s">
        <v>151</v>
      </c>
    </row>
    <row r="3428" spans="1:12" ht="30">
      <c r="A3428" s="81">
        <f t="shared" si="55"/>
        <v>3509</v>
      </c>
      <c r="B3428" s="82">
        <v>3509</v>
      </c>
      <c r="C3428" s="82" t="s">
        <v>9897</v>
      </c>
      <c r="D3428" s="82">
        <v>26860</v>
      </c>
      <c r="E3428" s="82" t="s">
        <v>9898</v>
      </c>
      <c r="F3428" s="82" t="s">
        <v>96</v>
      </c>
      <c r="G3428" s="82" t="s">
        <v>9899</v>
      </c>
      <c r="H3428" s="83" t="s">
        <v>148</v>
      </c>
      <c r="I3428" s="82" t="s">
        <v>177</v>
      </c>
      <c r="J3428" s="84" t="s">
        <v>151</v>
      </c>
      <c r="K3428" s="84" t="s">
        <v>9900</v>
      </c>
      <c r="L3428" s="84" t="s">
        <v>151</v>
      </c>
    </row>
    <row r="3429" spans="1:12" ht="15.75">
      <c r="A3429" s="81">
        <f t="shared" si="55"/>
        <v>3510</v>
      </c>
      <c r="B3429" s="82">
        <v>3510</v>
      </c>
      <c r="C3429" s="82" t="s">
        <v>9901</v>
      </c>
      <c r="D3429" s="82">
        <v>26861</v>
      </c>
      <c r="E3429" s="82" t="s">
        <v>9902</v>
      </c>
      <c r="F3429" s="82" t="s">
        <v>96</v>
      </c>
      <c r="G3429" s="82" t="s">
        <v>9903</v>
      </c>
      <c r="H3429" s="83" t="s">
        <v>148</v>
      </c>
      <c r="I3429" s="82" t="s">
        <v>169</v>
      </c>
      <c r="J3429" s="84" t="s">
        <v>151</v>
      </c>
      <c r="K3429" s="84" t="s">
        <v>151</v>
      </c>
      <c r="L3429" s="84" t="s">
        <v>151</v>
      </c>
    </row>
    <row r="3430" spans="1:12" ht="60">
      <c r="A3430" s="81">
        <f t="shared" si="55"/>
        <v>3511</v>
      </c>
      <c r="B3430" s="82">
        <v>3511</v>
      </c>
      <c r="C3430" s="82" t="s">
        <v>9904</v>
      </c>
      <c r="D3430" s="82">
        <v>26862</v>
      </c>
      <c r="E3430" s="82" t="s">
        <v>728</v>
      </c>
      <c r="F3430" s="82" t="s">
        <v>96</v>
      </c>
      <c r="G3430" s="82" t="s">
        <v>9905</v>
      </c>
      <c r="H3430" s="83" t="s">
        <v>148</v>
      </c>
      <c r="I3430" s="82" t="s">
        <v>177</v>
      </c>
      <c r="J3430" s="84" t="s">
        <v>160</v>
      </c>
      <c r="K3430" s="84" t="s">
        <v>9906</v>
      </c>
      <c r="L3430" s="84" t="s">
        <v>151</v>
      </c>
    </row>
    <row r="3431" spans="1:12" ht="30">
      <c r="A3431" s="81">
        <f t="shared" si="55"/>
        <v>3512</v>
      </c>
      <c r="B3431" s="82">
        <v>3512</v>
      </c>
      <c r="C3431" s="82" t="s">
        <v>9907</v>
      </c>
      <c r="D3431" s="82" t="s">
        <v>9908</v>
      </c>
      <c r="E3431" s="82" t="s">
        <v>9909</v>
      </c>
      <c r="F3431" s="82" t="s">
        <v>96</v>
      </c>
      <c r="G3431" s="82" t="s">
        <v>9910</v>
      </c>
      <c r="H3431" s="83" t="s">
        <v>148</v>
      </c>
      <c r="I3431" s="82" t="s">
        <v>164</v>
      </c>
      <c r="J3431" s="84" t="s">
        <v>151</v>
      </c>
      <c r="K3431" s="84" t="s">
        <v>563</v>
      </c>
      <c r="L3431" s="84" t="s">
        <v>151</v>
      </c>
    </row>
    <row r="3432" spans="1:12" ht="15.75">
      <c r="A3432" s="81">
        <f t="shared" si="55"/>
        <v>3513</v>
      </c>
      <c r="B3432" s="82">
        <v>3513</v>
      </c>
      <c r="C3432" s="82" t="s">
        <v>9911</v>
      </c>
      <c r="D3432" s="82">
        <v>26865</v>
      </c>
      <c r="E3432" s="82" t="s">
        <v>9912</v>
      </c>
      <c r="F3432" s="82" t="s">
        <v>96</v>
      </c>
      <c r="G3432" s="82" t="s">
        <v>9913</v>
      </c>
      <c r="H3432" s="83" t="s">
        <v>148</v>
      </c>
      <c r="I3432" s="82" t="s">
        <v>177</v>
      </c>
      <c r="J3432" s="84" t="s">
        <v>151</v>
      </c>
      <c r="K3432" s="84"/>
      <c r="L3432" s="84" t="s">
        <v>151</v>
      </c>
    </row>
    <row r="3433" spans="1:12" ht="45">
      <c r="A3433" s="81">
        <f t="shared" si="55"/>
        <v>3514</v>
      </c>
      <c r="B3433" s="82">
        <v>3514</v>
      </c>
      <c r="C3433" s="82" t="s">
        <v>9914</v>
      </c>
      <c r="D3433" s="82" t="s">
        <v>9915</v>
      </c>
      <c r="E3433" s="82" t="s">
        <v>9916</v>
      </c>
      <c r="F3433" s="82" t="s">
        <v>96</v>
      </c>
      <c r="G3433" s="82" t="s">
        <v>9917</v>
      </c>
      <c r="H3433" s="83" t="s">
        <v>148</v>
      </c>
      <c r="I3433" s="82" t="s">
        <v>337</v>
      </c>
      <c r="J3433" s="84" t="s">
        <v>151</v>
      </c>
      <c r="K3433" s="84" t="s">
        <v>9918</v>
      </c>
      <c r="L3433" s="84" t="s">
        <v>9919</v>
      </c>
    </row>
    <row r="3434" spans="1:12" ht="30">
      <c r="A3434" s="81">
        <f t="shared" si="55"/>
        <v>3515</v>
      </c>
      <c r="B3434" s="82">
        <v>3515</v>
      </c>
      <c r="C3434" s="82" t="s">
        <v>9920</v>
      </c>
      <c r="D3434" s="82">
        <v>26870</v>
      </c>
      <c r="E3434" s="82" t="s">
        <v>9921</v>
      </c>
      <c r="F3434" s="82" t="s">
        <v>96</v>
      </c>
      <c r="G3434" s="82" t="s">
        <v>9619</v>
      </c>
      <c r="H3434" s="83" t="s">
        <v>148</v>
      </c>
      <c r="I3434" s="82" t="s">
        <v>177</v>
      </c>
      <c r="J3434" s="84" t="s">
        <v>9922</v>
      </c>
      <c r="K3434" s="84"/>
      <c r="L3434" s="84" t="s">
        <v>9923</v>
      </c>
    </row>
    <row r="3435" spans="1:12" ht="30">
      <c r="A3435" s="81">
        <f t="shared" si="55"/>
        <v>3516</v>
      </c>
      <c r="B3435" s="82">
        <v>3516</v>
      </c>
      <c r="C3435" s="82" t="s">
        <v>9924</v>
      </c>
      <c r="D3435" s="82">
        <v>26877</v>
      </c>
      <c r="E3435" s="82" t="s">
        <v>5242</v>
      </c>
      <c r="F3435" s="82" t="s">
        <v>96</v>
      </c>
      <c r="G3435" s="82" t="s">
        <v>9925</v>
      </c>
      <c r="H3435" s="83" t="s">
        <v>148</v>
      </c>
      <c r="I3435" s="82" t="s">
        <v>177</v>
      </c>
      <c r="J3435" s="84" t="s">
        <v>9926</v>
      </c>
      <c r="K3435" s="84"/>
      <c r="L3435" s="84" t="s">
        <v>151</v>
      </c>
    </row>
    <row r="3436" spans="1:12" ht="15.75">
      <c r="A3436" s="81">
        <f t="shared" si="55"/>
        <v>3517</v>
      </c>
      <c r="B3436" s="82">
        <v>3517</v>
      </c>
      <c r="C3436" s="82" t="s">
        <v>9927</v>
      </c>
      <c r="D3436" s="82">
        <v>26885</v>
      </c>
      <c r="E3436" s="82" t="s">
        <v>298</v>
      </c>
      <c r="F3436" s="82" t="s">
        <v>96</v>
      </c>
      <c r="G3436" s="82" t="s">
        <v>9917</v>
      </c>
      <c r="H3436" s="83" t="s">
        <v>148</v>
      </c>
      <c r="I3436" s="82" t="s">
        <v>177</v>
      </c>
      <c r="J3436" s="84" t="s">
        <v>151</v>
      </c>
      <c r="K3436" s="84"/>
      <c r="L3436" s="84" t="s">
        <v>151</v>
      </c>
    </row>
    <row r="3437" spans="1:12" ht="15.75">
      <c r="A3437" s="81">
        <f t="shared" si="55"/>
        <v>3518</v>
      </c>
      <c r="B3437" s="82">
        <v>3518</v>
      </c>
      <c r="C3437" s="82" t="s">
        <v>9928</v>
      </c>
      <c r="D3437" s="82">
        <v>26894</v>
      </c>
      <c r="E3437" s="82" t="s">
        <v>9929</v>
      </c>
      <c r="F3437" s="82" t="s">
        <v>96</v>
      </c>
      <c r="G3437" s="82" t="s">
        <v>391</v>
      </c>
      <c r="H3437" s="83" t="s">
        <v>148</v>
      </c>
      <c r="I3437" s="82" t="s">
        <v>149</v>
      </c>
      <c r="J3437" s="84" t="s">
        <v>151</v>
      </c>
      <c r="K3437" s="84"/>
      <c r="L3437" s="84" t="s">
        <v>151</v>
      </c>
    </row>
    <row r="3438" spans="1:12" ht="45">
      <c r="A3438" s="81">
        <f t="shared" si="55"/>
        <v>3519</v>
      </c>
      <c r="B3438" s="82">
        <v>3519</v>
      </c>
      <c r="C3438" s="82" t="s">
        <v>9930</v>
      </c>
      <c r="D3438" s="82" t="s">
        <v>9931</v>
      </c>
      <c r="E3438" s="82" t="s">
        <v>483</v>
      </c>
      <c r="F3438" s="82" t="s">
        <v>96</v>
      </c>
      <c r="G3438" s="82" t="s">
        <v>9932</v>
      </c>
      <c r="H3438" s="83" t="s">
        <v>148</v>
      </c>
      <c r="I3438" s="82" t="s">
        <v>337</v>
      </c>
      <c r="J3438" s="84" t="s">
        <v>187</v>
      </c>
      <c r="K3438" s="84" t="s">
        <v>9933</v>
      </c>
      <c r="L3438" s="84" t="s">
        <v>151</v>
      </c>
    </row>
    <row r="3439" spans="1:12" ht="15.75">
      <c r="A3439" s="81">
        <f t="shared" si="55"/>
        <v>3520</v>
      </c>
      <c r="B3439" s="82">
        <v>3520</v>
      </c>
      <c r="C3439" s="82" t="s">
        <v>9934</v>
      </c>
      <c r="D3439" s="82" t="s">
        <v>9935</v>
      </c>
      <c r="E3439" s="82" t="s">
        <v>9936</v>
      </c>
      <c r="F3439" s="82" t="s">
        <v>96</v>
      </c>
      <c r="G3439" s="82" t="s">
        <v>602</v>
      </c>
      <c r="H3439" s="83" t="s">
        <v>148</v>
      </c>
      <c r="I3439" s="82" t="s">
        <v>337</v>
      </c>
      <c r="J3439" s="84" t="s">
        <v>151</v>
      </c>
      <c r="K3439" s="84" t="s">
        <v>151</v>
      </c>
      <c r="L3439" s="84" t="s">
        <v>151</v>
      </c>
    </row>
    <row r="3440" spans="1:12" ht="45">
      <c r="A3440" s="81">
        <f t="shared" si="55"/>
        <v>3521</v>
      </c>
      <c r="B3440" s="82">
        <v>3521</v>
      </c>
      <c r="C3440" s="82" t="s">
        <v>9937</v>
      </c>
      <c r="D3440" s="82" t="s">
        <v>9938</v>
      </c>
      <c r="E3440" s="82" t="s">
        <v>277</v>
      </c>
      <c r="F3440" s="82" t="s">
        <v>96</v>
      </c>
      <c r="G3440" s="82" t="s">
        <v>888</v>
      </c>
      <c r="H3440" s="83" t="s">
        <v>148</v>
      </c>
      <c r="I3440" s="82" t="s">
        <v>337</v>
      </c>
      <c r="J3440" s="84" t="s">
        <v>151</v>
      </c>
      <c r="K3440" s="84" t="s">
        <v>151</v>
      </c>
      <c r="L3440" s="84" t="s">
        <v>9939</v>
      </c>
    </row>
    <row r="3441" spans="1:12" ht="15.75">
      <c r="A3441" s="81">
        <f t="shared" si="55"/>
        <v>3522</v>
      </c>
      <c r="B3441" s="82">
        <v>3522</v>
      </c>
      <c r="C3441" s="82" t="s">
        <v>9940</v>
      </c>
      <c r="D3441" s="82" t="s">
        <v>9941</v>
      </c>
      <c r="E3441" s="82" t="s">
        <v>280</v>
      </c>
      <c r="F3441" s="82" t="s">
        <v>96</v>
      </c>
      <c r="G3441" s="82" t="s">
        <v>9942</v>
      </c>
      <c r="H3441" s="83" t="s">
        <v>148</v>
      </c>
      <c r="I3441" s="82" t="s">
        <v>164</v>
      </c>
      <c r="J3441" s="84" t="s">
        <v>151</v>
      </c>
      <c r="K3441" s="84" t="s">
        <v>151</v>
      </c>
      <c r="L3441" s="84" t="s">
        <v>151</v>
      </c>
    </row>
    <row r="3442" spans="1:12" ht="60">
      <c r="A3442" s="81">
        <f t="shared" si="55"/>
        <v>3523</v>
      </c>
      <c r="B3442" s="82">
        <v>3523</v>
      </c>
      <c r="C3442" s="82" t="s">
        <v>9943</v>
      </c>
      <c r="D3442" s="82">
        <v>26953</v>
      </c>
      <c r="E3442" s="82" t="s">
        <v>9944</v>
      </c>
      <c r="F3442" s="82" t="s">
        <v>96</v>
      </c>
      <c r="G3442" s="82" t="s">
        <v>9945</v>
      </c>
      <c r="H3442" s="83" t="s">
        <v>148</v>
      </c>
      <c r="I3442" s="82" t="s">
        <v>149</v>
      </c>
      <c r="J3442" s="84" t="s">
        <v>9946</v>
      </c>
      <c r="K3442" s="84" t="s">
        <v>7174</v>
      </c>
      <c r="L3442" s="84" t="s">
        <v>7955</v>
      </c>
    </row>
    <row r="3443" spans="1:12" ht="15.75">
      <c r="A3443" s="81">
        <f t="shared" si="55"/>
        <v>3524</v>
      </c>
      <c r="B3443" s="82">
        <v>3524</v>
      </c>
      <c r="C3443" s="82" t="s">
        <v>9947</v>
      </c>
      <c r="D3443" s="82">
        <v>26954</v>
      </c>
      <c r="E3443" s="82" t="s">
        <v>170</v>
      </c>
      <c r="F3443" s="82" t="s">
        <v>96</v>
      </c>
      <c r="G3443" s="82" t="s">
        <v>4498</v>
      </c>
      <c r="H3443" s="83" t="s">
        <v>148</v>
      </c>
      <c r="I3443" s="82" t="s">
        <v>149</v>
      </c>
      <c r="J3443" s="84" t="s">
        <v>151</v>
      </c>
      <c r="K3443" s="84" t="s">
        <v>151</v>
      </c>
      <c r="L3443" s="84" t="s">
        <v>151</v>
      </c>
    </row>
    <row r="3444" spans="1:12" ht="15.75">
      <c r="A3444" s="81">
        <f t="shared" si="55"/>
        <v>3525</v>
      </c>
      <c r="B3444" s="82">
        <v>3525</v>
      </c>
      <c r="C3444" s="82" t="s">
        <v>9948</v>
      </c>
      <c r="D3444" s="82">
        <v>26962</v>
      </c>
      <c r="E3444" s="82" t="s">
        <v>8525</v>
      </c>
      <c r="F3444" s="82" t="s">
        <v>96</v>
      </c>
      <c r="G3444" s="82" t="s">
        <v>9949</v>
      </c>
      <c r="H3444" s="83" t="s">
        <v>148</v>
      </c>
      <c r="I3444" s="82" t="s">
        <v>177</v>
      </c>
      <c r="J3444" s="84" t="s">
        <v>151</v>
      </c>
      <c r="K3444" s="84"/>
      <c r="L3444" s="84" t="s">
        <v>151</v>
      </c>
    </row>
    <row r="3445" spans="1:12" ht="30">
      <c r="A3445" s="81">
        <f t="shared" si="55"/>
        <v>3526</v>
      </c>
      <c r="B3445" s="82">
        <v>3526</v>
      </c>
      <c r="C3445" s="82" t="s">
        <v>9950</v>
      </c>
      <c r="D3445" s="82">
        <v>26963</v>
      </c>
      <c r="E3445" s="82" t="s">
        <v>8226</v>
      </c>
      <c r="F3445" s="82" t="s">
        <v>96</v>
      </c>
      <c r="G3445" s="82" t="s">
        <v>425</v>
      </c>
      <c r="H3445" s="83" t="s">
        <v>148</v>
      </c>
      <c r="I3445" s="82" t="s">
        <v>153</v>
      </c>
      <c r="J3445" s="84" t="s">
        <v>4432</v>
      </c>
      <c r="K3445" s="84" t="s">
        <v>151</v>
      </c>
      <c r="L3445" s="84" t="s">
        <v>151</v>
      </c>
    </row>
    <row r="3446" spans="1:12" ht="30">
      <c r="A3446" s="81">
        <f t="shared" si="55"/>
        <v>3527</v>
      </c>
      <c r="B3446" s="82">
        <v>3527</v>
      </c>
      <c r="C3446" s="82" t="s">
        <v>9951</v>
      </c>
      <c r="D3446" s="82">
        <v>26970</v>
      </c>
      <c r="E3446" s="82" t="s">
        <v>9952</v>
      </c>
      <c r="F3446" s="82" t="s">
        <v>96</v>
      </c>
      <c r="G3446" s="82" t="s">
        <v>4033</v>
      </c>
      <c r="H3446" s="83" t="s">
        <v>148</v>
      </c>
      <c r="I3446" s="82" t="s">
        <v>177</v>
      </c>
      <c r="J3446" s="84" t="s">
        <v>9953</v>
      </c>
      <c r="K3446" s="84"/>
      <c r="L3446" s="84" t="s">
        <v>9954</v>
      </c>
    </row>
    <row r="3447" spans="1:12" ht="15.75">
      <c r="A3447" s="81">
        <f t="shared" si="55"/>
        <v>3528</v>
      </c>
      <c r="B3447" s="82">
        <v>3528</v>
      </c>
      <c r="C3447" s="82" t="s">
        <v>9955</v>
      </c>
      <c r="D3447" s="82">
        <v>26973</v>
      </c>
      <c r="E3447" s="82" t="s">
        <v>9956</v>
      </c>
      <c r="F3447" s="82" t="s">
        <v>96</v>
      </c>
      <c r="G3447" s="82" t="s">
        <v>4673</v>
      </c>
      <c r="H3447" s="83" t="s">
        <v>148</v>
      </c>
      <c r="I3447" s="82" t="s">
        <v>153</v>
      </c>
      <c r="J3447" s="84" t="s">
        <v>151</v>
      </c>
      <c r="K3447" s="84" t="s">
        <v>151</v>
      </c>
      <c r="L3447" s="84" t="s">
        <v>151</v>
      </c>
    </row>
    <row r="3448" spans="1:12" ht="60">
      <c r="A3448" s="81">
        <f t="shared" si="55"/>
        <v>3529</v>
      </c>
      <c r="B3448" s="82">
        <v>3529</v>
      </c>
      <c r="C3448" s="82" t="s">
        <v>9957</v>
      </c>
      <c r="D3448" s="82">
        <v>26975</v>
      </c>
      <c r="E3448" s="82" t="s">
        <v>732</v>
      </c>
      <c r="F3448" s="82" t="s">
        <v>96</v>
      </c>
      <c r="G3448" s="82" t="s">
        <v>475</v>
      </c>
      <c r="H3448" s="83" t="s">
        <v>148</v>
      </c>
      <c r="I3448" s="82" t="s">
        <v>153</v>
      </c>
      <c r="J3448" s="84" t="s">
        <v>9958</v>
      </c>
      <c r="K3448" s="84" t="s">
        <v>9959</v>
      </c>
      <c r="L3448" s="84" t="s">
        <v>151</v>
      </c>
    </row>
    <row r="3449" spans="1:12" ht="75">
      <c r="A3449" s="81">
        <f t="shared" si="55"/>
        <v>3530</v>
      </c>
      <c r="B3449" s="82">
        <v>3530</v>
      </c>
      <c r="C3449" s="82" t="s">
        <v>9960</v>
      </c>
      <c r="D3449" s="82" t="s">
        <v>9961</v>
      </c>
      <c r="E3449" s="82" t="s">
        <v>9962</v>
      </c>
      <c r="F3449" s="82" t="s">
        <v>96</v>
      </c>
      <c r="G3449" s="82" t="s">
        <v>9872</v>
      </c>
      <c r="H3449" s="83" t="s">
        <v>148</v>
      </c>
      <c r="I3449" s="82" t="s">
        <v>164</v>
      </c>
      <c r="J3449" s="84" t="s">
        <v>151</v>
      </c>
      <c r="K3449" s="84" t="s">
        <v>9963</v>
      </c>
      <c r="L3449" s="84" t="s">
        <v>9964</v>
      </c>
    </row>
    <row r="3450" spans="1:12" ht="30">
      <c r="A3450" s="81">
        <f t="shared" si="55"/>
        <v>3531</v>
      </c>
      <c r="B3450" s="82">
        <v>3531</v>
      </c>
      <c r="C3450" s="82" t="s">
        <v>9965</v>
      </c>
      <c r="D3450" s="82">
        <v>26978</v>
      </c>
      <c r="E3450" s="82" t="s">
        <v>9966</v>
      </c>
      <c r="F3450" s="82" t="s">
        <v>96</v>
      </c>
      <c r="G3450" s="82" t="s">
        <v>209</v>
      </c>
      <c r="H3450" s="83" t="s">
        <v>148</v>
      </c>
      <c r="I3450" s="82" t="s">
        <v>153</v>
      </c>
      <c r="J3450" s="84" t="s">
        <v>151</v>
      </c>
      <c r="K3450" s="84" t="s">
        <v>9967</v>
      </c>
      <c r="L3450" s="84" t="s">
        <v>9968</v>
      </c>
    </row>
    <row r="3451" spans="1:12" ht="15.75">
      <c r="A3451" s="81">
        <f t="shared" si="55"/>
        <v>3532</v>
      </c>
      <c r="B3451" s="82">
        <v>3532</v>
      </c>
      <c r="C3451" s="82" t="s">
        <v>9969</v>
      </c>
      <c r="D3451" s="82" t="s">
        <v>9970</v>
      </c>
      <c r="E3451" s="82" t="s">
        <v>9971</v>
      </c>
      <c r="F3451" s="82" t="s">
        <v>96</v>
      </c>
      <c r="G3451" s="82" t="s">
        <v>9972</v>
      </c>
      <c r="H3451" s="83" t="s">
        <v>148</v>
      </c>
      <c r="I3451" s="82" t="s">
        <v>164</v>
      </c>
      <c r="J3451" s="84" t="s">
        <v>151</v>
      </c>
      <c r="K3451" s="84" t="s">
        <v>151</v>
      </c>
      <c r="L3451" s="84" t="s">
        <v>151</v>
      </c>
    </row>
    <row r="3452" spans="1:12" ht="15.75">
      <c r="A3452" s="81">
        <f t="shared" si="55"/>
        <v>3533</v>
      </c>
      <c r="B3452" s="82">
        <v>3533</v>
      </c>
      <c r="C3452" s="82" t="s">
        <v>9973</v>
      </c>
      <c r="D3452" s="82">
        <v>26981</v>
      </c>
      <c r="E3452" s="82" t="s">
        <v>349</v>
      </c>
      <c r="F3452" s="82" t="s">
        <v>96</v>
      </c>
      <c r="G3452" s="82" t="s">
        <v>9974</v>
      </c>
      <c r="H3452" s="83" t="s">
        <v>148</v>
      </c>
      <c r="I3452" s="82" t="s">
        <v>230</v>
      </c>
      <c r="J3452" s="84" t="s">
        <v>151</v>
      </c>
      <c r="K3452" s="84" t="s">
        <v>151</v>
      </c>
      <c r="L3452" s="84" t="s">
        <v>151</v>
      </c>
    </row>
    <row r="3453" spans="1:12" ht="60">
      <c r="A3453" s="81">
        <f t="shared" si="55"/>
        <v>3534</v>
      </c>
      <c r="B3453" s="82">
        <v>3534</v>
      </c>
      <c r="C3453" s="82" t="s">
        <v>9975</v>
      </c>
      <c r="D3453" s="82">
        <v>26984</v>
      </c>
      <c r="E3453" s="82" t="s">
        <v>9976</v>
      </c>
      <c r="F3453" s="82" t="s">
        <v>96</v>
      </c>
      <c r="G3453" s="82" t="s">
        <v>9977</v>
      </c>
      <c r="H3453" s="83" t="s">
        <v>148</v>
      </c>
      <c r="I3453" s="82" t="s">
        <v>153</v>
      </c>
      <c r="J3453" s="84" t="s">
        <v>151</v>
      </c>
      <c r="K3453" s="84" t="s">
        <v>3496</v>
      </c>
      <c r="L3453" s="84" t="s">
        <v>9978</v>
      </c>
    </row>
    <row r="3454" spans="1:12" ht="15.75">
      <c r="A3454" s="81">
        <f t="shared" si="55"/>
        <v>3536</v>
      </c>
      <c r="B3454" s="82">
        <v>3536</v>
      </c>
      <c r="C3454" s="82" t="s">
        <v>9979</v>
      </c>
      <c r="D3454" s="82">
        <v>26989</v>
      </c>
      <c r="E3454" s="82" t="s">
        <v>680</v>
      </c>
      <c r="F3454" s="82" t="s">
        <v>96</v>
      </c>
      <c r="G3454" s="82" t="s">
        <v>5596</v>
      </c>
      <c r="H3454" s="83" t="s">
        <v>148</v>
      </c>
      <c r="I3454" s="82" t="s">
        <v>149</v>
      </c>
      <c r="J3454" s="84" t="s">
        <v>151</v>
      </c>
      <c r="K3454" s="84" t="s">
        <v>151</v>
      </c>
      <c r="L3454" s="84" t="s">
        <v>151</v>
      </c>
    </row>
    <row r="3455" spans="1:12" ht="15.75">
      <c r="A3455" s="81">
        <f t="shared" si="55"/>
        <v>3537</v>
      </c>
      <c r="B3455" s="82">
        <v>3537</v>
      </c>
      <c r="C3455" s="82" t="s">
        <v>9980</v>
      </c>
      <c r="D3455" s="82">
        <v>26992</v>
      </c>
      <c r="E3455" s="82" t="s">
        <v>1392</v>
      </c>
      <c r="F3455" s="82" t="s">
        <v>96</v>
      </c>
      <c r="G3455" s="82" t="s">
        <v>472</v>
      </c>
      <c r="H3455" s="83" t="s">
        <v>148</v>
      </c>
      <c r="I3455" s="82" t="s">
        <v>177</v>
      </c>
      <c r="J3455" s="84" t="s">
        <v>151</v>
      </c>
      <c r="K3455" s="84"/>
      <c r="L3455" s="84" t="s">
        <v>151</v>
      </c>
    </row>
    <row r="3456" spans="1:12" ht="30">
      <c r="A3456" s="81">
        <f t="shared" si="55"/>
        <v>3538</v>
      </c>
      <c r="B3456" s="82">
        <v>3538</v>
      </c>
      <c r="C3456" s="82" t="s">
        <v>9981</v>
      </c>
      <c r="D3456" s="82">
        <v>27006</v>
      </c>
      <c r="E3456" s="82" t="s">
        <v>232</v>
      </c>
      <c r="F3456" s="82" t="s">
        <v>96</v>
      </c>
      <c r="G3456" s="82" t="s">
        <v>9982</v>
      </c>
      <c r="H3456" s="83" t="s">
        <v>148</v>
      </c>
      <c r="I3456" s="82" t="s">
        <v>153</v>
      </c>
      <c r="J3456" s="84" t="s">
        <v>9983</v>
      </c>
      <c r="K3456" s="84" t="s">
        <v>151</v>
      </c>
      <c r="L3456" s="84" t="s">
        <v>151</v>
      </c>
    </row>
    <row r="3457" spans="1:12" ht="30">
      <c r="A3457" s="81">
        <f t="shared" si="55"/>
        <v>3539</v>
      </c>
      <c r="B3457" s="82">
        <v>3539</v>
      </c>
      <c r="C3457" s="82" t="s">
        <v>9984</v>
      </c>
      <c r="D3457" s="82">
        <v>27011</v>
      </c>
      <c r="E3457" s="82" t="s">
        <v>9985</v>
      </c>
      <c r="F3457" s="82" t="s">
        <v>96</v>
      </c>
      <c r="G3457" s="82" t="s">
        <v>9986</v>
      </c>
      <c r="H3457" s="83" t="s">
        <v>148</v>
      </c>
      <c r="I3457" s="82" t="s">
        <v>153</v>
      </c>
      <c r="J3457" s="84" t="s">
        <v>151</v>
      </c>
      <c r="K3457" s="84" t="s">
        <v>599</v>
      </c>
      <c r="L3457" s="84" t="s">
        <v>151</v>
      </c>
    </row>
    <row r="3458" spans="1:12" ht="30">
      <c r="A3458" s="81">
        <f t="shared" si="55"/>
        <v>3540</v>
      </c>
      <c r="B3458" s="82">
        <v>3540</v>
      </c>
      <c r="C3458" s="82" t="s">
        <v>9987</v>
      </c>
      <c r="D3458" s="82" t="s">
        <v>9988</v>
      </c>
      <c r="E3458" s="82" t="s">
        <v>7895</v>
      </c>
      <c r="F3458" s="82" t="s">
        <v>96</v>
      </c>
      <c r="G3458" s="82" t="s">
        <v>9989</v>
      </c>
      <c r="H3458" s="83" t="s">
        <v>148</v>
      </c>
      <c r="I3458" s="82" t="s">
        <v>164</v>
      </c>
      <c r="J3458" s="84" t="s">
        <v>9990</v>
      </c>
      <c r="K3458" s="84" t="s">
        <v>151</v>
      </c>
      <c r="L3458" s="84" t="s">
        <v>151</v>
      </c>
    </row>
    <row r="3459" spans="1:12" ht="15.75">
      <c r="A3459" s="81">
        <f t="shared" ref="A3459:A3522" si="56">IFERROR(VALUE(RIGHT(C3459,4)),"")</f>
        <v>3541</v>
      </c>
      <c r="B3459" s="82">
        <v>3541</v>
      </c>
      <c r="C3459" s="82" t="s">
        <v>9991</v>
      </c>
      <c r="D3459" s="82" t="s">
        <v>9992</v>
      </c>
      <c r="E3459" s="82" t="s">
        <v>1994</v>
      </c>
      <c r="F3459" s="82" t="s">
        <v>96</v>
      </c>
      <c r="G3459" s="82" t="s">
        <v>9993</v>
      </c>
      <c r="H3459" s="83" t="s">
        <v>148</v>
      </c>
      <c r="I3459" s="82" t="s">
        <v>230</v>
      </c>
      <c r="J3459" s="84" t="s">
        <v>151</v>
      </c>
      <c r="K3459" s="84" t="s">
        <v>151</v>
      </c>
      <c r="L3459" s="84" t="s">
        <v>151</v>
      </c>
    </row>
    <row r="3460" spans="1:12" ht="15.75">
      <c r="A3460" s="81">
        <f t="shared" si="56"/>
        <v>3542</v>
      </c>
      <c r="B3460" s="82">
        <v>3542</v>
      </c>
      <c r="C3460" s="82" t="s">
        <v>9994</v>
      </c>
      <c r="D3460" s="82">
        <v>27026</v>
      </c>
      <c r="E3460" s="82" t="s">
        <v>9995</v>
      </c>
      <c r="F3460" s="82" t="s">
        <v>96</v>
      </c>
      <c r="G3460" s="82" t="s">
        <v>9996</v>
      </c>
      <c r="H3460" s="83" t="s">
        <v>148</v>
      </c>
      <c r="I3460" s="82" t="s">
        <v>149</v>
      </c>
      <c r="J3460" s="84" t="s">
        <v>151</v>
      </c>
      <c r="K3460" s="84"/>
      <c r="L3460" s="84" t="s">
        <v>151</v>
      </c>
    </row>
    <row r="3461" spans="1:12" ht="15.75">
      <c r="A3461" s="81">
        <f t="shared" si="56"/>
        <v>3543</v>
      </c>
      <c r="B3461" s="82">
        <v>3543</v>
      </c>
      <c r="C3461" s="82" t="s">
        <v>9997</v>
      </c>
      <c r="D3461" s="82">
        <v>27029</v>
      </c>
      <c r="E3461" s="82" t="s">
        <v>4261</v>
      </c>
      <c r="F3461" s="82" t="s">
        <v>96</v>
      </c>
      <c r="G3461" s="82" t="s">
        <v>9998</v>
      </c>
      <c r="H3461" s="83" t="s">
        <v>148</v>
      </c>
      <c r="I3461" s="82" t="s">
        <v>194</v>
      </c>
      <c r="J3461" s="84" t="s">
        <v>151</v>
      </c>
      <c r="K3461" s="84" t="s">
        <v>151</v>
      </c>
      <c r="L3461" s="84" t="s">
        <v>151</v>
      </c>
    </row>
    <row r="3462" spans="1:12" ht="15.75">
      <c r="A3462" s="81">
        <f t="shared" si="56"/>
        <v>3545</v>
      </c>
      <c r="B3462" s="82">
        <v>3545</v>
      </c>
      <c r="C3462" s="82" t="s">
        <v>9999</v>
      </c>
      <c r="D3462" s="82">
        <v>27033</v>
      </c>
      <c r="E3462" s="82" t="s">
        <v>10000</v>
      </c>
      <c r="F3462" s="82" t="s">
        <v>96</v>
      </c>
      <c r="G3462" s="82" t="s">
        <v>10001</v>
      </c>
      <c r="H3462" s="83" t="s">
        <v>148</v>
      </c>
      <c r="I3462" s="82" t="s">
        <v>149</v>
      </c>
      <c r="J3462" s="84" t="s">
        <v>151</v>
      </c>
      <c r="K3462" s="84" t="s">
        <v>151</v>
      </c>
      <c r="L3462" s="84" t="s">
        <v>151</v>
      </c>
    </row>
    <row r="3463" spans="1:12" ht="30">
      <c r="A3463" s="81">
        <f t="shared" si="56"/>
        <v>3546</v>
      </c>
      <c r="B3463" s="82">
        <v>3546</v>
      </c>
      <c r="C3463" s="82" t="s">
        <v>10002</v>
      </c>
      <c r="D3463" s="82">
        <v>27037</v>
      </c>
      <c r="E3463" s="82" t="s">
        <v>10003</v>
      </c>
      <c r="F3463" s="82" t="s">
        <v>96</v>
      </c>
      <c r="G3463" s="82" t="s">
        <v>10004</v>
      </c>
      <c r="H3463" s="83" t="s">
        <v>148</v>
      </c>
      <c r="I3463" s="82" t="s">
        <v>194</v>
      </c>
      <c r="J3463" s="84" t="s">
        <v>10005</v>
      </c>
      <c r="K3463" s="84"/>
      <c r="L3463" s="84" t="s">
        <v>151</v>
      </c>
    </row>
    <row r="3464" spans="1:12" ht="15.75">
      <c r="A3464" s="81">
        <f t="shared" si="56"/>
        <v>3547</v>
      </c>
      <c r="B3464" s="82">
        <v>3547</v>
      </c>
      <c r="C3464" s="82" t="s">
        <v>10006</v>
      </c>
      <c r="D3464" s="82" t="s">
        <v>10007</v>
      </c>
      <c r="E3464" s="82" t="s">
        <v>10008</v>
      </c>
      <c r="F3464" s="82" t="s">
        <v>96</v>
      </c>
      <c r="G3464" s="82" t="s">
        <v>10009</v>
      </c>
      <c r="H3464" s="83" t="s">
        <v>148</v>
      </c>
      <c r="I3464" s="82" t="s">
        <v>169</v>
      </c>
      <c r="J3464" s="84" t="s">
        <v>151</v>
      </c>
      <c r="K3464" s="84" t="s">
        <v>151</v>
      </c>
      <c r="L3464" s="84" t="s">
        <v>151</v>
      </c>
    </row>
    <row r="3465" spans="1:12" ht="75">
      <c r="A3465" s="81">
        <f t="shared" si="56"/>
        <v>3548</v>
      </c>
      <c r="B3465" s="82">
        <v>3548</v>
      </c>
      <c r="C3465" s="82" t="s">
        <v>10010</v>
      </c>
      <c r="D3465" s="82" t="s">
        <v>10011</v>
      </c>
      <c r="E3465" s="82" t="s">
        <v>10012</v>
      </c>
      <c r="F3465" s="82" t="s">
        <v>96</v>
      </c>
      <c r="G3465" s="82" t="s">
        <v>10013</v>
      </c>
      <c r="H3465" s="83" t="s">
        <v>148</v>
      </c>
      <c r="I3465" s="82" t="s">
        <v>164</v>
      </c>
      <c r="J3465" s="84" t="s">
        <v>10014</v>
      </c>
      <c r="K3465" s="84" t="s">
        <v>10015</v>
      </c>
      <c r="L3465" s="84" t="s">
        <v>10016</v>
      </c>
    </row>
    <row r="3466" spans="1:12" ht="30">
      <c r="A3466" s="81">
        <f t="shared" si="56"/>
        <v>3549</v>
      </c>
      <c r="B3466" s="82">
        <v>3549</v>
      </c>
      <c r="C3466" s="82" t="s">
        <v>10017</v>
      </c>
      <c r="D3466" s="82">
        <v>27046</v>
      </c>
      <c r="E3466" s="82" t="s">
        <v>10018</v>
      </c>
      <c r="F3466" s="82" t="s">
        <v>96</v>
      </c>
      <c r="G3466" s="82" t="s">
        <v>10019</v>
      </c>
      <c r="H3466" s="83" t="s">
        <v>148</v>
      </c>
      <c r="I3466" s="82" t="s">
        <v>177</v>
      </c>
      <c r="J3466" s="84" t="s">
        <v>151</v>
      </c>
      <c r="K3466" s="84" t="s">
        <v>563</v>
      </c>
      <c r="L3466" s="84" t="s">
        <v>4299</v>
      </c>
    </row>
    <row r="3467" spans="1:12" ht="15.75">
      <c r="A3467" s="81">
        <f t="shared" si="56"/>
        <v>3551</v>
      </c>
      <c r="B3467" s="82">
        <v>3551</v>
      </c>
      <c r="C3467" s="82" t="s">
        <v>10020</v>
      </c>
      <c r="D3467" s="82" t="s">
        <v>10021</v>
      </c>
      <c r="E3467" s="82" t="s">
        <v>10022</v>
      </c>
      <c r="F3467" s="82" t="s">
        <v>96</v>
      </c>
      <c r="G3467" s="82" t="s">
        <v>10023</v>
      </c>
      <c r="H3467" s="83" t="s">
        <v>148</v>
      </c>
      <c r="I3467" s="82" t="s">
        <v>164</v>
      </c>
      <c r="J3467" s="84" t="s">
        <v>160</v>
      </c>
      <c r="K3467" s="84"/>
      <c r="L3467" s="84" t="s">
        <v>151</v>
      </c>
    </row>
    <row r="3468" spans="1:12" ht="15.75">
      <c r="A3468" s="81">
        <f t="shared" si="56"/>
        <v>3552</v>
      </c>
      <c r="B3468" s="82">
        <v>3552</v>
      </c>
      <c r="C3468" s="82" t="s">
        <v>10024</v>
      </c>
      <c r="D3468" s="82">
        <v>27061</v>
      </c>
      <c r="E3468" s="82" t="s">
        <v>10025</v>
      </c>
      <c r="F3468" s="82" t="s">
        <v>96</v>
      </c>
      <c r="G3468" s="82" t="s">
        <v>10026</v>
      </c>
      <c r="H3468" s="83" t="s">
        <v>148</v>
      </c>
      <c r="I3468" s="82" t="s">
        <v>149</v>
      </c>
      <c r="J3468" s="84" t="s">
        <v>151</v>
      </c>
      <c r="K3468" s="84" t="s">
        <v>151</v>
      </c>
      <c r="L3468" s="84" t="s">
        <v>151</v>
      </c>
    </row>
    <row r="3469" spans="1:12" ht="15.75">
      <c r="A3469" s="81">
        <f t="shared" si="56"/>
        <v>3553</v>
      </c>
      <c r="B3469" s="82">
        <v>3553</v>
      </c>
      <c r="C3469" s="82" t="s">
        <v>10027</v>
      </c>
      <c r="D3469" s="82">
        <v>27064</v>
      </c>
      <c r="E3469" s="82" t="s">
        <v>10028</v>
      </c>
      <c r="F3469" s="82" t="s">
        <v>96</v>
      </c>
      <c r="G3469" s="82" t="s">
        <v>673</v>
      </c>
      <c r="H3469" s="83" t="s">
        <v>148</v>
      </c>
      <c r="I3469" s="82" t="s">
        <v>153</v>
      </c>
      <c r="J3469" s="84" t="s">
        <v>151</v>
      </c>
      <c r="K3469" s="84"/>
      <c r="L3469" s="84" t="s">
        <v>151</v>
      </c>
    </row>
    <row r="3470" spans="1:12" ht="30">
      <c r="A3470" s="81">
        <f t="shared" si="56"/>
        <v>3554</v>
      </c>
      <c r="B3470" s="82">
        <v>3554</v>
      </c>
      <c r="C3470" s="82" t="s">
        <v>10029</v>
      </c>
      <c r="D3470" s="82">
        <v>27067</v>
      </c>
      <c r="E3470" s="82" t="s">
        <v>8525</v>
      </c>
      <c r="F3470" s="82" t="s">
        <v>96</v>
      </c>
      <c r="G3470" s="82" t="s">
        <v>10030</v>
      </c>
      <c r="H3470" s="83" t="s">
        <v>148</v>
      </c>
      <c r="I3470" s="82" t="s">
        <v>153</v>
      </c>
      <c r="J3470" s="84" t="s">
        <v>151</v>
      </c>
      <c r="K3470" s="84"/>
      <c r="L3470" s="84" t="s">
        <v>10031</v>
      </c>
    </row>
    <row r="3471" spans="1:12" ht="30">
      <c r="A3471" s="81">
        <f t="shared" si="56"/>
        <v>3555</v>
      </c>
      <c r="B3471" s="82">
        <v>3555</v>
      </c>
      <c r="C3471" s="82" t="s">
        <v>10032</v>
      </c>
      <c r="D3471" s="82">
        <v>27068</v>
      </c>
      <c r="E3471" s="82" t="s">
        <v>10033</v>
      </c>
      <c r="F3471" s="82" t="s">
        <v>96</v>
      </c>
      <c r="G3471" s="82" t="s">
        <v>10034</v>
      </c>
      <c r="H3471" s="83" t="s">
        <v>148</v>
      </c>
      <c r="I3471" s="82" t="s">
        <v>149</v>
      </c>
      <c r="J3471" s="84" t="s">
        <v>445</v>
      </c>
      <c r="K3471" s="84" t="s">
        <v>151</v>
      </c>
      <c r="L3471" s="84" t="s">
        <v>151</v>
      </c>
    </row>
    <row r="3472" spans="1:12" ht="45">
      <c r="A3472" s="81">
        <f t="shared" si="56"/>
        <v>3556</v>
      </c>
      <c r="B3472" s="82">
        <v>3556</v>
      </c>
      <c r="C3472" s="82" t="s">
        <v>10035</v>
      </c>
      <c r="D3472" s="82" t="s">
        <v>10036</v>
      </c>
      <c r="E3472" s="82" t="s">
        <v>10037</v>
      </c>
      <c r="F3472" s="82" t="s">
        <v>96</v>
      </c>
      <c r="G3472" s="82" t="s">
        <v>10038</v>
      </c>
      <c r="H3472" s="83" t="s">
        <v>148</v>
      </c>
      <c r="I3472" s="82" t="s">
        <v>230</v>
      </c>
      <c r="J3472" s="84" t="s">
        <v>151</v>
      </c>
      <c r="K3472" s="84" t="s">
        <v>5019</v>
      </c>
      <c r="L3472" s="84" t="s">
        <v>151</v>
      </c>
    </row>
    <row r="3473" spans="1:12" ht="15.75">
      <c r="A3473" s="81">
        <f t="shared" si="56"/>
        <v>3557</v>
      </c>
      <c r="B3473" s="82">
        <v>3557</v>
      </c>
      <c r="C3473" s="82" t="s">
        <v>10039</v>
      </c>
      <c r="D3473" s="82" t="s">
        <v>10040</v>
      </c>
      <c r="E3473" s="82" t="s">
        <v>10041</v>
      </c>
      <c r="F3473" s="82" t="s">
        <v>96</v>
      </c>
      <c r="G3473" s="82" t="s">
        <v>10042</v>
      </c>
      <c r="H3473" s="83" t="s">
        <v>148</v>
      </c>
      <c r="I3473" s="82" t="s">
        <v>337</v>
      </c>
      <c r="J3473" s="84" t="s">
        <v>151</v>
      </c>
      <c r="K3473" s="84" t="s">
        <v>151</v>
      </c>
      <c r="L3473" s="84" t="s">
        <v>151</v>
      </c>
    </row>
    <row r="3474" spans="1:12" ht="45">
      <c r="A3474" s="81">
        <f t="shared" si="56"/>
        <v>3559</v>
      </c>
      <c r="B3474" s="82">
        <v>3559</v>
      </c>
      <c r="C3474" s="82" t="s">
        <v>10043</v>
      </c>
      <c r="D3474" s="82" t="s">
        <v>10044</v>
      </c>
      <c r="E3474" s="82" t="s">
        <v>10045</v>
      </c>
      <c r="F3474" s="82" t="s">
        <v>96</v>
      </c>
      <c r="G3474" s="82" t="s">
        <v>8561</v>
      </c>
      <c r="H3474" s="83" t="s">
        <v>148</v>
      </c>
      <c r="I3474" s="82" t="s">
        <v>337</v>
      </c>
      <c r="J3474" s="84" t="s">
        <v>10046</v>
      </c>
      <c r="K3474" s="84"/>
      <c r="L3474" s="84" t="s">
        <v>151</v>
      </c>
    </row>
    <row r="3475" spans="1:12" ht="15.75">
      <c r="A3475" s="81">
        <f t="shared" si="56"/>
        <v>3560</v>
      </c>
      <c r="B3475" s="82">
        <v>3560</v>
      </c>
      <c r="C3475" s="82" t="s">
        <v>10047</v>
      </c>
      <c r="D3475" s="82" t="s">
        <v>10048</v>
      </c>
      <c r="E3475" s="82" t="s">
        <v>10049</v>
      </c>
      <c r="F3475" s="82" t="s">
        <v>96</v>
      </c>
      <c r="G3475" s="82" t="s">
        <v>10050</v>
      </c>
      <c r="H3475" s="83" t="s">
        <v>148</v>
      </c>
      <c r="I3475" s="82" t="s">
        <v>337</v>
      </c>
      <c r="J3475" s="84" t="s">
        <v>151</v>
      </c>
      <c r="K3475" s="84" t="s">
        <v>151</v>
      </c>
      <c r="L3475" s="84" t="s">
        <v>151</v>
      </c>
    </row>
    <row r="3476" spans="1:12" ht="30">
      <c r="A3476" s="81">
        <f t="shared" si="56"/>
        <v>3561</v>
      </c>
      <c r="B3476" s="82">
        <v>3561</v>
      </c>
      <c r="C3476" s="82" t="s">
        <v>10051</v>
      </c>
      <c r="D3476" s="82">
        <v>27114</v>
      </c>
      <c r="E3476" s="82" t="s">
        <v>10052</v>
      </c>
      <c r="F3476" s="82" t="s">
        <v>96</v>
      </c>
      <c r="G3476" s="82" t="s">
        <v>6958</v>
      </c>
      <c r="H3476" s="83" t="s">
        <v>148</v>
      </c>
      <c r="I3476" s="82" t="s">
        <v>149</v>
      </c>
      <c r="J3476" s="84" t="s">
        <v>151</v>
      </c>
      <c r="K3476" s="84" t="s">
        <v>151</v>
      </c>
      <c r="L3476" s="84" t="s">
        <v>313</v>
      </c>
    </row>
    <row r="3477" spans="1:12" ht="15.75">
      <c r="A3477" s="81">
        <f t="shared" si="56"/>
        <v>3562</v>
      </c>
      <c r="B3477" s="82">
        <v>3562</v>
      </c>
      <c r="C3477" s="82" t="s">
        <v>10053</v>
      </c>
      <c r="D3477" s="82">
        <v>27120</v>
      </c>
      <c r="E3477" s="82" t="s">
        <v>6771</v>
      </c>
      <c r="F3477" s="82" t="s">
        <v>96</v>
      </c>
      <c r="G3477" s="82" t="s">
        <v>10054</v>
      </c>
      <c r="H3477" s="83" t="s">
        <v>148</v>
      </c>
      <c r="I3477" s="82" t="s">
        <v>149</v>
      </c>
      <c r="J3477" s="84" t="s">
        <v>151</v>
      </c>
      <c r="K3477" s="84"/>
      <c r="L3477" s="84" t="s">
        <v>151</v>
      </c>
    </row>
    <row r="3478" spans="1:12" ht="30">
      <c r="A3478" s="81">
        <f t="shared" si="56"/>
        <v>3563</v>
      </c>
      <c r="B3478" s="82">
        <v>3563</v>
      </c>
      <c r="C3478" s="82" t="s">
        <v>10055</v>
      </c>
      <c r="D3478" s="82">
        <v>27123</v>
      </c>
      <c r="E3478" s="82" t="s">
        <v>10056</v>
      </c>
      <c r="F3478" s="82" t="s">
        <v>96</v>
      </c>
      <c r="G3478" s="82" t="s">
        <v>10057</v>
      </c>
      <c r="H3478" s="83" t="s">
        <v>148</v>
      </c>
      <c r="I3478" s="82" t="s">
        <v>177</v>
      </c>
      <c r="J3478" s="84" t="s">
        <v>10058</v>
      </c>
      <c r="K3478" s="84" t="s">
        <v>151</v>
      </c>
      <c r="L3478" s="84" t="s">
        <v>10059</v>
      </c>
    </row>
    <row r="3479" spans="1:12" ht="30">
      <c r="A3479" s="81">
        <f t="shared" si="56"/>
        <v>3565</v>
      </c>
      <c r="B3479" s="82">
        <v>3565</v>
      </c>
      <c r="C3479" s="82" t="s">
        <v>10060</v>
      </c>
      <c r="D3479" s="82">
        <v>27134</v>
      </c>
      <c r="E3479" s="82" t="s">
        <v>10061</v>
      </c>
      <c r="F3479" s="82" t="s">
        <v>96</v>
      </c>
      <c r="G3479" s="82" t="s">
        <v>10062</v>
      </c>
      <c r="H3479" s="83" t="s">
        <v>148</v>
      </c>
      <c r="I3479" s="82" t="s">
        <v>149</v>
      </c>
      <c r="J3479" s="84" t="s">
        <v>10063</v>
      </c>
      <c r="K3479" s="84" t="s">
        <v>151</v>
      </c>
      <c r="L3479" s="84" t="s">
        <v>151</v>
      </c>
    </row>
    <row r="3480" spans="1:12" ht="15.75">
      <c r="A3480" s="81">
        <f t="shared" si="56"/>
        <v>3566</v>
      </c>
      <c r="B3480" s="82">
        <v>3566</v>
      </c>
      <c r="C3480" s="82" t="s">
        <v>10064</v>
      </c>
      <c r="D3480" s="82">
        <v>27150</v>
      </c>
      <c r="E3480" s="82" t="s">
        <v>10065</v>
      </c>
      <c r="F3480" s="82" t="s">
        <v>96</v>
      </c>
      <c r="G3480" s="82" t="s">
        <v>9124</v>
      </c>
      <c r="H3480" s="83" t="s">
        <v>148</v>
      </c>
      <c r="I3480" s="82" t="s">
        <v>153</v>
      </c>
      <c r="J3480" s="84" t="s">
        <v>151</v>
      </c>
      <c r="K3480" s="84" t="s">
        <v>151</v>
      </c>
      <c r="L3480" s="84" t="s">
        <v>151</v>
      </c>
    </row>
    <row r="3481" spans="1:12" ht="15.75">
      <c r="A3481" s="81">
        <f t="shared" si="56"/>
        <v>3567</v>
      </c>
      <c r="B3481" s="82">
        <v>3567</v>
      </c>
      <c r="C3481" s="82" t="s">
        <v>10066</v>
      </c>
      <c r="D3481" s="82">
        <v>27151</v>
      </c>
      <c r="E3481" s="82" t="s">
        <v>10067</v>
      </c>
      <c r="F3481" s="82" t="s">
        <v>96</v>
      </c>
      <c r="G3481" s="82" t="s">
        <v>10068</v>
      </c>
      <c r="H3481" s="83" t="s">
        <v>148</v>
      </c>
      <c r="I3481" s="82" t="s">
        <v>149</v>
      </c>
      <c r="J3481" s="84" t="s">
        <v>151</v>
      </c>
      <c r="K3481" s="84" t="s">
        <v>151</v>
      </c>
      <c r="L3481" s="84" t="s">
        <v>151</v>
      </c>
    </row>
    <row r="3482" spans="1:12" ht="60">
      <c r="A3482" s="81">
        <f t="shared" si="56"/>
        <v>3568</v>
      </c>
      <c r="B3482" s="82">
        <v>3568</v>
      </c>
      <c r="C3482" s="82" t="s">
        <v>10069</v>
      </c>
      <c r="D3482" s="82">
        <v>27152</v>
      </c>
      <c r="E3482" s="82" t="s">
        <v>10070</v>
      </c>
      <c r="F3482" s="82" t="s">
        <v>96</v>
      </c>
      <c r="G3482" s="82" t="s">
        <v>10071</v>
      </c>
      <c r="H3482" s="83" t="s">
        <v>148</v>
      </c>
      <c r="I3482" s="82" t="s">
        <v>177</v>
      </c>
      <c r="J3482" s="84" t="s">
        <v>151</v>
      </c>
      <c r="K3482" s="84"/>
      <c r="L3482" s="84" t="s">
        <v>10072</v>
      </c>
    </row>
    <row r="3483" spans="1:12" ht="15.75">
      <c r="A3483" s="81">
        <f t="shared" si="56"/>
        <v>3569</v>
      </c>
      <c r="B3483" s="82">
        <v>3569</v>
      </c>
      <c r="C3483" s="82" t="s">
        <v>10073</v>
      </c>
      <c r="D3483" s="82">
        <v>27153</v>
      </c>
      <c r="E3483" s="82" t="s">
        <v>1951</v>
      </c>
      <c r="F3483" s="82" t="s">
        <v>96</v>
      </c>
      <c r="G3483" s="82" t="s">
        <v>10074</v>
      </c>
      <c r="H3483" s="83" t="s">
        <v>148</v>
      </c>
      <c r="I3483" s="82" t="s">
        <v>153</v>
      </c>
      <c r="J3483" s="84" t="s">
        <v>151</v>
      </c>
      <c r="K3483" s="84" t="s">
        <v>5441</v>
      </c>
      <c r="L3483" s="84" t="s">
        <v>151</v>
      </c>
    </row>
    <row r="3484" spans="1:12" ht="45">
      <c r="A3484" s="81">
        <f t="shared" si="56"/>
        <v>3570</v>
      </c>
      <c r="B3484" s="82">
        <v>3570</v>
      </c>
      <c r="C3484" s="82" t="s">
        <v>10075</v>
      </c>
      <c r="D3484" s="82" t="s">
        <v>10076</v>
      </c>
      <c r="E3484" s="82" t="s">
        <v>10077</v>
      </c>
      <c r="F3484" s="82" t="s">
        <v>96</v>
      </c>
      <c r="G3484" s="82" t="s">
        <v>429</v>
      </c>
      <c r="H3484" s="83" t="s">
        <v>148</v>
      </c>
      <c r="I3484" s="82" t="s">
        <v>164</v>
      </c>
      <c r="J3484" s="84" t="s">
        <v>10078</v>
      </c>
      <c r="K3484" s="84"/>
      <c r="L3484" s="84" t="s">
        <v>151</v>
      </c>
    </row>
    <row r="3485" spans="1:12" ht="15.75">
      <c r="A3485" s="81">
        <f t="shared" si="56"/>
        <v>3571</v>
      </c>
      <c r="B3485" s="82">
        <v>3571</v>
      </c>
      <c r="C3485" s="82" t="s">
        <v>10079</v>
      </c>
      <c r="D3485" s="82" t="s">
        <v>10080</v>
      </c>
      <c r="E3485" s="82" t="s">
        <v>10081</v>
      </c>
      <c r="F3485" s="82" t="s">
        <v>96</v>
      </c>
      <c r="G3485" s="82" t="s">
        <v>10082</v>
      </c>
      <c r="H3485" s="83" t="s">
        <v>148</v>
      </c>
      <c r="I3485" s="82" t="s">
        <v>164</v>
      </c>
      <c r="J3485" s="84" t="s">
        <v>151</v>
      </c>
      <c r="K3485" s="84"/>
      <c r="L3485" s="84" t="s">
        <v>151</v>
      </c>
    </row>
    <row r="3486" spans="1:12" ht="15.75">
      <c r="A3486" s="81">
        <f t="shared" si="56"/>
        <v>3572</v>
      </c>
      <c r="B3486" s="82">
        <v>3572</v>
      </c>
      <c r="C3486" s="82" t="s">
        <v>10083</v>
      </c>
      <c r="D3486" s="82">
        <v>27166</v>
      </c>
      <c r="E3486" s="82" t="s">
        <v>10084</v>
      </c>
      <c r="F3486" s="82" t="s">
        <v>96</v>
      </c>
      <c r="G3486" s="82" t="s">
        <v>10085</v>
      </c>
      <c r="H3486" s="83" t="s">
        <v>148</v>
      </c>
      <c r="I3486" s="82" t="s">
        <v>177</v>
      </c>
      <c r="J3486" s="84" t="s">
        <v>151</v>
      </c>
      <c r="K3486" s="84" t="s">
        <v>151</v>
      </c>
      <c r="L3486" s="84" t="s">
        <v>151</v>
      </c>
    </row>
    <row r="3487" spans="1:12" ht="45">
      <c r="A3487" s="81">
        <f t="shared" si="56"/>
        <v>3573</v>
      </c>
      <c r="B3487" s="82">
        <v>3573</v>
      </c>
      <c r="C3487" s="82" t="s">
        <v>10086</v>
      </c>
      <c r="D3487" s="82">
        <v>27188</v>
      </c>
      <c r="E3487" s="82" t="s">
        <v>10087</v>
      </c>
      <c r="F3487" s="82" t="s">
        <v>96</v>
      </c>
      <c r="G3487" s="82" t="s">
        <v>10088</v>
      </c>
      <c r="H3487" s="83" t="s">
        <v>148</v>
      </c>
      <c r="I3487" s="82" t="s">
        <v>149</v>
      </c>
      <c r="J3487" s="84" t="s">
        <v>151</v>
      </c>
      <c r="K3487" s="84"/>
      <c r="L3487" s="84" t="s">
        <v>10089</v>
      </c>
    </row>
    <row r="3488" spans="1:12" ht="30">
      <c r="A3488" s="81">
        <f t="shared" si="56"/>
        <v>3574</v>
      </c>
      <c r="B3488" s="82">
        <v>3574</v>
      </c>
      <c r="C3488" s="82" t="s">
        <v>10090</v>
      </c>
      <c r="D3488" s="82">
        <v>27194</v>
      </c>
      <c r="E3488" s="82" t="s">
        <v>10091</v>
      </c>
      <c r="F3488" s="82" t="s">
        <v>96</v>
      </c>
      <c r="G3488" s="82" t="s">
        <v>10092</v>
      </c>
      <c r="H3488" s="83" t="s">
        <v>148</v>
      </c>
      <c r="I3488" s="82" t="s">
        <v>149</v>
      </c>
      <c r="J3488" s="84" t="s">
        <v>151</v>
      </c>
      <c r="K3488" s="84"/>
      <c r="L3488" s="84" t="s">
        <v>10093</v>
      </c>
    </row>
    <row r="3489" spans="1:12" ht="15.75">
      <c r="A3489" s="81">
        <f t="shared" si="56"/>
        <v>3575</v>
      </c>
      <c r="B3489" s="82">
        <v>3575</v>
      </c>
      <c r="C3489" s="82" t="s">
        <v>10094</v>
      </c>
      <c r="D3489" s="82">
        <v>27207</v>
      </c>
      <c r="E3489" s="82" t="s">
        <v>10095</v>
      </c>
      <c r="F3489" s="82" t="s">
        <v>96</v>
      </c>
      <c r="G3489" s="82" t="s">
        <v>10096</v>
      </c>
      <c r="H3489" s="83" t="s">
        <v>148</v>
      </c>
      <c r="I3489" s="82" t="s">
        <v>149</v>
      </c>
      <c r="J3489" s="84" t="s">
        <v>151</v>
      </c>
      <c r="K3489" s="84"/>
      <c r="L3489" s="84" t="s">
        <v>151</v>
      </c>
    </row>
    <row r="3490" spans="1:12" ht="30">
      <c r="A3490" s="81">
        <f t="shared" si="56"/>
        <v>3576</v>
      </c>
      <c r="B3490" s="82">
        <v>3576</v>
      </c>
      <c r="C3490" s="82" t="s">
        <v>10097</v>
      </c>
      <c r="D3490" s="82">
        <v>27209</v>
      </c>
      <c r="E3490" s="82" t="s">
        <v>10098</v>
      </c>
      <c r="F3490" s="82" t="s">
        <v>96</v>
      </c>
      <c r="G3490" s="82" t="s">
        <v>10099</v>
      </c>
      <c r="H3490" s="83" t="s">
        <v>148</v>
      </c>
      <c r="I3490" s="82" t="s">
        <v>149</v>
      </c>
      <c r="J3490" s="84" t="s">
        <v>10100</v>
      </c>
      <c r="K3490" s="84"/>
      <c r="L3490" s="84" t="s">
        <v>151</v>
      </c>
    </row>
    <row r="3491" spans="1:12" ht="15.75">
      <c r="A3491" s="81">
        <f t="shared" si="56"/>
        <v>3577</v>
      </c>
      <c r="B3491" s="82">
        <v>3577</v>
      </c>
      <c r="C3491" s="82" t="s">
        <v>10101</v>
      </c>
      <c r="D3491" s="82" t="s">
        <v>10102</v>
      </c>
      <c r="E3491" s="82" t="s">
        <v>264</v>
      </c>
      <c r="F3491" s="82" t="s">
        <v>96</v>
      </c>
      <c r="G3491" s="82" t="s">
        <v>10103</v>
      </c>
      <c r="H3491" s="83" t="s">
        <v>148</v>
      </c>
      <c r="I3491" s="82" t="s">
        <v>337</v>
      </c>
      <c r="J3491" s="84" t="s">
        <v>151</v>
      </c>
      <c r="K3491" s="84" t="s">
        <v>151</v>
      </c>
      <c r="L3491" s="84" t="s">
        <v>151</v>
      </c>
    </row>
    <row r="3492" spans="1:12" ht="15.75">
      <c r="A3492" s="81">
        <f t="shared" si="56"/>
        <v>3578</v>
      </c>
      <c r="B3492" s="82">
        <v>3578</v>
      </c>
      <c r="C3492" s="82" t="s">
        <v>10104</v>
      </c>
      <c r="D3492" s="82">
        <v>27245</v>
      </c>
      <c r="E3492" s="82" t="s">
        <v>432</v>
      </c>
      <c r="F3492" s="82" t="s">
        <v>96</v>
      </c>
      <c r="G3492" s="82" t="s">
        <v>10105</v>
      </c>
      <c r="H3492" s="83" t="s">
        <v>148</v>
      </c>
      <c r="I3492" s="82" t="s">
        <v>169</v>
      </c>
      <c r="J3492" s="84" t="s">
        <v>151</v>
      </c>
      <c r="K3492" s="84"/>
      <c r="L3492" s="84" t="s">
        <v>151</v>
      </c>
    </row>
    <row r="3493" spans="1:12" ht="45">
      <c r="A3493" s="81">
        <f t="shared" si="56"/>
        <v>3580</v>
      </c>
      <c r="B3493" s="82">
        <v>3580</v>
      </c>
      <c r="C3493" s="82" t="s">
        <v>10106</v>
      </c>
      <c r="D3493" s="82">
        <v>27254</v>
      </c>
      <c r="E3493" s="82" t="s">
        <v>10107</v>
      </c>
      <c r="F3493" s="82" t="s">
        <v>96</v>
      </c>
      <c r="G3493" s="82" t="s">
        <v>5528</v>
      </c>
      <c r="H3493" s="83" t="s">
        <v>148</v>
      </c>
      <c r="I3493" s="82" t="s">
        <v>177</v>
      </c>
      <c r="J3493" s="84" t="s">
        <v>10108</v>
      </c>
      <c r="K3493" s="84"/>
      <c r="L3493" s="84" t="s">
        <v>10109</v>
      </c>
    </row>
    <row r="3494" spans="1:12" ht="45">
      <c r="A3494" s="81">
        <f t="shared" si="56"/>
        <v>3581</v>
      </c>
      <c r="B3494" s="82">
        <v>3581</v>
      </c>
      <c r="C3494" s="82" t="s">
        <v>10110</v>
      </c>
      <c r="D3494" s="82" t="s">
        <v>10111</v>
      </c>
      <c r="E3494" s="82" t="s">
        <v>418</v>
      </c>
      <c r="F3494" s="82" t="s">
        <v>96</v>
      </c>
      <c r="G3494" s="82" t="s">
        <v>4137</v>
      </c>
      <c r="H3494" s="83" t="s">
        <v>148</v>
      </c>
      <c r="I3494" s="82" t="s">
        <v>337</v>
      </c>
      <c r="J3494" s="84" t="s">
        <v>10112</v>
      </c>
      <c r="K3494" s="84" t="s">
        <v>151</v>
      </c>
      <c r="L3494" s="84" t="s">
        <v>10113</v>
      </c>
    </row>
    <row r="3495" spans="1:12" ht="45">
      <c r="A3495" s="81">
        <f t="shared" si="56"/>
        <v>3582</v>
      </c>
      <c r="B3495" s="82">
        <v>3582</v>
      </c>
      <c r="C3495" s="82" t="s">
        <v>10114</v>
      </c>
      <c r="D3495" s="82">
        <v>27260</v>
      </c>
      <c r="E3495" s="82" t="s">
        <v>10115</v>
      </c>
      <c r="F3495" s="82" t="s">
        <v>96</v>
      </c>
      <c r="G3495" s="82" t="s">
        <v>4479</v>
      </c>
      <c r="H3495" s="83" t="s">
        <v>148</v>
      </c>
      <c r="I3495" s="82" t="s">
        <v>169</v>
      </c>
      <c r="J3495" s="84" t="s">
        <v>151</v>
      </c>
      <c r="K3495" s="84" t="s">
        <v>10116</v>
      </c>
      <c r="L3495" s="84" t="s">
        <v>151</v>
      </c>
    </row>
    <row r="3496" spans="1:12" ht="45">
      <c r="A3496" s="81">
        <f t="shared" si="56"/>
        <v>3583</v>
      </c>
      <c r="B3496" s="82">
        <v>3583</v>
      </c>
      <c r="C3496" s="82" t="s">
        <v>10117</v>
      </c>
      <c r="D3496" s="82">
        <v>27263</v>
      </c>
      <c r="E3496" s="82" t="s">
        <v>347</v>
      </c>
      <c r="F3496" s="82" t="s">
        <v>96</v>
      </c>
      <c r="G3496" s="82" t="s">
        <v>5484</v>
      </c>
      <c r="H3496" s="83" t="s">
        <v>148</v>
      </c>
      <c r="I3496" s="82" t="s">
        <v>177</v>
      </c>
      <c r="J3496" s="84" t="s">
        <v>151</v>
      </c>
      <c r="K3496" s="84" t="s">
        <v>10118</v>
      </c>
      <c r="L3496" s="84" t="s">
        <v>151</v>
      </c>
    </row>
    <row r="3497" spans="1:12" ht="15.75">
      <c r="A3497" s="81">
        <f t="shared" si="56"/>
        <v>3584</v>
      </c>
      <c r="B3497" s="82">
        <v>3584</v>
      </c>
      <c r="C3497" s="82" t="s">
        <v>10119</v>
      </c>
      <c r="D3497" s="82">
        <v>27268</v>
      </c>
      <c r="E3497" s="82" t="s">
        <v>10120</v>
      </c>
      <c r="F3497" s="82" t="s">
        <v>96</v>
      </c>
      <c r="G3497" s="82" t="s">
        <v>9213</v>
      </c>
      <c r="H3497" s="83" t="s">
        <v>148</v>
      </c>
      <c r="I3497" s="82" t="s">
        <v>177</v>
      </c>
      <c r="J3497" s="84" t="s">
        <v>151</v>
      </c>
      <c r="K3497" s="84"/>
      <c r="L3497" s="84" t="s">
        <v>151</v>
      </c>
    </row>
    <row r="3498" spans="1:12" ht="15.75">
      <c r="A3498" s="81">
        <f t="shared" si="56"/>
        <v>3585</v>
      </c>
      <c r="B3498" s="82">
        <v>3585</v>
      </c>
      <c r="C3498" s="82" t="s">
        <v>10121</v>
      </c>
      <c r="D3498" s="82" t="s">
        <v>10122</v>
      </c>
      <c r="E3498" s="82" t="s">
        <v>10123</v>
      </c>
      <c r="F3498" s="82" t="s">
        <v>96</v>
      </c>
      <c r="G3498" s="82" t="s">
        <v>10124</v>
      </c>
      <c r="H3498" s="83" t="s">
        <v>148</v>
      </c>
      <c r="I3498" s="82" t="s">
        <v>337</v>
      </c>
      <c r="J3498" s="84" t="s">
        <v>151</v>
      </c>
      <c r="K3498" s="84" t="s">
        <v>151</v>
      </c>
      <c r="L3498" s="84" t="s">
        <v>151</v>
      </c>
    </row>
    <row r="3499" spans="1:12" ht="15.75">
      <c r="A3499" s="81">
        <f t="shared" si="56"/>
        <v>3586</v>
      </c>
      <c r="B3499" s="82">
        <v>3586</v>
      </c>
      <c r="C3499" s="82" t="s">
        <v>10125</v>
      </c>
      <c r="D3499" s="82">
        <v>27275</v>
      </c>
      <c r="E3499" s="82" t="s">
        <v>392</v>
      </c>
      <c r="F3499" s="82" t="s">
        <v>96</v>
      </c>
      <c r="G3499" s="82" t="s">
        <v>10126</v>
      </c>
      <c r="H3499" s="83" t="s">
        <v>148</v>
      </c>
      <c r="I3499" s="82" t="s">
        <v>177</v>
      </c>
      <c r="J3499" s="84" t="s">
        <v>151</v>
      </c>
      <c r="K3499" s="84"/>
      <c r="L3499" s="84" t="s">
        <v>151</v>
      </c>
    </row>
    <row r="3500" spans="1:12" ht="15.75">
      <c r="A3500" s="81">
        <f t="shared" si="56"/>
        <v>3587</v>
      </c>
      <c r="B3500" s="82">
        <v>3587</v>
      </c>
      <c r="C3500" s="82" t="s">
        <v>10127</v>
      </c>
      <c r="D3500" s="82" t="s">
        <v>10128</v>
      </c>
      <c r="E3500" s="82" t="s">
        <v>10129</v>
      </c>
      <c r="F3500" s="82" t="s">
        <v>96</v>
      </c>
      <c r="G3500" s="82" t="s">
        <v>567</v>
      </c>
      <c r="H3500" s="83" t="s">
        <v>148</v>
      </c>
      <c r="I3500" s="82" t="s">
        <v>337</v>
      </c>
      <c r="J3500" s="84" t="s">
        <v>151</v>
      </c>
      <c r="K3500" s="84" t="s">
        <v>151</v>
      </c>
      <c r="L3500" s="84" t="s">
        <v>151</v>
      </c>
    </row>
    <row r="3501" spans="1:12" ht="30">
      <c r="A3501" s="81">
        <f t="shared" si="56"/>
        <v>3588</v>
      </c>
      <c r="B3501" s="82">
        <v>3588</v>
      </c>
      <c r="C3501" s="82" t="s">
        <v>10130</v>
      </c>
      <c r="D3501" s="82" t="s">
        <v>10131</v>
      </c>
      <c r="E3501" s="82" t="s">
        <v>10132</v>
      </c>
      <c r="F3501" s="82" t="s">
        <v>96</v>
      </c>
      <c r="G3501" s="82" t="s">
        <v>10133</v>
      </c>
      <c r="H3501" s="83" t="s">
        <v>148</v>
      </c>
      <c r="I3501" s="82" t="s">
        <v>337</v>
      </c>
      <c r="J3501" s="84" t="s">
        <v>10134</v>
      </c>
      <c r="K3501" s="84"/>
      <c r="L3501" s="84" t="s">
        <v>151</v>
      </c>
    </row>
    <row r="3502" spans="1:12" ht="15.75">
      <c r="A3502" s="81">
        <f t="shared" si="56"/>
        <v>3589</v>
      </c>
      <c r="B3502" s="82">
        <v>3589</v>
      </c>
      <c r="C3502" s="82" t="s">
        <v>10135</v>
      </c>
      <c r="D3502" s="82">
        <v>27332</v>
      </c>
      <c r="E3502" s="82" t="s">
        <v>10136</v>
      </c>
      <c r="F3502" s="82" t="s">
        <v>96</v>
      </c>
      <c r="G3502" s="82" t="s">
        <v>10137</v>
      </c>
      <c r="H3502" s="83" t="s">
        <v>148</v>
      </c>
      <c r="I3502" s="82" t="s">
        <v>214</v>
      </c>
      <c r="J3502" s="84" t="s">
        <v>151</v>
      </c>
      <c r="K3502" s="84"/>
      <c r="L3502" s="84" t="s">
        <v>151</v>
      </c>
    </row>
    <row r="3503" spans="1:12" ht="15.75">
      <c r="A3503" s="81">
        <f t="shared" si="56"/>
        <v>3590</v>
      </c>
      <c r="B3503" s="82">
        <v>3590</v>
      </c>
      <c r="C3503" s="82" t="s">
        <v>10138</v>
      </c>
      <c r="D3503" s="82">
        <v>27343</v>
      </c>
      <c r="E3503" s="82" t="s">
        <v>10139</v>
      </c>
      <c r="F3503" s="82" t="s">
        <v>96</v>
      </c>
      <c r="G3503" s="82" t="s">
        <v>10140</v>
      </c>
      <c r="H3503" s="83" t="s">
        <v>148</v>
      </c>
      <c r="I3503" s="82" t="s">
        <v>177</v>
      </c>
      <c r="J3503" s="84" t="s">
        <v>151</v>
      </c>
      <c r="K3503" s="84" t="s">
        <v>151</v>
      </c>
      <c r="L3503" s="84" t="s">
        <v>151</v>
      </c>
    </row>
    <row r="3504" spans="1:12" ht="15.75">
      <c r="A3504" s="81">
        <f t="shared" si="56"/>
        <v>3591</v>
      </c>
      <c r="B3504" s="82">
        <v>3591</v>
      </c>
      <c r="C3504" s="82" t="s">
        <v>10141</v>
      </c>
      <c r="D3504" s="82">
        <v>27344</v>
      </c>
      <c r="E3504" s="82" t="s">
        <v>716</v>
      </c>
      <c r="F3504" s="82" t="s">
        <v>96</v>
      </c>
      <c r="G3504" s="82" t="s">
        <v>8696</v>
      </c>
      <c r="H3504" s="83" t="s">
        <v>148</v>
      </c>
      <c r="I3504" s="82" t="s">
        <v>177</v>
      </c>
      <c r="J3504" s="84" t="s">
        <v>151</v>
      </c>
      <c r="K3504" s="84"/>
      <c r="L3504" s="84" t="s">
        <v>151</v>
      </c>
    </row>
    <row r="3505" spans="1:12" ht="15.75">
      <c r="A3505" s="81">
        <f t="shared" si="56"/>
        <v>3592</v>
      </c>
      <c r="B3505" s="82">
        <v>3592</v>
      </c>
      <c r="C3505" s="82" t="s">
        <v>10142</v>
      </c>
      <c r="D3505" s="82" t="s">
        <v>10143</v>
      </c>
      <c r="E3505" s="82" t="s">
        <v>10144</v>
      </c>
      <c r="F3505" s="82" t="s">
        <v>96</v>
      </c>
      <c r="G3505" s="82" t="s">
        <v>10145</v>
      </c>
      <c r="H3505" s="83" t="s">
        <v>148</v>
      </c>
      <c r="I3505" s="82" t="s">
        <v>337</v>
      </c>
      <c r="J3505" s="84" t="s">
        <v>151</v>
      </c>
      <c r="K3505" s="84" t="s">
        <v>151</v>
      </c>
      <c r="L3505" s="84" t="s">
        <v>151</v>
      </c>
    </row>
    <row r="3506" spans="1:12" ht="15.75">
      <c r="A3506" s="81">
        <f t="shared" si="56"/>
        <v>3593</v>
      </c>
      <c r="B3506" s="82">
        <v>3593</v>
      </c>
      <c r="C3506" s="82" t="s">
        <v>10146</v>
      </c>
      <c r="D3506" s="82" t="s">
        <v>10147</v>
      </c>
      <c r="E3506" s="82" t="s">
        <v>8485</v>
      </c>
      <c r="F3506" s="82" t="s">
        <v>96</v>
      </c>
      <c r="G3506" s="82" t="s">
        <v>6032</v>
      </c>
      <c r="H3506" s="83" t="s">
        <v>148</v>
      </c>
      <c r="I3506" s="82" t="s">
        <v>337</v>
      </c>
      <c r="J3506" s="84" t="s">
        <v>151</v>
      </c>
      <c r="K3506" s="84"/>
      <c r="L3506" s="84" t="s">
        <v>151</v>
      </c>
    </row>
    <row r="3507" spans="1:12" ht="15.75">
      <c r="A3507" s="81">
        <f t="shared" si="56"/>
        <v>3594</v>
      </c>
      <c r="B3507" s="82">
        <v>3594</v>
      </c>
      <c r="C3507" s="82" t="s">
        <v>10148</v>
      </c>
      <c r="D3507" s="82" t="s">
        <v>10149</v>
      </c>
      <c r="E3507" s="82" t="s">
        <v>10150</v>
      </c>
      <c r="F3507" s="82" t="s">
        <v>96</v>
      </c>
      <c r="G3507" s="82" t="s">
        <v>10151</v>
      </c>
      <c r="H3507" s="83" t="s">
        <v>148</v>
      </c>
      <c r="I3507" s="82" t="s">
        <v>337</v>
      </c>
      <c r="J3507" s="84" t="s">
        <v>151</v>
      </c>
      <c r="K3507" s="84" t="s">
        <v>151</v>
      </c>
      <c r="L3507" s="84" t="s">
        <v>151</v>
      </c>
    </row>
    <row r="3508" spans="1:12" ht="15.75">
      <c r="A3508" s="81">
        <f t="shared" si="56"/>
        <v>3595</v>
      </c>
      <c r="B3508" s="82">
        <v>3595</v>
      </c>
      <c r="C3508" s="82" t="s">
        <v>10152</v>
      </c>
      <c r="D3508" s="82" t="s">
        <v>10153</v>
      </c>
      <c r="E3508" s="82" t="s">
        <v>10154</v>
      </c>
      <c r="F3508" s="82" t="s">
        <v>96</v>
      </c>
      <c r="G3508" s="82" t="s">
        <v>2857</v>
      </c>
      <c r="H3508" s="83" t="s">
        <v>148</v>
      </c>
      <c r="I3508" s="82" t="s">
        <v>337</v>
      </c>
      <c r="J3508" s="84" t="s">
        <v>151</v>
      </c>
      <c r="K3508" s="84"/>
      <c r="L3508" s="84" t="s">
        <v>151</v>
      </c>
    </row>
    <row r="3509" spans="1:12" ht="15.75">
      <c r="A3509" s="81">
        <f t="shared" si="56"/>
        <v>3597</v>
      </c>
      <c r="B3509" s="82">
        <v>3597</v>
      </c>
      <c r="C3509" s="82" t="s">
        <v>10155</v>
      </c>
      <c r="D3509" s="82" t="s">
        <v>10156</v>
      </c>
      <c r="E3509" s="82" t="s">
        <v>10157</v>
      </c>
      <c r="F3509" s="82" t="s">
        <v>96</v>
      </c>
      <c r="G3509" s="82" t="s">
        <v>1308</v>
      </c>
      <c r="H3509" s="83" t="s">
        <v>148</v>
      </c>
      <c r="I3509" s="82" t="s">
        <v>337</v>
      </c>
      <c r="J3509" s="84" t="s">
        <v>151</v>
      </c>
      <c r="K3509" s="84" t="s">
        <v>151</v>
      </c>
      <c r="L3509" s="84" t="s">
        <v>151</v>
      </c>
    </row>
    <row r="3510" spans="1:12" ht="45">
      <c r="A3510" s="81">
        <f t="shared" si="56"/>
        <v>3598</v>
      </c>
      <c r="B3510" s="82">
        <v>3598</v>
      </c>
      <c r="C3510" s="82" t="s">
        <v>10158</v>
      </c>
      <c r="D3510" s="82">
        <v>27362</v>
      </c>
      <c r="E3510" s="82" t="s">
        <v>10159</v>
      </c>
      <c r="F3510" s="82" t="s">
        <v>96</v>
      </c>
      <c r="G3510" s="82" t="s">
        <v>10160</v>
      </c>
      <c r="H3510" s="83" t="s">
        <v>148</v>
      </c>
      <c r="I3510" s="82" t="s">
        <v>230</v>
      </c>
      <c r="J3510" s="84" t="s">
        <v>151</v>
      </c>
      <c r="K3510" s="84" t="s">
        <v>10161</v>
      </c>
      <c r="L3510" s="84" t="s">
        <v>151</v>
      </c>
    </row>
    <row r="3511" spans="1:12" ht="15.75">
      <c r="A3511" s="81">
        <f t="shared" si="56"/>
        <v>3599</v>
      </c>
      <c r="B3511" s="82">
        <v>3599</v>
      </c>
      <c r="C3511" s="82" t="s">
        <v>10162</v>
      </c>
      <c r="D3511" s="82" t="s">
        <v>10163</v>
      </c>
      <c r="E3511" s="82" t="s">
        <v>286</v>
      </c>
      <c r="F3511" s="82" t="s">
        <v>96</v>
      </c>
      <c r="G3511" s="82" t="s">
        <v>10164</v>
      </c>
      <c r="H3511" s="83" t="s">
        <v>148</v>
      </c>
      <c r="I3511" s="82" t="s">
        <v>337</v>
      </c>
      <c r="J3511" s="84" t="s">
        <v>151</v>
      </c>
      <c r="K3511" s="84" t="s">
        <v>151</v>
      </c>
      <c r="L3511" s="84" t="s">
        <v>151</v>
      </c>
    </row>
    <row r="3512" spans="1:12" ht="30">
      <c r="A3512" s="81">
        <f t="shared" si="56"/>
        <v>3600</v>
      </c>
      <c r="B3512" s="82">
        <v>3600</v>
      </c>
      <c r="C3512" s="82" t="s">
        <v>10165</v>
      </c>
      <c r="D3512" s="82" t="s">
        <v>10166</v>
      </c>
      <c r="E3512" s="82" t="s">
        <v>1191</v>
      </c>
      <c r="F3512" s="82" t="s">
        <v>96</v>
      </c>
      <c r="G3512" s="82" t="s">
        <v>10167</v>
      </c>
      <c r="H3512" s="83" t="s">
        <v>148</v>
      </c>
      <c r="I3512" s="82" t="s">
        <v>337</v>
      </c>
      <c r="J3512" s="84" t="s">
        <v>151</v>
      </c>
      <c r="K3512" s="84" t="s">
        <v>10168</v>
      </c>
      <c r="L3512" s="84" t="s">
        <v>151</v>
      </c>
    </row>
    <row r="3513" spans="1:12" ht="15.75">
      <c r="A3513" s="81">
        <f t="shared" si="56"/>
        <v>3601</v>
      </c>
      <c r="B3513" s="82">
        <v>3601</v>
      </c>
      <c r="C3513" s="82" t="s">
        <v>10169</v>
      </c>
      <c r="D3513" s="82">
        <v>27400</v>
      </c>
      <c r="E3513" s="82" t="s">
        <v>10170</v>
      </c>
      <c r="F3513" s="82" t="s">
        <v>96</v>
      </c>
      <c r="G3513" s="82" t="s">
        <v>10171</v>
      </c>
      <c r="H3513" s="83" t="s">
        <v>148</v>
      </c>
      <c r="I3513" s="82" t="s">
        <v>177</v>
      </c>
      <c r="J3513" s="84" t="s">
        <v>151</v>
      </c>
      <c r="K3513" s="84"/>
      <c r="L3513" s="84" t="s">
        <v>151</v>
      </c>
    </row>
    <row r="3514" spans="1:12" ht="15.75">
      <c r="A3514" s="81">
        <f t="shared" si="56"/>
        <v>3602</v>
      </c>
      <c r="B3514" s="82">
        <v>3602</v>
      </c>
      <c r="C3514" s="82" t="s">
        <v>10172</v>
      </c>
      <c r="D3514" s="82">
        <v>27404</v>
      </c>
      <c r="E3514" s="82" t="s">
        <v>10173</v>
      </c>
      <c r="F3514" s="82" t="s">
        <v>96</v>
      </c>
      <c r="G3514" s="82" t="s">
        <v>10174</v>
      </c>
      <c r="H3514" s="83" t="s">
        <v>148</v>
      </c>
      <c r="I3514" s="82" t="s">
        <v>169</v>
      </c>
      <c r="J3514" s="84" t="s">
        <v>151</v>
      </c>
      <c r="K3514" s="84"/>
      <c r="L3514" s="84" t="s">
        <v>151</v>
      </c>
    </row>
    <row r="3515" spans="1:12" ht="30">
      <c r="A3515" s="81">
        <f t="shared" si="56"/>
        <v>3603</v>
      </c>
      <c r="B3515" s="82">
        <v>3603</v>
      </c>
      <c r="C3515" s="82" t="s">
        <v>10175</v>
      </c>
      <c r="D3515" s="82" t="s">
        <v>10176</v>
      </c>
      <c r="E3515" s="82" t="s">
        <v>1159</v>
      </c>
      <c r="F3515" s="82" t="s">
        <v>96</v>
      </c>
      <c r="G3515" s="82" t="s">
        <v>10177</v>
      </c>
      <c r="H3515" s="83" t="s">
        <v>148</v>
      </c>
      <c r="I3515" s="82" t="s">
        <v>337</v>
      </c>
      <c r="J3515" s="84" t="s">
        <v>5018</v>
      </c>
      <c r="K3515" s="84"/>
      <c r="L3515" s="84" t="s">
        <v>151</v>
      </c>
    </row>
    <row r="3516" spans="1:12" ht="75">
      <c r="A3516" s="81">
        <f t="shared" si="56"/>
        <v>3604</v>
      </c>
      <c r="B3516" s="82">
        <v>3604</v>
      </c>
      <c r="C3516" s="82" t="s">
        <v>10178</v>
      </c>
      <c r="D3516" s="82" t="s">
        <v>10179</v>
      </c>
      <c r="E3516" s="82" t="s">
        <v>270</v>
      </c>
      <c r="F3516" s="82" t="s">
        <v>96</v>
      </c>
      <c r="G3516" s="82" t="s">
        <v>10180</v>
      </c>
      <c r="H3516" s="83" t="s">
        <v>148</v>
      </c>
      <c r="I3516" s="82" t="s">
        <v>337</v>
      </c>
      <c r="J3516" s="84" t="s">
        <v>160</v>
      </c>
      <c r="K3516" s="84" t="s">
        <v>10181</v>
      </c>
      <c r="L3516" s="84" t="s">
        <v>151</v>
      </c>
    </row>
    <row r="3517" spans="1:12" ht="60">
      <c r="A3517" s="81">
        <f t="shared" si="56"/>
        <v>3605</v>
      </c>
      <c r="B3517" s="82">
        <v>3605</v>
      </c>
      <c r="C3517" s="82" t="s">
        <v>10182</v>
      </c>
      <c r="D3517" s="82" t="s">
        <v>10183</v>
      </c>
      <c r="E3517" s="82" t="s">
        <v>10184</v>
      </c>
      <c r="F3517" s="82" t="s">
        <v>96</v>
      </c>
      <c r="G3517" s="82" t="s">
        <v>4743</v>
      </c>
      <c r="H3517" s="83" t="s">
        <v>148</v>
      </c>
      <c r="I3517" s="82" t="s">
        <v>164</v>
      </c>
      <c r="J3517" s="84" t="s">
        <v>10185</v>
      </c>
      <c r="K3517" s="84"/>
      <c r="L3517" s="84" t="s">
        <v>10186</v>
      </c>
    </row>
    <row r="3518" spans="1:12" ht="15.75">
      <c r="A3518" s="81">
        <f t="shared" si="56"/>
        <v>3606</v>
      </c>
      <c r="B3518" s="82">
        <v>3606</v>
      </c>
      <c r="C3518" s="82" t="s">
        <v>10187</v>
      </c>
      <c r="D3518" s="82" t="s">
        <v>10188</v>
      </c>
      <c r="E3518" s="82" t="s">
        <v>10189</v>
      </c>
      <c r="F3518" s="82" t="s">
        <v>96</v>
      </c>
      <c r="G3518" s="82" t="s">
        <v>10190</v>
      </c>
      <c r="H3518" s="83" t="s">
        <v>148</v>
      </c>
      <c r="I3518" s="82" t="s">
        <v>337</v>
      </c>
      <c r="J3518" s="84" t="s">
        <v>151</v>
      </c>
      <c r="K3518" s="84" t="s">
        <v>151</v>
      </c>
      <c r="L3518" s="84" t="s">
        <v>151</v>
      </c>
    </row>
    <row r="3519" spans="1:12" ht="45">
      <c r="A3519" s="81">
        <f t="shared" si="56"/>
        <v>3607</v>
      </c>
      <c r="B3519" s="82">
        <v>3607</v>
      </c>
      <c r="C3519" s="82" t="s">
        <v>10191</v>
      </c>
      <c r="D3519" s="82">
        <v>27449</v>
      </c>
      <c r="E3519" s="82" t="s">
        <v>432</v>
      </c>
      <c r="F3519" s="82" t="s">
        <v>96</v>
      </c>
      <c r="G3519" s="82" t="s">
        <v>5484</v>
      </c>
      <c r="H3519" s="83" t="s">
        <v>148</v>
      </c>
      <c r="I3519" s="82" t="s">
        <v>153</v>
      </c>
      <c r="J3519" s="84" t="s">
        <v>10192</v>
      </c>
      <c r="K3519" s="84" t="s">
        <v>10193</v>
      </c>
      <c r="L3519" s="84" t="s">
        <v>151</v>
      </c>
    </row>
    <row r="3520" spans="1:12" ht="45">
      <c r="A3520" s="81">
        <f t="shared" si="56"/>
        <v>3608</v>
      </c>
      <c r="B3520" s="82">
        <v>3608</v>
      </c>
      <c r="C3520" s="82" t="s">
        <v>10194</v>
      </c>
      <c r="D3520" s="82" t="s">
        <v>10195</v>
      </c>
      <c r="E3520" s="82" t="s">
        <v>488</v>
      </c>
      <c r="F3520" s="82" t="s">
        <v>96</v>
      </c>
      <c r="G3520" s="82" t="s">
        <v>10196</v>
      </c>
      <c r="H3520" s="83" t="s">
        <v>148</v>
      </c>
      <c r="I3520" s="82" t="s">
        <v>337</v>
      </c>
      <c r="J3520" s="84" t="s">
        <v>10197</v>
      </c>
      <c r="K3520" s="84" t="s">
        <v>10198</v>
      </c>
      <c r="L3520" s="84" t="s">
        <v>151</v>
      </c>
    </row>
    <row r="3521" spans="1:12" ht="15.75">
      <c r="A3521" s="81">
        <f t="shared" si="56"/>
        <v>3609</v>
      </c>
      <c r="B3521" s="82">
        <v>3609</v>
      </c>
      <c r="C3521" s="82" t="s">
        <v>10199</v>
      </c>
      <c r="D3521" s="82">
        <v>27466</v>
      </c>
      <c r="E3521" s="82" t="s">
        <v>348</v>
      </c>
      <c r="F3521" s="82" t="s">
        <v>96</v>
      </c>
      <c r="G3521" s="82" t="s">
        <v>10200</v>
      </c>
      <c r="H3521" s="83" t="s">
        <v>148</v>
      </c>
      <c r="I3521" s="82" t="s">
        <v>149</v>
      </c>
      <c r="J3521" s="84" t="s">
        <v>151</v>
      </c>
      <c r="K3521" s="84" t="s">
        <v>151</v>
      </c>
      <c r="L3521" s="84" t="s">
        <v>151</v>
      </c>
    </row>
    <row r="3522" spans="1:12" ht="60">
      <c r="A3522" s="81">
        <f t="shared" si="56"/>
        <v>3610</v>
      </c>
      <c r="B3522" s="82">
        <v>3610</v>
      </c>
      <c r="C3522" s="82" t="s">
        <v>10201</v>
      </c>
      <c r="D3522" s="82" t="s">
        <v>10202</v>
      </c>
      <c r="E3522" s="82" t="s">
        <v>600</v>
      </c>
      <c r="F3522" s="82" t="s">
        <v>96</v>
      </c>
      <c r="G3522" s="82" t="s">
        <v>5376</v>
      </c>
      <c r="H3522" s="83" t="s">
        <v>148</v>
      </c>
      <c r="I3522" s="82" t="s">
        <v>337</v>
      </c>
      <c r="J3522" s="84" t="s">
        <v>10203</v>
      </c>
      <c r="K3522" s="84" t="s">
        <v>151</v>
      </c>
      <c r="L3522" s="84" t="s">
        <v>10204</v>
      </c>
    </row>
    <row r="3523" spans="1:12" ht="15.75">
      <c r="A3523" s="81">
        <f t="shared" ref="A3523:A3586" si="57">IFERROR(VALUE(RIGHT(C3523,4)),"")</f>
        <v>3611</v>
      </c>
      <c r="B3523" s="82">
        <v>3611</v>
      </c>
      <c r="C3523" s="82" t="s">
        <v>10205</v>
      </c>
      <c r="D3523" s="82">
        <v>27489</v>
      </c>
      <c r="E3523" s="82" t="s">
        <v>189</v>
      </c>
      <c r="F3523" s="82" t="s">
        <v>96</v>
      </c>
      <c r="G3523" s="82" t="s">
        <v>10206</v>
      </c>
      <c r="H3523" s="83" t="s">
        <v>148</v>
      </c>
      <c r="I3523" s="82" t="s">
        <v>194</v>
      </c>
      <c r="J3523" s="84" t="s">
        <v>151</v>
      </c>
      <c r="K3523" s="84" t="s">
        <v>151</v>
      </c>
      <c r="L3523" s="84" t="s">
        <v>151</v>
      </c>
    </row>
    <row r="3524" spans="1:12" ht="30">
      <c r="A3524" s="81">
        <f t="shared" si="57"/>
        <v>3612</v>
      </c>
      <c r="B3524" s="82">
        <v>3612</v>
      </c>
      <c r="C3524" s="82" t="s">
        <v>10207</v>
      </c>
      <c r="D3524" s="82">
        <v>27494</v>
      </c>
      <c r="E3524" s="82" t="s">
        <v>534</v>
      </c>
      <c r="F3524" s="82" t="s">
        <v>96</v>
      </c>
      <c r="G3524" s="82" t="s">
        <v>10208</v>
      </c>
      <c r="H3524" s="83" t="s">
        <v>148</v>
      </c>
      <c r="I3524" s="82" t="s">
        <v>149</v>
      </c>
      <c r="J3524" s="84" t="s">
        <v>10209</v>
      </c>
      <c r="K3524" s="84"/>
      <c r="L3524" s="84" t="s">
        <v>151</v>
      </c>
    </row>
    <row r="3525" spans="1:12" ht="30">
      <c r="A3525" s="81">
        <f t="shared" si="57"/>
        <v>3613</v>
      </c>
      <c r="B3525" s="82">
        <v>3613</v>
      </c>
      <c r="C3525" s="82" t="s">
        <v>10210</v>
      </c>
      <c r="D3525" s="82">
        <v>27496</v>
      </c>
      <c r="E3525" s="82" t="s">
        <v>3874</v>
      </c>
      <c r="F3525" s="82" t="s">
        <v>96</v>
      </c>
      <c r="G3525" s="82" t="s">
        <v>10211</v>
      </c>
      <c r="H3525" s="83" t="s">
        <v>148</v>
      </c>
      <c r="I3525" s="82" t="s">
        <v>149</v>
      </c>
      <c r="J3525" s="84" t="s">
        <v>10209</v>
      </c>
      <c r="K3525" s="84" t="s">
        <v>151</v>
      </c>
      <c r="L3525" s="84" t="s">
        <v>151</v>
      </c>
    </row>
    <row r="3526" spans="1:12" ht="15.75">
      <c r="A3526" s="81">
        <f t="shared" si="57"/>
        <v>3614</v>
      </c>
      <c r="B3526" s="82">
        <v>3614</v>
      </c>
      <c r="C3526" s="82" t="s">
        <v>10212</v>
      </c>
      <c r="D3526" s="82" t="s">
        <v>10213</v>
      </c>
      <c r="E3526" s="82" t="s">
        <v>10214</v>
      </c>
      <c r="F3526" s="82" t="s">
        <v>96</v>
      </c>
      <c r="G3526" s="82" t="s">
        <v>10215</v>
      </c>
      <c r="H3526" s="83" t="s">
        <v>148</v>
      </c>
      <c r="I3526" s="82" t="s">
        <v>337</v>
      </c>
      <c r="J3526" s="84" t="s">
        <v>151</v>
      </c>
      <c r="K3526" s="84"/>
      <c r="L3526" s="84" t="s">
        <v>151</v>
      </c>
    </row>
    <row r="3527" spans="1:12" ht="15.75">
      <c r="A3527" s="81">
        <f t="shared" si="57"/>
        <v>3615</v>
      </c>
      <c r="B3527" s="82">
        <v>3615</v>
      </c>
      <c r="C3527" s="82" t="s">
        <v>10216</v>
      </c>
      <c r="D3527" s="82">
        <v>27505</v>
      </c>
      <c r="E3527" s="82" t="s">
        <v>10217</v>
      </c>
      <c r="F3527" s="82" t="s">
        <v>96</v>
      </c>
      <c r="G3527" s="82" t="s">
        <v>5827</v>
      </c>
      <c r="H3527" s="83" t="s">
        <v>148</v>
      </c>
      <c r="I3527" s="82" t="s">
        <v>149</v>
      </c>
      <c r="J3527" s="84" t="s">
        <v>151</v>
      </c>
      <c r="K3527" s="84"/>
      <c r="L3527" s="84" t="s">
        <v>151</v>
      </c>
    </row>
    <row r="3528" spans="1:12" ht="15.75">
      <c r="A3528" s="81">
        <f t="shared" si="57"/>
        <v>3616</v>
      </c>
      <c r="B3528" s="82">
        <v>3616</v>
      </c>
      <c r="C3528" s="82" t="s">
        <v>10218</v>
      </c>
      <c r="D3528" s="82">
        <v>27507</v>
      </c>
      <c r="E3528" s="82" t="s">
        <v>10219</v>
      </c>
      <c r="F3528" s="82" t="s">
        <v>96</v>
      </c>
      <c r="G3528" s="82" t="s">
        <v>6830</v>
      </c>
      <c r="H3528" s="83" t="s">
        <v>148</v>
      </c>
      <c r="I3528" s="82" t="s">
        <v>169</v>
      </c>
      <c r="J3528" s="84" t="s">
        <v>151</v>
      </c>
      <c r="K3528" s="84" t="s">
        <v>151</v>
      </c>
      <c r="L3528" s="84" t="s">
        <v>151</v>
      </c>
    </row>
    <row r="3529" spans="1:12" ht="15.75">
      <c r="A3529" s="81">
        <f t="shared" si="57"/>
        <v>3617</v>
      </c>
      <c r="B3529" s="82">
        <v>3617</v>
      </c>
      <c r="C3529" s="82" t="s">
        <v>10220</v>
      </c>
      <c r="D3529" s="82" t="s">
        <v>10221</v>
      </c>
      <c r="E3529" s="82" t="s">
        <v>303</v>
      </c>
      <c r="F3529" s="82" t="s">
        <v>96</v>
      </c>
      <c r="G3529" s="82" t="s">
        <v>1023</v>
      </c>
      <c r="H3529" s="83" t="s">
        <v>148</v>
      </c>
      <c r="I3529" s="82" t="s">
        <v>337</v>
      </c>
      <c r="J3529" s="84" t="s">
        <v>151</v>
      </c>
      <c r="K3529" s="84" t="s">
        <v>151</v>
      </c>
      <c r="L3529" s="84" t="s">
        <v>151</v>
      </c>
    </row>
    <row r="3530" spans="1:12" ht="15.75">
      <c r="A3530" s="81">
        <f t="shared" si="57"/>
        <v>3618</v>
      </c>
      <c r="B3530" s="82">
        <v>3618</v>
      </c>
      <c r="C3530" s="82" t="s">
        <v>10222</v>
      </c>
      <c r="D3530" s="82" t="s">
        <v>10223</v>
      </c>
      <c r="E3530" s="82" t="s">
        <v>5494</v>
      </c>
      <c r="F3530" s="82" t="s">
        <v>96</v>
      </c>
      <c r="G3530" s="82" t="s">
        <v>10224</v>
      </c>
      <c r="H3530" s="83" t="s">
        <v>148</v>
      </c>
      <c r="I3530" s="82" t="s">
        <v>337</v>
      </c>
      <c r="J3530" s="84" t="s">
        <v>151</v>
      </c>
      <c r="K3530" s="84"/>
      <c r="L3530" s="84" t="s">
        <v>151</v>
      </c>
    </row>
    <row r="3531" spans="1:12" ht="75">
      <c r="A3531" s="81">
        <f t="shared" si="57"/>
        <v>3619</v>
      </c>
      <c r="B3531" s="82">
        <v>3619</v>
      </c>
      <c r="C3531" s="82" t="s">
        <v>10225</v>
      </c>
      <c r="D3531" s="82" t="s">
        <v>10226</v>
      </c>
      <c r="E3531" s="82" t="s">
        <v>10227</v>
      </c>
      <c r="F3531" s="82" t="s">
        <v>96</v>
      </c>
      <c r="G3531" s="82" t="s">
        <v>10228</v>
      </c>
      <c r="H3531" s="83" t="s">
        <v>148</v>
      </c>
      <c r="I3531" s="82" t="s">
        <v>337</v>
      </c>
      <c r="J3531" s="84" t="s">
        <v>151</v>
      </c>
      <c r="K3531" s="84" t="s">
        <v>10229</v>
      </c>
      <c r="L3531" s="84" t="s">
        <v>151</v>
      </c>
    </row>
    <row r="3532" spans="1:12" ht="45">
      <c r="A3532" s="81">
        <f t="shared" si="57"/>
        <v>3620</v>
      </c>
      <c r="B3532" s="82">
        <v>3620</v>
      </c>
      <c r="C3532" s="82" t="s">
        <v>10230</v>
      </c>
      <c r="D3532" s="82">
        <v>27559</v>
      </c>
      <c r="E3532" s="82" t="s">
        <v>685</v>
      </c>
      <c r="F3532" s="82" t="s">
        <v>96</v>
      </c>
      <c r="G3532" s="82" t="s">
        <v>10231</v>
      </c>
      <c r="H3532" s="83" t="s">
        <v>148</v>
      </c>
      <c r="I3532" s="82" t="s">
        <v>177</v>
      </c>
      <c r="J3532" s="84" t="s">
        <v>10232</v>
      </c>
      <c r="K3532" s="84"/>
      <c r="L3532" s="84" t="s">
        <v>10233</v>
      </c>
    </row>
    <row r="3533" spans="1:12" ht="15.75">
      <c r="A3533" s="81">
        <f t="shared" si="57"/>
        <v>3621</v>
      </c>
      <c r="B3533" s="82">
        <v>3621</v>
      </c>
      <c r="C3533" s="82" t="s">
        <v>10234</v>
      </c>
      <c r="D3533" s="82">
        <v>27574</v>
      </c>
      <c r="E3533" s="82" t="s">
        <v>10235</v>
      </c>
      <c r="F3533" s="82" t="s">
        <v>96</v>
      </c>
      <c r="G3533" s="82" t="s">
        <v>5397</v>
      </c>
      <c r="H3533" s="83" t="s">
        <v>148</v>
      </c>
      <c r="I3533" s="82" t="s">
        <v>153</v>
      </c>
      <c r="J3533" s="84" t="s">
        <v>151</v>
      </c>
      <c r="K3533" s="84"/>
      <c r="L3533" s="84" t="s">
        <v>151</v>
      </c>
    </row>
    <row r="3534" spans="1:12" ht="60">
      <c r="A3534" s="81">
        <f t="shared" si="57"/>
        <v>3622</v>
      </c>
      <c r="B3534" s="82">
        <v>3622</v>
      </c>
      <c r="C3534" s="82" t="s">
        <v>10236</v>
      </c>
      <c r="D3534" s="82" t="s">
        <v>10237</v>
      </c>
      <c r="E3534" s="82" t="s">
        <v>1903</v>
      </c>
      <c r="F3534" s="82" t="s">
        <v>96</v>
      </c>
      <c r="G3534" s="82" t="s">
        <v>8763</v>
      </c>
      <c r="H3534" s="83" t="s">
        <v>148</v>
      </c>
      <c r="I3534" s="82" t="s">
        <v>337</v>
      </c>
      <c r="J3534" s="84" t="s">
        <v>151</v>
      </c>
      <c r="K3534" s="84" t="s">
        <v>10238</v>
      </c>
      <c r="L3534" s="84" t="s">
        <v>151</v>
      </c>
    </row>
    <row r="3535" spans="1:12" ht="15.75">
      <c r="A3535" s="81">
        <f t="shared" si="57"/>
        <v>3623</v>
      </c>
      <c r="B3535" s="82">
        <v>3623</v>
      </c>
      <c r="C3535" s="82" t="s">
        <v>10239</v>
      </c>
      <c r="D3535" s="82">
        <v>27576</v>
      </c>
      <c r="E3535" s="82" t="s">
        <v>10240</v>
      </c>
      <c r="F3535" s="82" t="s">
        <v>96</v>
      </c>
      <c r="G3535" s="82" t="s">
        <v>1478</v>
      </c>
      <c r="H3535" s="83" t="s">
        <v>148</v>
      </c>
      <c r="I3535" s="82" t="s">
        <v>4904</v>
      </c>
      <c r="J3535" s="84" t="s">
        <v>151</v>
      </c>
      <c r="K3535" s="84" t="s">
        <v>151</v>
      </c>
      <c r="L3535" s="84" t="s">
        <v>151</v>
      </c>
    </row>
    <row r="3536" spans="1:12" ht="30">
      <c r="A3536" s="81">
        <f t="shared" si="57"/>
        <v>3624</v>
      </c>
      <c r="B3536" s="82">
        <v>3624</v>
      </c>
      <c r="C3536" s="82" t="s">
        <v>10241</v>
      </c>
      <c r="D3536" s="82" t="s">
        <v>10242</v>
      </c>
      <c r="E3536" s="82" t="s">
        <v>3168</v>
      </c>
      <c r="F3536" s="82" t="s">
        <v>96</v>
      </c>
      <c r="G3536" s="82" t="s">
        <v>10243</v>
      </c>
      <c r="H3536" s="83" t="s">
        <v>148</v>
      </c>
      <c r="I3536" s="82" t="s">
        <v>337</v>
      </c>
      <c r="J3536" s="84" t="s">
        <v>10244</v>
      </c>
      <c r="K3536" s="84" t="s">
        <v>151</v>
      </c>
      <c r="L3536" s="84" t="s">
        <v>151</v>
      </c>
    </row>
    <row r="3537" spans="1:12" ht="15.75">
      <c r="A3537" s="81">
        <f t="shared" si="57"/>
        <v>3625</v>
      </c>
      <c r="B3537" s="82">
        <v>3625</v>
      </c>
      <c r="C3537" s="82" t="s">
        <v>10245</v>
      </c>
      <c r="D3537" s="82" t="s">
        <v>10246</v>
      </c>
      <c r="E3537" s="82" t="s">
        <v>5653</v>
      </c>
      <c r="F3537" s="82" t="s">
        <v>96</v>
      </c>
      <c r="G3537" s="82" t="s">
        <v>10247</v>
      </c>
      <c r="H3537" s="83" t="s">
        <v>148</v>
      </c>
      <c r="I3537" s="82" t="s">
        <v>337</v>
      </c>
      <c r="J3537" s="84" t="s">
        <v>151</v>
      </c>
      <c r="K3537" s="84" t="s">
        <v>151</v>
      </c>
      <c r="L3537" s="84" t="s">
        <v>151</v>
      </c>
    </row>
    <row r="3538" spans="1:12" ht="30">
      <c r="A3538" s="81">
        <f t="shared" si="57"/>
        <v>3626</v>
      </c>
      <c r="B3538" s="82">
        <v>3626</v>
      </c>
      <c r="C3538" s="82" t="s">
        <v>10248</v>
      </c>
      <c r="D3538" s="82">
        <v>27623</v>
      </c>
      <c r="E3538" s="82" t="s">
        <v>10249</v>
      </c>
      <c r="F3538" s="82" t="s">
        <v>96</v>
      </c>
      <c r="G3538" s="82" t="s">
        <v>10250</v>
      </c>
      <c r="H3538" s="83" t="s">
        <v>148</v>
      </c>
      <c r="I3538" s="82" t="s">
        <v>149</v>
      </c>
      <c r="J3538" s="84" t="s">
        <v>151</v>
      </c>
      <c r="K3538" s="84"/>
      <c r="L3538" s="84" t="s">
        <v>10251</v>
      </c>
    </row>
    <row r="3539" spans="1:12" ht="30">
      <c r="A3539" s="81">
        <f t="shared" si="57"/>
        <v>3627</v>
      </c>
      <c r="B3539" s="82">
        <v>3627</v>
      </c>
      <c r="C3539" s="82" t="s">
        <v>10252</v>
      </c>
      <c r="D3539" s="82">
        <v>27624</v>
      </c>
      <c r="E3539" s="82" t="s">
        <v>10253</v>
      </c>
      <c r="F3539" s="82" t="s">
        <v>96</v>
      </c>
      <c r="G3539" s="82" t="s">
        <v>10254</v>
      </c>
      <c r="H3539" s="83" t="s">
        <v>148</v>
      </c>
      <c r="I3539" s="82" t="s">
        <v>177</v>
      </c>
      <c r="J3539" s="84" t="s">
        <v>10255</v>
      </c>
      <c r="K3539" s="84"/>
      <c r="L3539" s="84" t="s">
        <v>151</v>
      </c>
    </row>
    <row r="3540" spans="1:12" ht="30">
      <c r="A3540" s="81">
        <f t="shared" si="57"/>
        <v>3628</v>
      </c>
      <c r="B3540" s="82">
        <v>3628</v>
      </c>
      <c r="C3540" s="82" t="s">
        <v>10256</v>
      </c>
      <c r="D3540" s="82" t="s">
        <v>10257</v>
      </c>
      <c r="E3540" s="82" t="s">
        <v>8837</v>
      </c>
      <c r="F3540" s="82" t="s">
        <v>96</v>
      </c>
      <c r="G3540" s="82" t="s">
        <v>10258</v>
      </c>
      <c r="H3540" s="83" t="s">
        <v>148</v>
      </c>
      <c r="I3540" s="82" t="s">
        <v>337</v>
      </c>
      <c r="J3540" s="84" t="s">
        <v>10259</v>
      </c>
      <c r="K3540" s="84" t="s">
        <v>151</v>
      </c>
      <c r="L3540" s="84" t="s">
        <v>151</v>
      </c>
    </row>
    <row r="3541" spans="1:12" ht="45">
      <c r="A3541" s="81">
        <f t="shared" si="57"/>
        <v>3629</v>
      </c>
      <c r="B3541" s="82">
        <v>3629</v>
      </c>
      <c r="C3541" s="82" t="s">
        <v>10260</v>
      </c>
      <c r="D3541" s="82" t="s">
        <v>10261</v>
      </c>
      <c r="E3541" s="82" t="s">
        <v>347</v>
      </c>
      <c r="F3541" s="82" t="s">
        <v>96</v>
      </c>
      <c r="G3541" s="82" t="s">
        <v>10262</v>
      </c>
      <c r="H3541" s="83" t="s">
        <v>148</v>
      </c>
      <c r="I3541" s="82" t="s">
        <v>337</v>
      </c>
      <c r="J3541" s="84" t="s">
        <v>10263</v>
      </c>
      <c r="K3541" s="84" t="s">
        <v>10264</v>
      </c>
      <c r="L3541" s="84" t="s">
        <v>151</v>
      </c>
    </row>
    <row r="3542" spans="1:12" ht="30">
      <c r="A3542" s="81">
        <f t="shared" si="57"/>
        <v>3630</v>
      </c>
      <c r="B3542" s="82">
        <v>3630</v>
      </c>
      <c r="C3542" s="82" t="s">
        <v>10265</v>
      </c>
      <c r="D3542" s="82">
        <v>27645</v>
      </c>
      <c r="E3542" s="82" t="s">
        <v>8226</v>
      </c>
      <c r="F3542" s="82" t="s">
        <v>96</v>
      </c>
      <c r="G3542" s="82" t="s">
        <v>10266</v>
      </c>
      <c r="H3542" s="83" t="s">
        <v>148</v>
      </c>
      <c r="I3542" s="82" t="s">
        <v>177</v>
      </c>
      <c r="J3542" s="84" t="s">
        <v>151</v>
      </c>
      <c r="K3542" s="84"/>
      <c r="L3542" s="84" t="s">
        <v>10267</v>
      </c>
    </row>
    <row r="3543" spans="1:12" ht="15.75">
      <c r="A3543" s="81">
        <f t="shared" si="57"/>
        <v>3631</v>
      </c>
      <c r="B3543" s="82">
        <v>3631</v>
      </c>
      <c r="C3543" s="82" t="s">
        <v>10268</v>
      </c>
      <c r="D3543" s="82">
        <v>27646</v>
      </c>
      <c r="E3543" s="82" t="s">
        <v>10269</v>
      </c>
      <c r="F3543" s="82" t="s">
        <v>96</v>
      </c>
      <c r="G3543" s="82" t="s">
        <v>5177</v>
      </c>
      <c r="H3543" s="83" t="s">
        <v>148</v>
      </c>
      <c r="I3543" s="82" t="s">
        <v>177</v>
      </c>
      <c r="J3543" s="84" t="s">
        <v>151</v>
      </c>
      <c r="K3543" s="84"/>
      <c r="L3543" s="84" t="s">
        <v>151</v>
      </c>
    </row>
    <row r="3544" spans="1:12" ht="15.75">
      <c r="A3544" s="81">
        <f t="shared" si="57"/>
        <v>3632</v>
      </c>
      <c r="B3544" s="82">
        <v>3632</v>
      </c>
      <c r="C3544" s="82" t="s">
        <v>10270</v>
      </c>
      <c r="D3544" s="82" t="s">
        <v>10271</v>
      </c>
      <c r="E3544" s="82" t="s">
        <v>224</v>
      </c>
      <c r="F3544" s="82" t="s">
        <v>96</v>
      </c>
      <c r="G3544" s="82" t="s">
        <v>3549</v>
      </c>
      <c r="H3544" s="83" t="s">
        <v>148</v>
      </c>
      <c r="I3544" s="82" t="s">
        <v>337</v>
      </c>
      <c r="J3544" s="84" t="s">
        <v>151</v>
      </c>
      <c r="K3544" s="84"/>
      <c r="L3544" s="84" t="s">
        <v>151</v>
      </c>
    </row>
    <row r="3545" spans="1:12" ht="15.75">
      <c r="A3545" s="81">
        <f t="shared" si="57"/>
        <v>3633</v>
      </c>
      <c r="B3545" s="82">
        <v>3633</v>
      </c>
      <c r="C3545" s="82" t="s">
        <v>10272</v>
      </c>
      <c r="D3545" s="82" t="s">
        <v>10273</v>
      </c>
      <c r="E3545" s="82" t="s">
        <v>540</v>
      </c>
      <c r="F3545" s="82" t="s">
        <v>96</v>
      </c>
      <c r="G3545" s="82" t="s">
        <v>10274</v>
      </c>
      <c r="H3545" s="83" t="s">
        <v>148</v>
      </c>
      <c r="I3545" s="82" t="s">
        <v>169</v>
      </c>
      <c r="J3545" s="84" t="s">
        <v>151</v>
      </c>
      <c r="K3545" s="84"/>
      <c r="L3545" s="84" t="s">
        <v>151</v>
      </c>
    </row>
    <row r="3546" spans="1:12" ht="75">
      <c r="A3546" s="81">
        <f t="shared" si="57"/>
        <v>3634</v>
      </c>
      <c r="B3546" s="82">
        <v>3634</v>
      </c>
      <c r="C3546" s="82" t="s">
        <v>10275</v>
      </c>
      <c r="D3546" s="82">
        <v>27667</v>
      </c>
      <c r="E3546" s="82" t="s">
        <v>10276</v>
      </c>
      <c r="F3546" s="82" t="s">
        <v>96</v>
      </c>
      <c r="G3546" s="82" t="s">
        <v>10277</v>
      </c>
      <c r="H3546" s="83" t="s">
        <v>148</v>
      </c>
      <c r="I3546" s="82" t="s">
        <v>177</v>
      </c>
      <c r="J3546" s="84" t="s">
        <v>151</v>
      </c>
      <c r="K3546" s="84" t="s">
        <v>151</v>
      </c>
      <c r="L3546" s="84" t="s">
        <v>10278</v>
      </c>
    </row>
    <row r="3547" spans="1:12" ht="15.75">
      <c r="A3547" s="81">
        <f t="shared" si="57"/>
        <v>3635</v>
      </c>
      <c r="B3547" s="82">
        <v>3635</v>
      </c>
      <c r="C3547" s="82" t="s">
        <v>10279</v>
      </c>
      <c r="D3547" s="82" t="s">
        <v>10280</v>
      </c>
      <c r="E3547" s="82" t="s">
        <v>10281</v>
      </c>
      <c r="F3547" s="82" t="s">
        <v>96</v>
      </c>
      <c r="G3547" s="82" t="s">
        <v>10282</v>
      </c>
      <c r="H3547" s="83" t="s">
        <v>148</v>
      </c>
      <c r="I3547" s="82" t="s">
        <v>155</v>
      </c>
      <c r="J3547" s="84" t="s">
        <v>151</v>
      </c>
      <c r="K3547" s="84"/>
      <c r="L3547" s="84" t="s">
        <v>151</v>
      </c>
    </row>
    <row r="3548" spans="1:12" ht="15.75">
      <c r="A3548" s="81">
        <f t="shared" si="57"/>
        <v>3636</v>
      </c>
      <c r="B3548" s="82">
        <v>3636</v>
      </c>
      <c r="C3548" s="82" t="s">
        <v>10283</v>
      </c>
      <c r="D3548" s="82">
        <v>27677</v>
      </c>
      <c r="E3548" s="82" t="s">
        <v>10284</v>
      </c>
      <c r="F3548" s="82" t="s">
        <v>96</v>
      </c>
      <c r="G3548" s="82" t="s">
        <v>10285</v>
      </c>
      <c r="H3548" s="83" t="s">
        <v>148</v>
      </c>
      <c r="I3548" s="82" t="s">
        <v>169</v>
      </c>
      <c r="J3548" s="84" t="s">
        <v>151</v>
      </c>
      <c r="K3548" s="84" t="s">
        <v>151</v>
      </c>
      <c r="L3548" s="84" t="s">
        <v>151</v>
      </c>
    </row>
    <row r="3549" spans="1:12" ht="15.75">
      <c r="A3549" s="81">
        <f t="shared" si="57"/>
        <v>3637</v>
      </c>
      <c r="B3549" s="82">
        <v>3637</v>
      </c>
      <c r="C3549" s="82" t="s">
        <v>10286</v>
      </c>
      <c r="D3549" s="82" t="s">
        <v>10287</v>
      </c>
      <c r="E3549" s="82" t="s">
        <v>10288</v>
      </c>
      <c r="F3549" s="82" t="s">
        <v>96</v>
      </c>
      <c r="G3549" s="82" t="s">
        <v>10289</v>
      </c>
      <c r="H3549" s="83" t="s">
        <v>148</v>
      </c>
      <c r="I3549" s="82" t="s">
        <v>153</v>
      </c>
      <c r="J3549" s="84" t="s">
        <v>151</v>
      </c>
      <c r="K3549" s="84" t="s">
        <v>151</v>
      </c>
      <c r="L3549" s="84" t="s">
        <v>151</v>
      </c>
    </row>
    <row r="3550" spans="1:12" ht="30">
      <c r="A3550" s="81">
        <f t="shared" si="57"/>
        <v>3638</v>
      </c>
      <c r="B3550" s="82">
        <v>3638</v>
      </c>
      <c r="C3550" s="82" t="s">
        <v>10290</v>
      </c>
      <c r="D3550" s="82">
        <v>27706</v>
      </c>
      <c r="E3550" s="82" t="s">
        <v>10291</v>
      </c>
      <c r="F3550" s="82" t="s">
        <v>96</v>
      </c>
      <c r="G3550" s="82" t="s">
        <v>10292</v>
      </c>
      <c r="H3550" s="83" t="s">
        <v>148</v>
      </c>
      <c r="I3550" s="82" t="s">
        <v>149</v>
      </c>
      <c r="J3550" s="84" t="s">
        <v>10293</v>
      </c>
      <c r="K3550" s="84" t="s">
        <v>151</v>
      </c>
      <c r="L3550" s="84" t="s">
        <v>151</v>
      </c>
    </row>
    <row r="3551" spans="1:12" ht="15.75">
      <c r="A3551" s="81">
        <f t="shared" si="57"/>
        <v>3639</v>
      </c>
      <c r="B3551" s="82">
        <v>3639</v>
      </c>
      <c r="C3551" s="82" t="s">
        <v>10294</v>
      </c>
      <c r="D3551" s="82" t="s">
        <v>10295</v>
      </c>
      <c r="E3551" s="82" t="s">
        <v>10296</v>
      </c>
      <c r="F3551" s="82" t="s">
        <v>96</v>
      </c>
      <c r="G3551" s="82" t="s">
        <v>10297</v>
      </c>
      <c r="H3551" s="83" t="s">
        <v>148</v>
      </c>
      <c r="I3551" s="82" t="s">
        <v>337</v>
      </c>
      <c r="J3551" s="84" t="s">
        <v>151</v>
      </c>
      <c r="K3551" s="84" t="s">
        <v>151</v>
      </c>
      <c r="L3551" s="84" t="s">
        <v>151</v>
      </c>
    </row>
    <row r="3552" spans="1:12" ht="15.75">
      <c r="A3552" s="81">
        <f t="shared" si="57"/>
        <v>3640</v>
      </c>
      <c r="B3552" s="82">
        <v>3640</v>
      </c>
      <c r="C3552" s="82" t="s">
        <v>10298</v>
      </c>
      <c r="D3552" s="82" t="s">
        <v>10299</v>
      </c>
      <c r="E3552" s="82" t="s">
        <v>530</v>
      </c>
      <c r="F3552" s="82" t="s">
        <v>96</v>
      </c>
      <c r="G3552" s="82" t="s">
        <v>211</v>
      </c>
      <c r="H3552" s="83" t="s">
        <v>148</v>
      </c>
      <c r="I3552" s="82" t="s">
        <v>337</v>
      </c>
      <c r="J3552" s="84" t="s">
        <v>151</v>
      </c>
      <c r="K3552" s="84" t="s">
        <v>151</v>
      </c>
      <c r="L3552" s="84" t="s">
        <v>151</v>
      </c>
    </row>
    <row r="3553" spans="1:12" ht="15.75">
      <c r="A3553" s="81">
        <f t="shared" si="57"/>
        <v>3641</v>
      </c>
      <c r="B3553" s="82">
        <v>3641</v>
      </c>
      <c r="C3553" s="82" t="s">
        <v>10300</v>
      </c>
      <c r="D3553" s="82" t="s">
        <v>10301</v>
      </c>
      <c r="E3553" s="82" t="s">
        <v>10302</v>
      </c>
      <c r="F3553" s="82" t="s">
        <v>96</v>
      </c>
      <c r="G3553" s="82" t="s">
        <v>10303</v>
      </c>
      <c r="H3553" s="83" t="s">
        <v>148</v>
      </c>
      <c r="I3553" s="82" t="s">
        <v>337</v>
      </c>
      <c r="J3553" s="84" t="s">
        <v>151</v>
      </c>
      <c r="K3553" s="84" t="s">
        <v>151</v>
      </c>
      <c r="L3553" s="84" t="s">
        <v>151</v>
      </c>
    </row>
    <row r="3554" spans="1:12" ht="30">
      <c r="A3554" s="81">
        <f t="shared" si="57"/>
        <v>3642</v>
      </c>
      <c r="B3554" s="82">
        <v>3642</v>
      </c>
      <c r="C3554" s="82" t="s">
        <v>10304</v>
      </c>
      <c r="D3554" s="82">
        <v>27740</v>
      </c>
      <c r="E3554" s="82" t="s">
        <v>8672</v>
      </c>
      <c r="F3554" s="82" t="s">
        <v>96</v>
      </c>
      <c r="G3554" s="82" t="s">
        <v>888</v>
      </c>
      <c r="H3554" s="83" t="s">
        <v>148</v>
      </c>
      <c r="I3554" s="82" t="s">
        <v>177</v>
      </c>
      <c r="J3554" s="84" t="s">
        <v>10305</v>
      </c>
      <c r="K3554" s="84"/>
      <c r="L3554" s="84" t="s">
        <v>10306</v>
      </c>
    </row>
    <row r="3555" spans="1:12" ht="15.75">
      <c r="A3555" s="81">
        <f t="shared" si="57"/>
        <v>3643</v>
      </c>
      <c r="B3555" s="82">
        <v>3643</v>
      </c>
      <c r="C3555" s="82" t="s">
        <v>10307</v>
      </c>
      <c r="D3555" s="82" t="s">
        <v>10308</v>
      </c>
      <c r="E3555" s="82" t="s">
        <v>392</v>
      </c>
      <c r="F3555" s="82" t="s">
        <v>96</v>
      </c>
      <c r="G3555" s="82" t="s">
        <v>10309</v>
      </c>
      <c r="H3555" s="83" t="s">
        <v>148</v>
      </c>
      <c r="I3555" s="82" t="s">
        <v>153</v>
      </c>
      <c r="J3555" s="84" t="s">
        <v>160</v>
      </c>
      <c r="K3555" s="84" t="s">
        <v>151</v>
      </c>
      <c r="L3555" s="84" t="s">
        <v>151</v>
      </c>
    </row>
    <row r="3556" spans="1:12" ht="15.75">
      <c r="A3556" s="81">
        <f t="shared" si="57"/>
        <v>3644</v>
      </c>
      <c r="B3556" s="82">
        <v>3644</v>
      </c>
      <c r="C3556" s="82" t="s">
        <v>10310</v>
      </c>
      <c r="D3556" s="82">
        <v>27750</v>
      </c>
      <c r="E3556" s="82" t="s">
        <v>10311</v>
      </c>
      <c r="F3556" s="82" t="s">
        <v>96</v>
      </c>
      <c r="G3556" s="82" t="s">
        <v>2153</v>
      </c>
      <c r="H3556" s="83" t="s">
        <v>148</v>
      </c>
      <c r="I3556" s="82" t="s">
        <v>177</v>
      </c>
      <c r="J3556" s="84" t="s">
        <v>151</v>
      </c>
      <c r="K3556" s="84"/>
      <c r="L3556" s="84" t="s">
        <v>151</v>
      </c>
    </row>
    <row r="3557" spans="1:12" ht="15.75">
      <c r="A3557" s="81">
        <f t="shared" si="57"/>
        <v>3645</v>
      </c>
      <c r="B3557" s="82">
        <v>3645</v>
      </c>
      <c r="C3557" s="82" t="s">
        <v>10312</v>
      </c>
      <c r="D3557" s="82">
        <v>27758</v>
      </c>
      <c r="E3557" s="82" t="s">
        <v>10313</v>
      </c>
      <c r="F3557" s="82" t="s">
        <v>96</v>
      </c>
      <c r="G3557" s="82" t="s">
        <v>10314</v>
      </c>
      <c r="H3557" s="83" t="s">
        <v>148</v>
      </c>
      <c r="I3557" s="82" t="s">
        <v>177</v>
      </c>
      <c r="J3557" s="84" t="s">
        <v>151</v>
      </c>
      <c r="K3557" s="84"/>
      <c r="L3557" s="84" t="s">
        <v>151</v>
      </c>
    </row>
    <row r="3558" spans="1:12" ht="75">
      <c r="A3558" s="81">
        <f t="shared" si="57"/>
        <v>3646</v>
      </c>
      <c r="B3558" s="82">
        <v>3646</v>
      </c>
      <c r="C3558" s="82" t="s">
        <v>10315</v>
      </c>
      <c r="D3558" s="82">
        <v>27775</v>
      </c>
      <c r="E3558" s="82" t="s">
        <v>4570</v>
      </c>
      <c r="F3558" s="82" t="s">
        <v>96</v>
      </c>
      <c r="G3558" s="82" t="s">
        <v>10316</v>
      </c>
      <c r="H3558" s="83" t="s">
        <v>148</v>
      </c>
      <c r="I3558" s="82" t="s">
        <v>177</v>
      </c>
      <c r="J3558" s="84" t="s">
        <v>2179</v>
      </c>
      <c r="K3558" s="84"/>
      <c r="L3558" s="84" t="s">
        <v>10317</v>
      </c>
    </row>
    <row r="3559" spans="1:12" ht="75">
      <c r="A3559" s="81">
        <f t="shared" si="57"/>
        <v>3647</v>
      </c>
      <c r="B3559" s="82">
        <v>3647</v>
      </c>
      <c r="C3559" s="82" t="s">
        <v>10318</v>
      </c>
      <c r="D3559" s="82" t="s">
        <v>10319</v>
      </c>
      <c r="E3559" s="82" t="s">
        <v>10320</v>
      </c>
      <c r="F3559" s="82" t="s">
        <v>96</v>
      </c>
      <c r="G3559" s="82" t="s">
        <v>10321</v>
      </c>
      <c r="H3559" s="83" t="s">
        <v>148</v>
      </c>
      <c r="I3559" s="82" t="s">
        <v>337</v>
      </c>
      <c r="J3559" s="84" t="s">
        <v>151</v>
      </c>
      <c r="K3559" s="84" t="s">
        <v>10322</v>
      </c>
      <c r="L3559" s="84" t="s">
        <v>10323</v>
      </c>
    </row>
    <row r="3560" spans="1:12" ht="75">
      <c r="A3560" s="81">
        <f t="shared" si="57"/>
        <v>3648</v>
      </c>
      <c r="B3560" s="82">
        <v>3648</v>
      </c>
      <c r="C3560" s="82" t="s">
        <v>10324</v>
      </c>
      <c r="D3560" s="82" t="s">
        <v>10325</v>
      </c>
      <c r="E3560" s="82" t="s">
        <v>10326</v>
      </c>
      <c r="F3560" s="82" t="s">
        <v>96</v>
      </c>
      <c r="G3560" s="82" t="s">
        <v>3253</v>
      </c>
      <c r="H3560" s="83" t="s">
        <v>148</v>
      </c>
      <c r="I3560" s="82" t="s">
        <v>164</v>
      </c>
      <c r="J3560" s="84" t="s">
        <v>187</v>
      </c>
      <c r="K3560" s="84" t="s">
        <v>151</v>
      </c>
      <c r="L3560" s="84" t="s">
        <v>10327</v>
      </c>
    </row>
    <row r="3561" spans="1:12" ht="45">
      <c r="A3561" s="81">
        <f t="shared" si="57"/>
        <v>3649</v>
      </c>
      <c r="B3561" s="82">
        <v>3649</v>
      </c>
      <c r="C3561" s="82" t="s">
        <v>10328</v>
      </c>
      <c r="D3561" s="82" t="s">
        <v>10329</v>
      </c>
      <c r="E3561" s="82" t="s">
        <v>10330</v>
      </c>
      <c r="F3561" s="82" t="s">
        <v>96</v>
      </c>
      <c r="G3561" s="82" t="s">
        <v>5542</v>
      </c>
      <c r="H3561" s="83" t="s">
        <v>148</v>
      </c>
      <c r="I3561" s="82" t="s">
        <v>337</v>
      </c>
      <c r="J3561" s="84" t="s">
        <v>151</v>
      </c>
      <c r="K3561" s="84" t="s">
        <v>151</v>
      </c>
      <c r="L3561" s="84" t="s">
        <v>10331</v>
      </c>
    </row>
    <row r="3562" spans="1:12" ht="15.75">
      <c r="A3562" s="81">
        <f t="shared" si="57"/>
        <v>3650</v>
      </c>
      <c r="B3562" s="82">
        <v>3650</v>
      </c>
      <c r="C3562" s="82" t="s">
        <v>10332</v>
      </c>
      <c r="D3562" s="82" t="s">
        <v>10333</v>
      </c>
      <c r="E3562" s="82" t="s">
        <v>1567</v>
      </c>
      <c r="F3562" s="82" t="s">
        <v>96</v>
      </c>
      <c r="G3562" s="82" t="s">
        <v>10334</v>
      </c>
      <c r="H3562" s="83" t="s">
        <v>148</v>
      </c>
      <c r="I3562" s="82" t="s">
        <v>337</v>
      </c>
      <c r="J3562" s="84" t="s">
        <v>151</v>
      </c>
      <c r="K3562" s="84"/>
      <c r="L3562" s="84" t="s">
        <v>151</v>
      </c>
    </row>
    <row r="3563" spans="1:12" ht="30">
      <c r="A3563" s="81">
        <f t="shared" si="57"/>
        <v>3651</v>
      </c>
      <c r="B3563" s="82">
        <v>3651</v>
      </c>
      <c r="C3563" s="82" t="s">
        <v>10335</v>
      </c>
      <c r="D3563" s="82" t="s">
        <v>10336</v>
      </c>
      <c r="E3563" s="82" t="s">
        <v>530</v>
      </c>
      <c r="F3563" s="82" t="s">
        <v>96</v>
      </c>
      <c r="G3563" s="82" t="s">
        <v>10337</v>
      </c>
      <c r="H3563" s="83" t="s">
        <v>148</v>
      </c>
      <c r="I3563" s="82" t="s">
        <v>337</v>
      </c>
      <c r="J3563" s="84" t="s">
        <v>10338</v>
      </c>
      <c r="K3563" s="84" t="s">
        <v>151</v>
      </c>
      <c r="L3563" s="84" t="s">
        <v>151</v>
      </c>
    </row>
    <row r="3564" spans="1:12" ht="15.75">
      <c r="A3564" s="81">
        <f t="shared" si="57"/>
        <v>3652</v>
      </c>
      <c r="B3564" s="82">
        <v>3652</v>
      </c>
      <c r="C3564" s="82" t="s">
        <v>10339</v>
      </c>
      <c r="D3564" s="82">
        <v>27819</v>
      </c>
      <c r="E3564" s="82" t="s">
        <v>10340</v>
      </c>
      <c r="F3564" s="82" t="s">
        <v>96</v>
      </c>
      <c r="G3564" s="82" t="s">
        <v>3882</v>
      </c>
      <c r="H3564" s="83" t="s">
        <v>148</v>
      </c>
      <c r="I3564" s="82" t="s">
        <v>153</v>
      </c>
      <c r="J3564" s="84" t="s">
        <v>160</v>
      </c>
      <c r="K3564" s="84"/>
      <c r="L3564" s="84" t="s">
        <v>151</v>
      </c>
    </row>
    <row r="3565" spans="1:12" ht="15.75">
      <c r="A3565" s="81">
        <f t="shared" si="57"/>
        <v>3653</v>
      </c>
      <c r="B3565" s="82">
        <v>3653</v>
      </c>
      <c r="C3565" s="82" t="s">
        <v>10341</v>
      </c>
      <c r="D3565" s="82">
        <v>27833</v>
      </c>
      <c r="E3565" s="82" t="s">
        <v>8485</v>
      </c>
      <c r="F3565" s="82" t="s">
        <v>96</v>
      </c>
      <c r="G3565" s="82" t="s">
        <v>10342</v>
      </c>
      <c r="H3565" s="83" t="s">
        <v>148</v>
      </c>
      <c r="I3565" s="82" t="s">
        <v>153</v>
      </c>
      <c r="J3565" s="84" t="s">
        <v>151</v>
      </c>
      <c r="K3565" s="84"/>
      <c r="L3565" s="84" t="s">
        <v>151</v>
      </c>
    </row>
    <row r="3566" spans="1:12" ht="15.75">
      <c r="A3566" s="81">
        <f t="shared" si="57"/>
        <v>3654</v>
      </c>
      <c r="B3566" s="82">
        <v>3654</v>
      </c>
      <c r="C3566" s="82" t="s">
        <v>10343</v>
      </c>
      <c r="D3566" s="82">
        <v>27842</v>
      </c>
      <c r="E3566" s="82" t="s">
        <v>232</v>
      </c>
      <c r="F3566" s="82" t="s">
        <v>96</v>
      </c>
      <c r="G3566" s="82" t="s">
        <v>10344</v>
      </c>
      <c r="H3566" s="83" t="s">
        <v>148</v>
      </c>
      <c r="I3566" s="82" t="s">
        <v>149</v>
      </c>
      <c r="J3566" s="84" t="s">
        <v>151</v>
      </c>
      <c r="K3566" s="84"/>
      <c r="L3566" s="84" t="s">
        <v>151</v>
      </c>
    </row>
    <row r="3567" spans="1:12" ht="30">
      <c r="A3567" s="81">
        <f t="shared" si="57"/>
        <v>3655</v>
      </c>
      <c r="B3567" s="82">
        <v>3655</v>
      </c>
      <c r="C3567" s="82" t="s">
        <v>10345</v>
      </c>
      <c r="D3567" s="82">
        <v>27847</v>
      </c>
      <c r="E3567" s="82" t="s">
        <v>4489</v>
      </c>
      <c r="F3567" s="82" t="s">
        <v>96</v>
      </c>
      <c r="G3567" s="82" t="s">
        <v>10346</v>
      </c>
      <c r="H3567" s="83" t="s">
        <v>148</v>
      </c>
      <c r="I3567" s="82" t="s">
        <v>177</v>
      </c>
      <c r="J3567" s="84" t="s">
        <v>200</v>
      </c>
      <c r="K3567" s="84"/>
      <c r="L3567" s="84" t="s">
        <v>151</v>
      </c>
    </row>
    <row r="3568" spans="1:12" ht="15.75">
      <c r="A3568" s="81">
        <f t="shared" si="57"/>
        <v>3656</v>
      </c>
      <c r="B3568" s="82">
        <v>3656</v>
      </c>
      <c r="C3568" s="82" t="s">
        <v>10347</v>
      </c>
      <c r="D3568" s="82" t="s">
        <v>10348</v>
      </c>
      <c r="E3568" s="82" t="s">
        <v>10349</v>
      </c>
      <c r="F3568" s="82" t="s">
        <v>96</v>
      </c>
      <c r="G3568" s="82" t="s">
        <v>10350</v>
      </c>
      <c r="H3568" s="83" t="s">
        <v>148</v>
      </c>
      <c r="I3568" s="82" t="s">
        <v>337</v>
      </c>
      <c r="J3568" s="84" t="s">
        <v>151</v>
      </c>
      <c r="K3568" s="84"/>
      <c r="L3568" s="84" t="s">
        <v>151</v>
      </c>
    </row>
    <row r="3569" spans="1:12" ht="30">
      <c r="A3569" s="81">
        <f t="shared" si="57"/>
        <v>3657</v>
      </c>
      <c r="B3569" s="82">
        <v>3657</v>
      </c>
      <c r="C3569" s="82" t="s">
        <v>10351</v>
      </c>
      <c r="D3569" s="82">
        <v>27855</v>
      </c>
      <c r="E3569" s="82" t="s">
        <v>668</v>
      </c>
      <c r="F3569" s="82" t="s">
        <v>96</v>
      </c>
      <c r="G3569" s="82" t="s">
        <v>7058</v>
      </c>
      <c r="H3569" s="83" t="s">
        <v>148</v>
      </c>
      <c r="I3569" s="82" t="s">
        <v>149</v>
      </c>
      <c r="J3569" s="84" t="s">
        <v>10352</v>
      </c>
      <c r="K3569" s="84"/>
      <c r="L3569" s="84" t="s">
        <v>151</v>
      </c>
    </row>
    <row r="3570" spans="1:12" ht="15.75">
      <c r="A3570" s="81">
        <f t="shared" si="57"/>
        <v>3658</v>
      </c>
      <c r="B3570" s="82">
        <v>3658</v>
      </c>
      <c r="C3570" s="82" t="s">
        <v>10353</v>
      </c>
      <c r="D3570" s="82" t="s">
        <v>10354</v>
      </c>
      <c r="E3570" s="82" t="s">
        <v>10355</v>
      </c>
      <c r="F3570" s="82" t="s">
        <v>96</v>
      </c>
      <c r="G3570" s="82" t="s">
        <v>10356</v>
      </c>
      <c r="H3570" s="83" t="s">
        <v>148</v>
      </c>
      <c r="I3570" s="82" t="s">
        <v>337</v>
      </c>
      <c r="J3570" s="84" t="s">
        <v>151</v>
      </c>
      <c r="K3570" s="84" t="s">
        <v>151</v>
      </c>
      <c r="L3570" s="84" t="s">
        <v>151</v>
      </c>
    </row>
    <row r="3571" spans="1:12" ht="45">
      <c r="A3571" s="81">
        <f t="shared" si="57"/>
        <v>3659</v>
      </c>
      <c r="B3571" s="82">
        <v>3659</v>
      </c>
      <c r="C3571" s="82" t="s">
        <v>10357</v>
      </c>
      <c r="D3571" s="82" t="s">
        <v>10358</v>
      </c>
      <c r="E3571" s="82" t="s">
        <v>660</v>
      </c>
      <c r="F3571" s="82" t="s">
        <v>96</v>
      </c>
      <c r="G3571" s="82" t="s">
        <v>1478</v>
      </c>
      <c r="H3571" s="83" t="s">
        <v>148</v>
      </c>
      <c r="I3571" s="82" t="s">
        <v>337</v>
      </c>
      <c r="J3571" s="84" t="s">
        <v>151</v>
      </c>
      <c r="K3571" s="84" t="s">
        <v>10359</v>
      </c>
      <c r="L3571" s="84" t="s">
        <v>151</v>
      </c>
    </row>
    <row r="3572" spans="1:12" ht="15.75">
      <c r="A3572" s="81">
        <f t="shared" si="57"/>
        <v>3660</v>
      </c>
      <c r="B3572" s="82">
        <v>3660</v>
      </c>
      <c r="C3572" s="82" t="s">
        <v>10360</v>
      </c>
      <c r="D3572" s="82" t="s">
        <v>10361</v>
      </c>
      <c r="E3572" s="82" t="s">
        <v>10362</v>
      </c>
      <c r="F3572" s="82" t="s">
        <v>96</v>
      </c>
      <c r="G3572" s="82" t="s">
        <v>10363</v>
      </c>
      <c r="H3572" s="83" t="s">
        <v>148</v>
      </c>
      <c r="I3572" s="82" t="s">
        <v>337</v>
      </c>
      <c r="J3572" s="84" t="s">
        <v>151</v>
      </c>
      <c r="K3572" s="84"/>
      <c r="L3572" s="84" t="s">
        <v>151</v>
      </c>
    </row>
    <row r="3573" spans="1:12" ht="15.75">
      <c r="A3573" s="81">
        <f t="shared" si="57"/>
        <v>3661</v>
      </c>
      <c r="B3573" s="82">
        <v>3661</v>
      </c>
      <c r="C3573" s="82" t="s">
        <v>10364</v>
      </c>
      <c r="D3573" s="82">
        <v>27881</v>
      </c>
      <c r="E3573" s="82" t="s">
        <v>10365</v>
      </c>
      <c r="F3573" s="82" t="s">
        <v>96</v>
      </c>
      <c r="G3573" s="82" t="s">
        <v>516</v>
      </c>
      <c r="H3573" s="83" t="s">
        <v>148</v>
      </c>
      <c r="I3573" s="82" t="s">
        <v>149</v>
      </c>
      <c r="J3573" s="84" t="s">
        <v>151</v>
      </c>
      <c r="K3573" s="84"/>
      <c r="L3573" s="84" t="s">
        <v>151</v>
      </c>
    </row>
    <row r="3574" spans="1:12" ht="60">
      <c r="A3574" s="81">
        <f t="shared" si="57"/>
        <v>3662</v>
      </c>
      <c r="B3574" s="82">
        <v>3662</v>
      </c>
      <c r="C3574" s="82" t="s">
        <v>10366</v>
      </c>
      <c r="D3574" s="82" t="s">
        <v>10367</v>
      </c>
      <c r="E3574" s="82" t="s">
        <v>483</v>
      </c>
      <c r="F3574" s="82" t="s">
        <v>96</v>
      </c>
      <c r="G3574" s="82" t="s">
        <v>10368</v>
      </c>
      <c r="H3574" s="83" t="s">
        <v>148</v>
      </c>
      <c r="I3574" s="82" t="s">
        <v>164</v>
      </c>
      <c r="J3574" s="84" t="s">
        <v>151</v>
      </c>
      <c r="K3574" s="84"/>
      <c r="L3574" s="84" t="s">
        <v>10369</v>
      </c>
    </row>
    <row r="3575" spans="1:12" ht="30">
      <c r="A3575" s="81">
        <f t="shared" si="57"/>
        <v>3663</v>
      </c>
      <c r="B3575" s="82">
        <v>3663</v>
      </c>
      <c r="C3575" s="82" t="s">
        <v>10370</v>
      </c>
      <c r="D3575" s="82" t="s">
        <v>10371</v>
      </c>
      <c r="E3575" s="82" t="s">
        <v>10372</v>
      </c>
      <c r="F3575" s="82" t="s">
        <v>96</v>
      </c>
      <c r="G3575" s="82" t="s">
        <v>10373</v>
      </c>
      <c r="H3575" s="83" t="s">
        <v>148</v>
      </c>
      <c r="I3575" s="82" t="s">
        <v>230</v>
      </c>
      <c r="J3575" s="84" t="s">
        <v>5054</v>
      </c>
      <c r="K3575" s="84" t="s">
        <v>151</v>
      </c>
      <c r="L3575" s="84" t="s">
        <v>151</v>
      </c>
    </row>
    <row r="3576" spans="1:12" ht="15.75">
      <c r="A3576" s="81">
        <f t="shared" si="57"/>
        <v>3664</v>
      </c>
      <c r="B3576" s="82">
        <v>3664</v>
      </c>
      <c r="C3576" s="82" t="s">
        <v>10374</v>
      </c>
      <c r="D3576" s="82">
        <v>27911</v>
      </c>
      <c r="E3576" s="82" t="s">
        <v>10375</v>
      </c>
      <c r="F3576" s="82" t="s">
        <v>96</v>
      </c>
      <c r="G3576" s="82" t="s">
        <v>10376</v>
      </c>
      <c r="H3576" s="83" t="s">
        <v>148</v>
      </c>
      <c r="I3576" s="82" t="s">
        <v>149</v>
      </c>
      <c r="J3576" s="84" t="s">
        <v>151</v>
      </c>
      <c r="K3576" s="84" t="s">
        <v>151</v>
      </c>
      <c r="L3576" s="84" t="s">
        <v>151</v>
      </c>
    </row>
    <row r="3577" spans="1:12" ht="30">
      <c r="A3577" s="81">
        <f t="shared" si="57"/>
        <v>3665</v>
      </c>
      <c r="B3577" s="82">
        <v>3665</v>
      </c>
      <c r="C3577" s="82" t="s">
        <v>10377</v>
      </c>
      <c r="D3577" s="82" t="s">
        <v>10378</v>
      </c>
      <c r="E3577" s="82" t="s">
        <v>264</v>
      </c>
      <c r="F3577" s="82" t="s">
        <v>96</v>
      </c>
      <c r="G3577" s="82" t="s">
        <v>10208</v>
      </c>
      <c r="H3577" s="83" t="s">
        <v>148</v>
      </c>
      <c r="I3577" s="82" t="s">
        <v>337</v>
      </c>
      <c r="J3577" s="84" t="s">
        <v>151</v>
      </c>
      <c r="K3577" s="84" t="s">
        <v>10379</v>
      </c>
      <c r="L3577" s="84" t="s">
        <v>151</v>
      </c>
    </row>
    <row r="3578" spans="1:12" ht="45">
      <c r="A3578" s="81">
        <f t="shared" si="57"/>
        <v>3666</v>
      </c>
      <c r="B3578" s="82">
        <v>3666</v>
      </c>
      <c r="C3578" s="82" t="s">
        <v>10380</v>
      </c>
      <c r="D3578" s="82" t="s">
        <v>10381</v>
      </c>
      <c r="E3578" s="82" t="s">
        <v>891</v>
      </c>
      <c r="F3578" s="82" t="s">
        <v>96</v>
      </c>
      <c r="G3578" s="82" t="s">
        <v>6203</v>
      </c>
      <c r="H3578" s="83" t="s">
        <v>148</v>
      </c>
      <c r="I3578" s="82" t="s">
        <v>337</v>
      </c>
      <c r="J3578" s="84" t="s">
        <v>151</v>
      </c>
      <c r="K3578" s="84" t="s">
        <v>151</v>
      </c>
      <c r="L3578" s="84" t="s">
        <v>185</v>
      </c>
    </row>
    <row r="3579" spans="1:12" ht="30">
      <c r="A3579" s="81">
        <f t="shared" si="57"/>
        <v>3667</v>
      </c>
      <c r="B3579" s="82">
        <v>3667</v>
      </c>
      <c r="C3579" s="82" t="s">
        <v>10382</v>
      </c>
      <c r="D3579" s="82" t="s">
        <v>10383</v>
      </c>
      <c r="E3579" s="82" t="s">
        <v>10384</v>
      </c>
      <c r="F3579" s="82" t="s">
        <v>96</v>
      </c>
      <c r="G3579" s="82" t="s">
        <v>10385</v>
      </c>
      <c r="H3579" s="83" t="s">
        <v>148</v>
      </c>
      <c r="I3579" s="82" t="s">
        <v>337</v>
      </c>
      <c r="J3579" s="84" t="s">
        <v>482</v>
      </c>
      <c r="K3579" s="84"/>
      <c r="L3579" s="84" t="s">
        <v>151</v>
      </c>
    </row>
    <row r="3580" spans="1:12" ht="15.75">
      <c r="A3580" s="81">
        <f t="shared" si="57"/>
        <v>3668</v>
      </c>
      <c r="B3580" s="82">
        <v>3668</v>
      </c>
      <c r="C3580" s="82" t="s">
        <v>10386</v>
      </c>
      <c r="D3580" s="82">
        <v>27960</v>
      </c>
      <c r="E3580" s="82" t="s">
        <v>10387</v>
      </c>
      <c r="F3580" s="82" t="s">
        <v>96</v>
      </c>
      <c r="G3580" s="82" t="s">
        <v>10388</v>
      </c>
      <c r="H3580" s="83" t="s">
        <v>148</v>
      </c>
      <c r="I3580" s="82" t="s">
        <v>177</v>
      </c>
      <c r="J3580" s="84" t="s">
        <v>151</v>
      </c>
      <c r="K3580" s="84"/>
      <c r="L3580" s="84" t="s">
        <v>151</v>
      </c>
    </row>
    <row r="3581" spans="1:12" ht="30">
      <c r="A3581" s="81">
        <f t="shared" si="57"/>
        <v>3669</v>
      </c>
      <c r="B3581" s="82">
        <v>3669</v>
      </c>
      <c r="C3581" s="82" t="s">
        <v>10389</v>
      </c>
      <c r="D3581" s="82">
        <v>27982</v>
      </c>
      <c r="E3581" s="82" t="s">
        <v>10390</v>
      </c>
      <c r="F3581" s="82" t="s">
        <v>96</v>
      </c>
      <c r="G3581" s="82" t="s">
        <v>1525</v>
      </c>
      <c r="H3581" s="83" t="s">
        <v>148</v>
      </c>
      <c r="I3581" s="82" t="s">
        <v>230</v>
      </c>
      <c r="J3581" s="84" t="s">
        <v>8042</v>
      </c>
      <c r="K3581" s="84"/>
      <c r="L3581" s="84" t="s">
        <v>151</v>
      </c>
    </row>
    <row r="3582" spans="1:12" ht="30">
      <c r="A3582" s="81">
        <f t="shared" si="57"/>
        <v>3671</v>
      </c>
      <c r="B3582" s="82">
        <v>3671</v>
      </c>
      <c r="C3582" s="82" t="s">
        <v>10391</v>
      </c>
      <c r="D3582" s="82" t="s">
        <v>10392</v>
      </c>
      <c r="E3582" s="82" t="s">
        <v>10393</v>
      </c>
      <c r="F3582" s="82" t="s">
        <v>96</v>
      </c>
      <c r="G3582" s="82" t="s">
        <v>10394</v>
      </c>
      <c r="H3582" s="83" t="s">
        <v>148</v>
      </c>
      <c r="I3582" s="82" t="s">
        <v>230</v>
      </c>
      <c r="J3582" s="84" t="s">
        <v>10395</v>
      </c>
      <c r="K3582" s="84"/>
      <c r="L3582" s="84" t="s">
        <v>2479</v>
      </c>
    </row>
    <row r="3583" spans="1:12" ht="15.75">
      <c r="A3583" s="81">
        <f t="shared" si="57"/>
        <v>3672</v>
      </c>
      <c r="B3583" s="82">
        <v>3672</v>
      </c>
      <c r="C3583" s="82" t="s">
        <v>10396</v>
      </c>
      <c r="D3583" s="82">
        <v>27995</v>
      </c>
      <c r="E3583" s="82" t="s">
        <v>10397</v>
      </c>
      <c r="F3583" s="82" t="s">
        <v>96</v>
      </c>
      <c r="G3583" s="82" t="s">
        <v>9656</v>
      </c>
      <c r="H3583" s="83" t="s">
        <v>148</v>
      </c>
      <c r="I3583" s="82" t="s">
        <v>149</v>
      </c>
      <c r="J3583" s="84" t="s">
        <v>151</v>
      </c>
      <c r="K3583" s="84" t="s">
        <v>151</v>
      </c>
      <c r="L3583" s="84" t="s">
        <v>151</v>
      </c>
    </row>
    <row r="3584" spans="1:12" ht="30">
      <c r="A3584" s="81">
        <f t="shared" si="57"/>
        <v>3673</v>
      </c>
      <c r="B3584" s="82">
        <v>3673</v>
      </c>
      <c r="C3584" s="82" t="s">
        <v>10398</v>
      </c>
      <c r="D3584" s="82">
        <v>27996</v>
      </c>
      <c r="E3584" s="82" t="s">
        <v>3168</v>
      </c>
      <c r="F3584" s="82" t="s">
        <v>96</v>
      </c>
      <c r="G3584" s="82" t="s">
        <v>8944</v>
      </c>
      <c r="H3584" s="83" t="s">
        <v>148</v>
      </c>
      <c r="I3584" s="82" t="s">
        <v>169</v>
      </c>
      <c r="J3584" s="84" t="s">
        <v>10399</v>
      </c>
      <c r="K3584" s="84" t="s">
        <v>151</v>
      </c>
      <c r="L3584" s="84" t="s">
        <v>151</v>
      </c>
    </row>
    <row r="3585" spans="1:12" ht="60">
      <c r="A3585" s="81">
        <f t="shared" si="57"/>
        <v>3674</v>
      </c>
      <c r="B3585" s="82">
        <v>3674</v>
      </c>
      <c r="C3585" s="82" t="s">
        <v>10400</v>
      </c>
      <c r="D3585" s="82">
        <v>28017</v>
      </c>
      <c r="E3585" s="82" t="s">
        <v>10401</v>
      </c>
      <c r="F3585" s="82" t="s">
        <v>96</v>
      </c>
      <c r="G3585" s="82" t="s">
        <v>10402</v>
      </c>
      <c r="H3585" s="83" t="s">
        <v>148</v>
      </c>
      <c r="I3585" s="82" t="s">
        <v>177</v>
      </c>
      <c r="J3585" s="84" t="s">
        <v>151</v>
      </c>
      <c r="K3585" s="84" t="s">
        <v>10403</v>
      </c>
      <c r="L3585" s="84" t="s">
        <v>151</v>
      </c>
    </row>
    <row r="3586" spans="1:12" ht="15.75">
      <c r="A3586" s="81">
        <f t="shared" si="57"/>
        <v>3675</v>
      </c>
      <c r="B3586" s="82">
        <v>3675</v>
      </c>
      <c r="C3586" s="82" t="s">
        <v>10404</v>
      </c>
      <c r="D3586" s="82" t="s">
        <v>10405</v>
      </c>
      <c r="E3586" s="82" t="s">
        <v>10406</v>
      </c>
      <c r="F3586" s="82" t="s">
        <v>96</v>
      </c>
      <c r="G3586" s="82" t="s">
        <v>433</v>
      </c>
      <c r="H3586" s="83" t="s">
        <v>148</v>
      </c>
      <c r="I3586" s="82" t="s">
        <v>169</v>
      </c>
      <c r="J3586" s="84" t="s">
        <v>151</v>
      </c>
      <c r="K3586" s="84" t="s">
        <v>151</v>
      </c>
      <c r="L3586" s="84" t="s">
        <v>151</v>
      </c>
    </row>
    <row r="3587" spans="1:12" ht="30">
      <c r="A3587" s="81">
        <f t="shared" ref="A3587:A3650" si="58">IFERROR(VALUE(RIGHT(C3587,4)),"")</f>
        <v>3676</v>
      </c>
      <c r="B3587" s="82">
        <v>3676</v>
      </c>
      <c r="C3587" s="82" t="s">
        <v>10407</v>
      </c>
      <c r="D3587" s="82">
        <v>28055</v>
      </c>
      <c r="E3587" s="82" t="s">
        <v>286</v>
      </c>
      <c r="F3587" s="82" t="s">
        <v>96</v>
      </c>
      <c r="G3587" s="82" t="s">
        <v>6882</v>
      </c>
      <c r="H3587" s="83" t="s">
        <v>148</v>
      </c>
      <c r="I3587" s="82" t="s">
        <v>230</v>
      </c>
      <c r="J3587" s="84" t="s">
        <v>10408</v>
      </c>
      <c r="K3587" s="84"/>
      <c r="L3587" s="84" t="s">
        <v>10409</v>
      </c>
    </row>
    <row r="3588" spans="1:12" ht="45">
      <c r="A3588" s="81">
        <f t="shared" si="58"/>
        <v>3677</v>
      </c>
      <c r="B3588" s="82">
        <v>3677</v>
      </c>
      <c r="C3588" s="82" t="s">
        <v>10410</v>
      </c>
      <c r="D3588" s="82">
        <v>28057</v>
      </c>
      <c r="E3588" s="82" t="s">
        <v>10411</v>
      </c>
      <c r="F3588" s="82" t="s">
        <v>96</v>
      </c>
      <c r="G3588" s="82" t="s">
        <v>10412</v>
      </c>
      <c r="H3588" s="83" t="s">
        <v>148</v>
      </c>
      <c r="I3588" s="82" t="s">
        <v>153</v>
      </c>
      <c r="J3588" s="84" t="s">
        <v>151</v>
      </c>
      <c r="K3588" s="84"/>
      <c r="L3588" s="84" t="s">
        <v>10413</v>
      </c>
    </row>
    <row r="3589" spans="1:12" ht="15.75">
      <c r="A3589" s="81">
        <f t="shared" si="58"/>
        <v>3678</v>
      </c>
      <c r="B3589" s="82">
        <v>3678</v>
      </c>
      <c r="C3589" s="82" t="s">
        <v>10414</v>
      </c>
      <c r="D3589" s="82">
        <v>28065</v>
      </c>
      <c r="E3589" s="82" t="s">
        <v>4953</v>
      </c>
      <c r="F3589" s="82" t="s">
        <v>96</v>
      </c>
      <c r="G3589" s="82" t="s">
        <v>10415</v>
      </c>
      <c r="H3589" s="83" t="s">
        <v>148</v>
      </c>
      <c r="I3589" s="82" t="s">
        <v>149</v>
      </c>
      <c r="J3589" s="84" t="s">
        <v>151</v>
      </c>
      <c r="K3589" s="84"/>
      <c r="L3589" s="84" t="s">
        <v>151</v>
      </c>
    </row>
    <row r="3590" spans="1:12" ht="30">
      <c r="A3590" s="81">
        <f t="shared" si="58"/>
        <v>3679</v>
      </c>
      <c r="B3590" s="82">
        <v>3679</v>
      </c>
      <c r="C3590" s="82" t="s">
        <v>10416</v>
      </c>
      <c r="D3590" s="82">
        <v>28066</v>
      </c>
      <c r="E3590" s="82" t="s">
        <v>10417</v>
      </c>
      <c r="F3590" s="82" t="s">
        <v>96</v>
      </c>
      <c r="G3590" s="82" t="s">
        <v>10418</v>
      </c>
      <c r="H3590" s="83" t="s">
        <v>148</v>
      </c>
      <c r="I3590" s="82" t="s">
        <v>230</v>
      </c>
      <c r="J3590" s="84" t="s">
        <v>10419</v>
      </c>
      <c r="K3590" s="84" t="s">
        <v>151</v>
      </c>
      <c r="L3590" s="84" t="s">
        <v>151</v>
      </c>
    </row>
    <row r="3591" spans="1:12" ht="15.75">
      <c r="A3591" s="81">
        <f t="shared" si="58"/>
        <v>3680</v>
      </c>
      <c r="B3591" s="82">
        <v>3680</v>
      </c>
      <c r="C3591" s="82" t="s">
        <v>10420</v>
      </c>
      <c r="D3591" s="82" t="s">
        <v>10421</v>
      </c>
      <c r="E3591" s="82" t="s">
        <v>10422</v>
      </c>
      <c r="F3591" s="82" t="s">
        <v>96</v>
      </c>
      <c r="G3591" s="82" t="s">
        <v>10423</v>
      </c>
      <c r="H3591" s="83" t="s">
        <v>148</v>
      </c>
      <c r="I3591" s="82" t="s">
        <v>230</v>
      </c>
      <c r="J3591" s="84" t="s">
        <v>151</v>
      </c>
      <c r="K3591" s="84" t="s">
        <v>151</v>
      </c>
      <c r="L3591" s="84" t="s">
        <v>151</v>
      </c>
    </row>
    <row r="3592" spans="1:12" ht="15.75">
      <c r="A3592" s="81">
        <f t="shared" si="58"/>
        <v>3681</v>
      </c>
      <c r="B3592" s="82">
        <v>3681</v>
      </c>
      <c r="C3592" s="82" t="s">
        <v>10424</v>
      </c>
      <c r="D3592" s="82">
        <v>28068</v>
      </c>
      <c r="E3592" s="82" t="s">
        <v>10425</v>
      </c>
      <c r="F3592" s="82" t="s">
        <v>96</v>
      </c>
      <c r="G3592" s="82" t="s">
        <v>10423</v>
      </c>
      <c r="H3592" s="83" t="s">
        <v>148</v>
      </c>
      <c r="I3592" s="82" t="s">
        <v>169</v>
      </c>
      <c r="J3592" s="84" t="s">
        <v>151</v>
      </c>
      <c r="K3592" s="84"/>
      <c r="L3592" s="84" t="s">
        <v>151</v>
      </c>
    </row>
    <row r="3593" spans="1:12" ht="30">
      <c r="A3593" s="81">
        <f t="shared" si="58"/>
        <v>3682</v>
      </c>
      <c r="B3593" s="82">
        <v>3682</v>
      </c>
      <c r="C3593" s="82" t="s">
        <v>10426</v>
      </c>
      <c r="D3593" s="82">
        <v>28074</v>
      </c>
      <c r="E3593" s="82" t="s">
        <v>3001</v>
      </c>
      <c r="F3593" s="82" t="s">
        <v>96</v>
      </c>
      <c r="G3593" s="82" t="s">
        <v>3688</v>
      </c>
      <c r="H3593" s="83" t="s">
        <v>148</v>
      </c>
      <c r="I3593" s="82" t="s">
        <v>177</v>
      </c>
      <c r="J3593" s="84" t="s">
        <v>696</v>
      </c>
      <c r="K3593" s="84" t="s">
        <v>151</v>
      </c>
      <c r="L3593" s="84" t="s">
        <v>151</v>
      </c>
    </row>
    <row r="3594" spans="1:12" ht="15.75">
      <c r="A3594" s="81">
        <f t="shared" si="58"/>
        <v>3683</v>
      </c>
      <c r="B3594" s="82">
        <v>3683</v>
      </c>
      <c r="C3594" s="82" t="s">
        <v>10427</v>
      </c>
      <c r="D3594" s="82">
        <v>28090</v>
      </c>
      <c r="E3594" s="82" t="s">
        <v>10428</v>
      </c>
      <c r="F3594" s="82" t="s">
        <v>96</v>
      </c>
      <c r="G3594" s="82" t="s">
        <v>6481</v>
      </c>
      <c r="H3594" s="83" t="s">
        <v>148</v>
      </c>
      <c r="I3594" s="82" t="s">
        <v>177</v>
      </c>
      <c r="J3594" s="84" t="s">
        <v>151</v>
      </c>
      <c r="K3594" s="84" t="s">
        <v>151</v>
      </c>
      <c r="L3594" s="84" t="s">
        <v>151</v>
      </c>
    </row>
    <row r="3595" spans="1:12" ht="30">
      <c r="A3595" s="81">
        <f t="shared" si="58"/>
        <v>3684</v>
      </c>
      <c r="B3595" s="82">
        <v>3684</v>
      </c>
      <c r="C3595" s="82" t="s">
        <v>10429</v>
      </c>
      <c r="D3595" s="82" t="s">
        <v>10430</v>
      </c>
      <c r="E3595" s="82" t="s">
        <v>10431</v>
      </c>
      <c r="F3595" s="82" t="s">
        <v>96</v>
      </c>
      <c r="G3595" s="82" t="s">
        <v>10432</v>
      </c>
      <c r="H3595" s="83" t="s">
        <v>148</v>
      </c>
      <c r="I3595" s="82" t="s">
        <v>155</v>
      </c>
      <c r="J3595" s="84" t="s">
        <v>10433</v>
      </c>
      <c r="K3595" s="84" t="s">
        <v>151</v>
      </c>
      <c r="L3595" s="84" t="s">
        <v>151</v>
      </c>
    </row>
    <row r="3596" spans="1:12" ht="75">
      <c r="A3596" s="81">
        <f t="shared" si="58"/>
        <v>3686</v>
      </c>
      <c r="B3596" s="82">
        <v>3686</v>
      </c>
      <c r="C3596" s="82" t="s">
        <v>10434</v>
      </c>
      <c r="D3596" s="82">
        <v>28125</v>
      </c>
      <c r="E3596" s="82" t="s">
        <v>10435</v>
      </c>
      <c r="F3596" s="82" t="s">
        <v>96</v>
      </c>
      <c r="G3596" s="82" t="s">
        <v>7958</v>
      </c>
      <c r="H3596" s="83" t="s">
        <v>148</v>
      </c>
      <c r="I3596" s="82" t="s">
        <v>194</v>
      </c>
      <c r="J3596" s="84" t="s">
        <v>10436</v>
      </c>
      <c r="K3596" s="84" t="s">
        <v>10437</v>
      </c>
      <c r="L3596" s="84" t="s">
        <v>6678</v>
      </c>
    </row>
    <row r="3597" spans="1:12" ht="30">
      <c r="A3597" s="81">
        <f t="shared" si="58"/>
        <v>3687</v>
      </c>
      <c r="B3597" s="82">
        <v>3687</v>
      </c>
      <c r="C3597" s="82" t="s">
        <v>10438</v>
      </c>
      <c r="D3597" s="82">
        <v>28132</v>
      </c>
      <c r="E3597" s="82" t="s">
        <v>10439</v>
      </c>
      <c r="F3597" s="82" t="s">
        <v>120</v>
      </c>
      <c r="G3597" s="82" t="s">
        <v>10440</v>
      </c>
      <c r="H3597" s="83" t="s">
        <v>148</v>
      </c>
      <c r="I3597" s="82" t="s">
        <v>177</v>
      </c>
      <c r="J3597" s="84" t="s">
        <v>10441</v>
      </c>
      <c r="K3597" s="84"/>
      <c r="L3597" s="84"/>
    </row>
    <row r="3598" spans="1:12" ht="15.75">
      <c r="A3598" s="81">
        <f t="shared" si="58"/>
        <v>3688</v>
      </c>
      <c r="B3598" s="82">
        <v>3688</v>
      </c>
      <c r="C3598" s="82" t="s">
        <v>10442</v>
      </c>
      <c r="D3598" s="82" t="s">
        <v>10443</v>
      </c>
      <c r="E3598" s="82" t="s">
        <v>10444</v>
      </c>
      <c r="F3598" s="82" t="s">
        <v>120</v>
      </c>
      <c r="G3598" s="82" t="s">
        <v>10019</v>
      </c>
      <c r="H3598" s="83" t="s">
        <v>148</v>
      </c>
      <c r="I3598" s="82" t="s">
        <v>155</v>
      </c>
      <c r="J3598" s="84" t="s">
        <v>160</v>
      </c>
      <c r="K3598" s="84"/>
      <c r="L3598" s="84"/>
    </row>
    <row r="3599" spans="1:12" ht="45">
      <c r="A3599" s="81">
        <f t="shared" si="58"/>
        <v>3689</v>
      </c>
      <c r="B3599" s="82">
        <v>3689</v>
      </c>
      <c r="C3599" s="82" t="s">
        <v>10445</v>
      </c>
      <c r="D3599" s="82" t="s">
        <v>10446</v>
      </c>
      <c r="E3599" s="82" t="s">
        <v>10447</v>
      </c>
      <c r="F3599" s="82" t="s">
        <v>120</v>
      </c>
      <c r="G3599" s="82" t="s">
        <v>10448</v>
      </c>
      <c r="H3599" s="83" t="s">
        <v>148</v>
      </c>
      <c r="I3599" s="82" t="s">
        <v>164</v>
      </c>
      <c r="J3599" s="84" t="s">
        <v>151</v>
      </c>
      <c r="K3599" s="84" t="s">
        <v>10449</v>
      </c>
      <c r="L3599" s="84"/>
    </row>
    <row r="3600" spans="1:12" ht="30">
      <c r="A3600" s="81">
        <f t="shared" si="58"/>
        <v>3690</v>
      </c>
      <c r="B3600" s="82">
        <v>3690</v>
      </c>
      <c r="C3600" s="82" t="s">
        <v>10450</v>
      </c>
      <c r="D3600" s="82" t="s">
        <v>10451</v>
      </c>
      <c r="E3600" s="82" t="s">
        <v>10452</v>
      </c>
      <c r="F3600" s="82" t="s">
        <v>120</v>
      </c>
      <c r="G3600" s="82" t="s">
        <v>10453</v>
      </c>
      <c r="H3600" s="83" t="s">
        <v>148</v>
      </c>
      <c r="I3600" s="82" t="s">
        <v>153</v>
      </c>
      <c r="J3600" s="84" t="s">
        <v>10454</v>
      </c>
      <c r="K3600" s="84"/>
      <c r="L3600" s="84"/>
    </row>
    <row r="3601" spans="1:12" ht="15.75">
      <c r="A3601" s="81">
        <f t="shared" si="58"/>
        <v>3691</v>
      </c>
      <c r="B3601" s="82">
        <v>3691</v>
      </c>
      <c r="C3601" s="82" t="s">
        <v>10455</v>
      </c>
      <c r="D3601" s="82" t="s">
        <v>10456</v>
      </c>
      <c r="E3601" s="82" t="s">
        <v>10457</v>
      </c>
      <c r="F3601" s="82" t="s">
        <v>120</v>
      </c>
      <c r="G3601" s="82" t="s">
        <v>2973</v>
      </c>
      <c r="H3601" s="83" t="s">
        <v>148</v>
      </c>
      <c r="I3601" s="82" t="s">
        <v>155</v>
      </c>
      <c r="J3601" s="84" t="s">
        <v>151</v>
      </c>
      <c r="K3601" s="84"/>
      <c r="L3601" s="84"/>
    </row>
    <row r="3602" spans="1:12" ht="30">
      <c r="A3602" s="81">
        <f t="shared" si="58"/>
        <v>3692</v>
      </c>
      <c r="B3602" s="82">
        <v>3692</v>
      </c>
      <c r="C3602" s="82" t="s">
        <v>10458</v>
      </c>
      <c r="D3602" s="82">
        <v>28139</v>
      </c>
      <c r="E3602" s="82" t="s">
        <v>10459</v>
      </c>
      <c r="F3602" s="82" t="s">
        <v>120</v>
      </c>
      <c r="G3602" s="82" t="s">
        <v>10460</v>
      </c>
      <c r="H3602" s="83" t="s">
        <v>148</v>
      </c>
      <c r="I3602" s="82" t="s">
        <v>177</v>
      </c>
      <c r="J3602" s="84" t="s">
        <v>10461</v>
      </c>
      <c r="K3602" s="84"/>
      <c r="L3602" s="84"/>
    </row>
    <row r="3603" spans="1:12" ht="15.75">
      <c r="A3603" s="81">
        <f t="shared" si="58"/>
        <v>3693</v>
      </c>
      <c r="B3603" s="82">
        <v>3693</v>
      </c>
      <c r="C3603" s="82" t="s">
        <v>10462</v>
      </c>
      <c r="D3603" s="82" t="s">
        <v>10463</v>
      </c>
      <c r="E3603" s="82" t="s">
        <v>10464</v>
      </c>
      <c r="F3603" s="82" t="s">
        <v>120</v>
      </c>
      <c r="G3603" s="82" t="s">
        <v>10465</v>
      </c>
      <c r="H3603" s="83" t="s">
        <v>148</v>
      </c>
      <c r="I3603" s="82" t="s">
        <v>164</v>
      </c>
      <c r="J3603" s="84" t="s">
        <v>160</v>
      </c>
      <c r="K3603" s="84"/>
      <c r="L3603" s="84"/>
    </row>
    <row r="3604" spans="1:12" ht="15.75">
      <c r="A3604" s="81">
        <f t="shared" si="58"/>
        <v>3694</v>
      </c>
      <c r="B3604" s="82">
        <v>3694</v>
      </c>
      <c r="C3604" s="82" t="s">
        <v>10466</v>
      </c>
      <c r="D3604" s="82">
        <v>28151</v>
      </c>
      <c r="E3604" s="82" t="s">
        <v>10467</v>
      </c>
      <c r="F3604" s="82" t="s">
        <v>120</v>
      </c>
      <c r="G3604" s="82" t="s">
        <v>10468</v>
      </c>
      <c r="H3604" s="83" t="s">
        <v>148</v>
      </c>
      <c r="I3604" s="82" t="s">
        <v>153</v>
      </c>
      <c r="J3604" s="84" t="s">
        <v>151</v>
      </c>
      <c r="K3604" s="84"/>
      <c r="L3604" s="84"/>
    </row>
    <row r="3605" spans="1:12" ht="15.75">
      <c r="A3605" s="81">
        <f t="shared" si="58"/>
        <v>3695</v>
      </c>
      <c r="B3605" s="82">
        <v>3695</v>
      </c>
      <c r="C3605" s="82" t="s">
        <v>10469</v>
      </c>
      <c r="D3605" s="82">
        <v>28154</v>
      </c>
      <c r="E3605" s="82" t="s">
        <v>10470</v>
      </c>
      <c r="F3605" s="82" t="s">
        <v>120</v>
      </c>
      <c r="G3605" s="82" t="s">
        <v>10471</v>
      </c>
      <c r="H3605" s="83" t="s">
        <v>148</v>
      </c>
      <c r="I3605" s="82" t="s">
        <v>155</v>
      </c>
      <c r="J3605" s="84" t="s">
        <v>160</v>
      </c>
      <c r="K3605" s="84" t="s">
        <v>151</v>
      </c>
      <c r="L3605" s="84"/>
    </row>
    <row r="3606" spans="1:12" ht="15.75">
      <c r="A3606" s="81">
        <f t="shared" si="58"/>
        <v>3696</v>
      </c>
      <c r="B3606" s="82">
        <v>3696</v>
      </c>
      <c r="C3606" s="82" t="s">
        <v>10472</v>
      </c>
      <c r="D3606" s="82">
        <v>28158</v>
      </c>
      <c r="E3606" s="82" t="s">
        <v>10473</v>
      </c>
      <c r="F3606" s="82" t="s">
        <v>120</v>
      </c>
      <c r="G3606" s="82" t="s">
        <v>10474</v>
      </c>
      <c r="H3606" s="83" t="s">
        <v>148</v>
      </c>
      <c r="I3606" s="82" t="s">
        <v>177</v>
      </c>
      <c r="J3606" s="84" t="s">
        <v>151</v>
      </c>
      <c r="K3606" s="84"/>
      <c r="L3606" s="84"/>
    </row>
    <row r="3607" spans="1:12" ht="15.75">
      <c r="A3607" s="81">
        <f t="shared" si="58"/>
        <v>3697</v>
      </c>
      <c r="B3607" s="82">
        <v>3697</v>
      </c>
      <c r="C3607" s="82" t="s">
        <v>10475</v>
      </c>
      <c r="D3607" s="82">
        <v>28161</v>
      </c>
      <c r="E3607" s="82" t="s">
        <v>7668</v>
      </c>
      <c r="F3607" s="82" t="s">
        <v>120</v>
      </c>
      <c r="G3607" s="82" t="s">
        <v>10476</v>
      </c>
      <c r="H3607" s="83" t="s">
        <v>148</v>
      </c>
      <c r="I3607" s="82" t="s">
        <v>153</v>
      </c>
      <c r="J3607" s="84" t="s">
        <v>151</v>
      </c>
      <c r="K3607" s="84"/>
      <c r="L3607" s="84"/>
    </row>
    <row r="3608" spans="1:12" ht="30">
      <c r="A3608" s="81">
        <f t="shared" si="58"/>
        <v>3698</v>
      </c>
      <c r="B3608" s="82">
        <v>3698</v>
      </c>
      <c r="C3608" s="82" t="s">
        <v>10477</v>
      </c>
      <c r="D3608" s="82">
        <v>28164</v>
      </c>
      <c r="E3608" s="82" t="s">
        <v>172</v>
      </c>
      <c r="F3608" s="82" t="s">
        <v>96</v>
      </c>
      <c r="G3608" s="82" t="s">
        <v>10478</v>
      </c>
      <c r="H3608" s="83" t="s">
        <v>148</v>
      </c>
      <c r="I3608" s="82" t="s">
        <v>177</v>
      </c>
      <c r="J3608" s="84" t="s">
        <v>10479</v>
      </c>
      <c r="K3608" s="84" t="s">
        <v>599</v>
      </c>
      <c r="L3608" s="84" t="s">
        <v>151</v>
      </c>
    </row>
    <row r="3609" spans="1:12" ht="45">
      <c r="A3609" s="81">
        <f t="shared" si="58"/>
        <v>3699</v>
      </c>
      <c r="B3609" s="82">
        <v>3699</v>
      </c>
      <c r="C3609" s="82" t="s">
        <v>10480</v>
      </c>
      <c r="D3609" s="82" t="s">
        <v>10481</v>
      </c>
      <c r="E3609" s="82" t="s">
        <v>10482</v>
      </c>
      <c r="F3609" s="82" t="s">
        <v>96</v>
      </c>
      <c r="G3609" s="82" t="s">
        <v>10483</v>
      </c>
      <c r="H3609" s="83" t="s">
        <v>148</v>
      </c>
      <c r="I3609" s="82" t="s">
        <v>337</v>
      </c>
      <c r="J3609" s="84" t="s">
        <v>10484</v>
      </c>
      <c r="K3609" s="84" t="s">
        <v>151</v>
      </c>
      <c r="L3609" s="84" t="s">
        <v>151</v>
      </c>
    </row>
    <row r="3610" spans="1:12" ht="15.75">
      <c r="A3610" s="81">
        <f t="shared" si="58"/>
        <v>3700</v>
      </c>
      <c r="B3610" s="82">
        <v>3700</v>
      </c>
      <c r="C3610" s="82" t="s">
        <v>10485</v>
      </c>
      <c r="D3610" s="82">
        <v>28167</v>
      </c>
      <c r="E3610" s="82" t="s">
        <v>5738</v>
      </c>
      <c r="F3610" s="82" t="s">
        <v>96</v>
      </c>
      <c r="G3610" s="82" t="s">
        <v>10486</v>
      </c>
      <c r="H3610" s="83" t="s">
        <v>148</v>
      </c>
      <c r="I3610" s="82" t="s">
        <v>169</v>
      </c>
      <c r="J3610" s="84" t="s">
        <v>254</v>
      </c>
      <c r="K3610" s="84"/>
      <c r="L3610" s="84" t="s">
        <v>151</v>
      </c>
    </row>
    <row r="3611" spans="1:12" ht="45">
      <c r="A3611" s="81">
        <f t="shared" si="58"/>
        <v>3701</v>
      </c>
      <c r="B3611" s="82">
        <v>3701</v>
      </c>
      <c r="C3611" s="82" t="s">
        <v>10487</v>
      </c>
      <c r="D3611" s="82">
        <v>28174</v>
      </c>
      <c r="E3611" s="82" t="s">
        <v>8595</v>
      </c>
      <c r="F3611" s="82" t="s">
        <v>96</v>
      </c>
      <c r="G3611" s="82" t="s">
        <v>10488</v>
      </c>
      <c r="H3611" s="83" t="s">
        <v>148</v>
      </c>
      <c r="I3611" s="82" t="s">
        <v>169</v>
      </c>
      <c r="J3611" s="84" t="s">
        <v>10489</v>
      </c>
      <c r="K3611" s="84" t="s">
        <v>10490</v>
      </c>
      <c r="L3611" s="84" t="s">
        <v>151</v>
      </c>
    </row>
    <row r="3612" spans="1:12" ht="30">
      <c r="A3612" s="81">
        <f t="shared" si="58"/>
        <v>3702</v>
      </c>
      <c r="B3612" s="82">
        <v>3702</v>
      </c>
      <c r="C3612" s="82" t="s">
        <v>10491</v>
      </c>
      <c r="D3612" s="82">
        <v>28188</v>
      </c>
      <c r="E3612" s="82" t="s">
        <v>530</v>
      </c>
      <c r="F3612" s="82" t="s">
        <v>96</v>
      </c>
      <c r="G3612" s="82" t="s">
        <v>1166</v>
      </c>
      <c r="H3612" s="83" t="s">
        <v>148</v>
      </c>
      <c r="I3612" s="82" t="s">
        <v>177</v>
      </c>
      <c r="J3612" s="84" t="s">
        <v>151</v>
      </c>
      <c r="K3612" s="84"/>
      <c r="L3612" s="84" t="s">
        <v>4963</v>
      </c>
    </row>
    <row r="3613" spans="1:12" ht="30">
      <c r="A3613" s="81">
        <f t="shared" si="58"/>
        <v>3703</v>
      </c>
      <c r="B3613" s="82">
        <v>3703</v>
      </c>
      <c r="C3613" s="82" t="s">
        <v>10492</v>
      </c>
      <c r="D3613" s="82" t="s">
        <v>10493</v>
      </c>
      <c r="E3613" s="82" t="s">
        <v>157</v>
      </c>
      <c r="F3613" s="82" t="s">
        <v>96</v>
      </c>
      <c r="G3613" s="82" t="s">
        <v>10494</v>
      </c>
      <c r="H3613" s="83" t="s">
        <v>148</v>
      </c>
      <c r="I3613" s="82" t="s">
        <v>169</v>
      </c>
      <c r="J3613" s="84" t="s">
        <v>10495</v>
      </c>
      <c r="K3613" s="84"/>
      <c r="L3613" s="84" t="s">
        <v>151</v>
      </c>
    </row>
    <row r="3614" spans="1:12" ht="15.75">
      <c r="A3614" s="81">
        <f t="shared" si="58"/>
        <v>3704</v>
      </c>
      <c r="B3614" s="82">
        <v>3704</v>
      </c>
      <c r="C3614" s="82" t="s">
        <v>10496</v>
      </c>
      <c r="D3614" s="82" t="s">
        <v>10497</v>
      </c>
      <c r="E3614" s="82" t="s">
        <v>10498</v>
      </c>
      <c r="F3614" s="82" t="s">
        <v>96</v>
      </c>
      <c r="G3614" s="82" t="s">
        <v>10499</v>
      </c>
      <c r="H3614" s="83" t="s">
        <v>148</v>
      </c>
      <c r="I3614" s="82" t="s">
        <v>230</v>
      </c>
      <c r="J3614" s="84" t="s">
        <v>151</v>
      </c>
      <c r="K3614" s="84" t="s">
        <v>151</v>
      </c>
      <c r="L3614" s="84" t="s">
        <v>151</v>
      </c>
    </row>
    <row r="3615" spans="1:12" ht="30">
      <c r="A3615" s="81">
        <f t="shared" si="58"/>
        <v>3705</v>
      </c>
      <c r="B3615" s="82">
        <v>3705</v>
      </c>
      <c r="C3615" s="82" t="s">
        <v>10500</v>
      </c>
      <c r="D3615" s="82">
        <v>28203</v>
      </c>
      <c r="E3615" s="82" t="s">
        <v>10501</v>
      </c>
      <c r="F3615" s="82" t="s">
        <v>96</v>
      </c>
      <c r="G3615" s="82" t="s">
        <v>10502</v>
      </c>
      <c r="H3615" s="83" t="s">
        <v>148</v>
      </c>
      <c r="I3615" s="82" t="s">
        <v>169</v>
      </c>
      <c r="J3615" s="84" t="s">
        <v>10014</v>
      </c>
      <c r="K3615" s="84"/>
      <c r="L3615" s="84" t="s">
        <v>151</v>
      </c>
    </row>
    <row r="3616" spans="1:12" ht="15.75">
      <c r="A3616" s="81">
        <f t="shared" si="58"/>
        <v>3706</v>
      </c>
      <c r="B3616" s="82">
        <v>3706</v>
      </c>
      <c r="C3616" s="82" t="s">
        <v>10503</v>
      </c>
      <c r="D3616" s="82">
        <v>28204</v>
      </c>
      <c r="E3616" s="82" t="s">
        <v>10504</v>
      </c>
      <c r="F3616" s="82" t="s">
        <v>96</v>
      </c>
      <c r="G3616" s="82" t="s">
        <v>10505</v>
      </c>
      <c r="H3616" s="83" t="s">
        <v>148</v>
      </c>
      <c r="I3616" s="82" t="s">
        <v>169</v>
      </c>
      <c r="J3616" s="84" t="s">
        <v>151</v>
      </c>
      <c r="K3616" s="84"/>
      <c r="L3616" s="84" t="s">
        <v>151</v>
      </c>
    </row>
    <row r="3617" spans="1:12" ht="30">
      <c r="A3617" s="81">
        <f t="shared" si="58"/>
        <v>3707</v>
      </c>
      <c r="B3617" s="82">
        <v>3707</v>
      </c>
      <c r="C3617" s="82" t="s">
        <v>10506</v>
      </c>
      <c r="D3617" s="82">
        <v>28206</v>
      </c>
      <c r="E3617" s="82" t="s">
        <v>10507</v>
      </c>
      <c r="F3617" s="82" t="s">
        <v>96</v>
      </c>
      <c r="G3617" s="82" t="s">
        <v>10508</v>
      </c>
      <c r="H3617" s="83" t="s">
        <v>148</v>
      </c>
      <c r="I3617" s="82" t="s">
        <v>177</v>
      </c>
      <c r="J3617" s="84" t="s">
        <v>1076</v>
      </c>
      <c r="K3617" s="84"/>
      <c r="L3617" s="84" t="s">
        <v>151</v>
      </c>
    </row>
    <row r="3618" spans="1:12" ht="15.75">
      <c r="A3618" s="81">
        <f t="shared" si="58"/>
        <v>3708</v>
      </c>
      <c r="B3618" s="82">
        <v>3708</v>
      </c>
      <c r="C3618" s="82" t="s">
        <v>10509</v>
      </c>
      <c r="D3618" s="82">
        <v>28213</v>
      </c>
      <c r="E3618" s="82" t="s">
        <v>10510</v>
      </c>
      <c r="F3618" s="82" t="s">
        <v>120</v>
      </c>
      <c r="G3618" s="82" t="s">
        <v>8057</v>
      </c>
      <c r="H3618" s="83" t="s">
        <v>148</v>
      </c>
      <c r="I3618" s="82" t="s">
        <v>155</v>
      </c>
      <c r="J3618" s="84" t="s">
        <v>187</v>
      </c>
      <c r="K3618" s="84" t="s">
        <v>151</v>
      </c>
      <c r="L3618" s="84"/>
    </row>
    <row r="3619" spans="1:12" ht="15.75">
      <c r="A3619" s="81">
        <f t="shared" si="58"/>
        <v>3709</v>
      </c>
      <c r="B3619" s="82">
        <v>3709</v>
      </c>
      <c r="C3619" s="82" t="s">
        <v>10511</v>
      </c>
      <c r="D3619" s="82">
        <v>28214</v>
      </c>
      <c r="E3619" s="82" t="s">
        <v>10512</v>
      </c>
      <c r="F3619" s="82" t="s">
        <v>120</v>
      </c>
      <c r="G3619" s="82" t="s">
        <v>10513</v>
      </c>
      <c r="H3619" s="83" t="s">
        <v>148</v>
      </c>
      <c r="I3619" s="82" t="s">
        <v>155</v>
      </c>
      <c r="J3619" s="84" t="s">
        <v>151</v>
      </c>
      <c r="K3619" s="84"/>
      <c r="L3619" s="84"/>
    </row>
    <row r="3620" spans="1:12" ht="15.75">
      <c r="A3620" s="81">
        <f t="shared" si="58"/>
        <v>3710</v>
      </c>
      <c r="B3620" s="82">
        <v>3710</v>
      </c>
      <c r="C3620" s="82" t="s">
        <v>10514</v>
      </c>
      <c r="D3620" s="82" t="s">
        <v>10515</v>
      </c>
      <c r="E3620" s="82" t="s">
        <v>10516</v>
      </c>
      <c r="F3620" s="82" t="s">
        <v>120</v>
      </c>
      <c r="G3620" s="82" t="s">
        <v>1938</v>
      </c>
      <c r="H3620" s="83" t="s">
        <v>148</v>
      </c>
      <c r="I3620" s="82" t="s">
        <v>155</v>
      </c>
      <c r="J3620" s="84" t="s">
        <v>151</v>
      </c>
      <c r="K3620" s="84" t="s">
        <v>151</v>
      </c>
      <c r="L3620" s="84"/>
    </row>
    <row r="3621" spans="1:12" ht="15.75">
      <c r="A3621" s="81">
        <f t="shared" si="58"/>
        <v>3711</v>
      </c>
      <c r="B3621" s="82">
        <v>3711</v>
      </c>
      <c r="C3621" s="82" t="s">
        <v>10517</v>
      </c>
      <c r="D3621" s="82">
        <v>28216</v>
      </c>
      <c r="E3621" s="82" t="s">
        <v>10518</v>
      </c>
      <c r="F3621" s="82" t="s">
        <v>120</v>
      </c>
      <c r="G3621" s="82" t="s">
        <v>620</v>
      </c>
      <c r="H3621" s="83" t="s">
        <v>148</v>
      </c>
      <c r="I3621" s="82" t="s">
        <v>155</v>
      </c>
      <c r="J3621" s="84" t="s">
        <v>151</v>
      </c>
      <c r="K3621" s="84"/>
      <c r="L3621" s="84"/>
    </row>
    <row r="3622" spans="1:12" ht="15.75">
      <c r="A3622" s="81">
        <f t="shared" si="58"/>
        <v>3712</v>
      </c>
      <c r="B3622" s="82">
        <v>3712</v>
      </c>
      <c r="C3622" s="82" t="s">
        <v>10519</v>
      </c>
      <c r="D3622" s="82">
        <v>28218</v>
      </c>
      <c r="E3622" s="82" t="s">
        <v>4601</v>
      </c>
      <c r="F3622" s="82" t="s">
        <v>120</v>
      </c>
      <c r="G3622" s="82" t="s">
        <v>10520</v>
      </c>
      <c r="H3622" s="83" t="s">
        <v>148</v>
      </c>
      <c r="I3622" s="82" t="s">
        <v>155</v>
      </c>
      <c r="J3622" s="84" t="s">
        <v>151</v>
      </c>
      <c r="K3622" s="84"/>
      <c r="L3622" s="84"/>
    </row>
    <row r="3623" spans="1:12" ht="15.75">
      <c r="A3623" s="81">
        <f t="shared" si="58"/>
        <v>3713</v>
      </c>
      <c r="B3623" s="82">
        <v>3713</v>
      </c>
      <c r="C3623" s="82" t="s">
        <v>10521</v>
      </c>
      <c r="D3623" s="82">
        <v>28219</v>
      </c>
      <c r="E3623" s="82" t="s">
        <v>10522</v>
      </c>
      <c r="F3623" s="82" t="s">
        <v>120</v>
      </c>
      <c r="G3623" s="82" t="s">
        <v>7191</v>
      </c>
      <c r="H3623" s="83" t="s">
        <v>148</v>
      </c>
      <c r="I3623" s="82" t="s">
        <v>155</v>
      </c>
      <c r="J3623" s="84" t="s">
        <v>151</v>
      </c>
      <c r="K3623" s="84"/>
      <c r="L3623" s="84"/>
    </row>
    <row r="3624" spans="1:12" ht="15.75">
      <c r="A3624" s="81">
        <f t="shared" si="58"/>
        <v>3714</v>
      </c>
      <c r="B3624" s="82">
        <v>3714</v>
      </c>
      <c r="C3624" s="82" t="s">
        <v>10523</v>
      </c>
      <c r="D3624" s="82">
        <v>28222</v>
      </c>
      <c r="E3624" s="82" t="s">
        <v>10524</v>
      </c>
      <c r="F3624" s="82" t="s">
        <v>120</v>
      </c>
      <c r="G3624" s="82" t="s">
        <v>10525</v>
      </c>
      <c r="H3624" s="83" t="s">
        <v>148</v>
      </c>
      <c r="I3624" s="82" t="s">
        <v>155</v>
      </c>
      <c r="J3624" s="84" t="s">
        <v>160</v>
      </c>
      <c r="K3624" s="84"/>
      <c r="L3624" s="84"/>
    </row>
    <row r="3625" spans="1:12" ht="30">
      <c r="A3625" s="81">
        <f t="shared" si="58"/>
        <v>3715</v>
      </c>
      <c r="B3625" s="82">
        <v>3715</v>
      </c>
      <c r="C3625" s="82" t="s">
        <v>10526</v>
      </c>
      <c r="D3625" s="82" t="s">
        <v>10527</v>
      </c>
      <c r="E3625" s="82" t="s">
        <v>10528</v>
      </c>
      <c r="F3625" s="82" t="s">
        <v>120</v>
      </c>
      <c r="G3625" s="82" t="s">
        <v>10529</v>
      </c>
      <c r="H3625" s="83" t="s">
        <v>148</v>
      </c>
      <c r="I3625" s="82" t="s">
        <v>155</v>
      </c>
      <c r="J3625" s="84" t="s">
        <v>10530</v>
      </c>
      <c r="K3625" s="84" t="s">
        <v>151</v>
      </c>
      <c r="L3625" s="84"/>
    </row>
    <row r="3626" spans="1:12" ht="15.75">
      <c r="A3626" s="81">
        <f t="shared" si="58"/>
        <v>3716</v>
      </c>
      <c r="B3626" s="82">
        <v>3716</v>
      </c>
      <c r="C3626" s="82" t="s">
        <v>10531</v>
      </c>
      <c r="D3626" s="82">
        <v>28226</v>
      </c>
      <c r="E3626" s="82" t="s">
        <v>4584</v>
      </c>
      <c r="F3626" s="82" t="s">
        <v>120</v>
      </c>
      <c r="G3626" s="82" t="s">
        <v>10532</v>
      </c>
      <c r="H3626" s="83" t="s">
        <v>148</v>
      </c>
      <c r="I3626" s="82" t="s">
        <v>155</v>
      </c>
      <c r="J3626" s="84" t="s">
        <v>151</v>
      </c>
      <c r="K3626" s="84" t="s">
        <v>151</v>
      </c>
      <c r="L3626" s="84"/>
    </row>
    <row r="3627" spans="1:12" ht="15.75">
      <c r="A3627" s="81">
        <f t="shared" si="58"/>
        <v>3717</v>
      </c>
      <c r="B3627" s="82">
        <v>3717</v>
      </c>
      <c r="C3627" s="82" t="s">
        <v>10533</v>
      </c>
      <c r="D3627" s="82">
        <v>28227</v>
      </c>
      <c r="E3627" s="82" t="s">
        <v>10534</v>
      </c>
      <c r="F3627" s="82" t="s">
        <v>120</v>
      </c>
      <c r="G3627" s="82" t="s">
        <v>7435</v>
      </c>
      <c r="H3627" s="83" t="s">
        <v>148</v>
      </c>
      <c r="I3627" s="82" t="s">
        <v>153</v>
      </c>
      <c r="J3627" s="84" t="s">
        <v>151</v>
      </c>
      <c r="K3627" s="84"/>
      <c r="L3627" s="84"/>
    </row>
    <row r="3628" spans="1:12" ht="15.75">
      <c r="A3628" s="81">
        <f t="shared" si="58"/>
        <v>3718</v>
      </c>
      <c r="B3628" s="82">
        <v>3718</v>
      </c>
      <c r="C3628" s="82" t="s">
        <v>10535</v>
      </c>
      <c r="D3628" s="82" t="s">
        <v>10536</v>
      </c>
      <c r="E3628" s="82" t="s">
        <v>10537</v>
      </c>
      <c r="F3628" s="82" t="s">
        <v>120</v>
      </c>
      <c r="G3628" s="82" t="s">
        <v>7560</v>
      </c>
      <c r="H3628" s="83" t="s">
        <v>148</v>
      </c>
      <c r="I3628" s="82" t="s">
        <v>155</v>
      </c>
      <c r="J3628" s="84" t="s">
        <v>151</v>
      </c>
      <c r="K3628" s="84"/>
      <c r="L3628" s="84"/>
    </row>
    <row r="3629" spans="1:12" ht="30">
      <c r="A3629" s="81">
        <f t="shared" si="58"/>
        <v>3719</v>
      </c>
      <c r="B3629" s="82">
        <v>3719</v>
      </c>
      <c r="C3629" s="82" t="s">
        <v>10538</v>
      </c>
      <c r="D3629" s="82">
        <v>28235</v>
      </c>
      <c r="E3629" s="82" t="s">
        <v>10539</v>
      </c>
      <c r="F3629" s="82" t="s">
        <v>96</v>
      </c>
      <c r="G3629" s="82" t="s">
        <v>4521</v>
      </c>
      <c r="H3629" s="83" t="s">
        <v>148</v>
      </c>
      <c r="I3629" s="82" t="s">
        <v>149</v>
      </c>
      <c r="J3629" s="84" t="s">
        <v>536</v>
      </c>
      <c r="K3629" s="84" t="s">
        <v>151</v>
      </c>
      <c r="L3629" s="84" t="s">
        <v>151</v>
      </c>
    </row>
    <row r="3630" spans="1:12" ht="45">
      <c r="A3630" s="81">
        <f t="shared" si="58"/>
        <v>3720</v>
      </c>
      <c r="B3630" s="82">
        <v>3720</v>
      </c>
      <c r="C3630" s="82" t="s">
        <v>10540</v>
      </c>
      <c r="D3630" s="82">
        <v>28238</v>
      </c>
      <c r="E3630" s="82" t="s">
        <v>10541</v>
      </c>
      <c r="F3630" s="82" t="s">
        <v>96</v>
      </c>
      <c r="G3630" s="82" t="s">
        <v>7462</v>
      </c>
      <c r="H3630" s="83" t="s">
        <v>148</v>
      </c>
      <c r="I3630" s="82" t="s">
        <v>149</v>
      </c>
      <c r="J3630" s="84" t="s">
        <v>254</v>
      </c>
      <c r="K3630" s="84" t="s">
        <v>151</v>
      </c>
      <c r="L3630" s="84" t="s">
        <v>10542</v>
      </c>
    </row>
    <row r="3631" spans="1:12" ht="15.75">
      <c r="A3631" s="81">
        <f t="shared" si="58"/>
        <v>3721</v>
      </c>
      <c r="B3631" s="82">
        <v>3721</v>
      </c>
      <c r="C3631" s="82" t="s">
        <v>10543</v>
      </c>
      <c r="D3631" s="82" t="s">
        <v>10544</v>
      </c>
      <c r="E3631" s="82" t="s">
        <v>10545</v>
      </c>
      <c r="F3631" s="82" t="s">
        <v>96</v>
      </c>
      <c r="G3631" s="82" t="s">
        <v>10124</v>
      </c>
      <c r="H3631" s="83" t="s">
        <v>148</v>
      </c>
      <c r="I3631" s="82" t="s">
        <v>337</v>
      </c>
      <c r="J3631" s="84" t="s">
        <v>151</v>
      </c>
      <c r="K3631" s="84"/>
      <c r="L3631" s="84" t="s">
        <v>151</v>
      </c>
    </row>
    <row r="3632" spans="1:12" ht="30">
      <c r="A3632" s="81">
        <f t="shared" si="58"/>
        <v>3722</v>
      </c>
      <c r="B3632" s="82">
        <v>3722</v>
      </c>
      <c r="C3632" s="82" t="s">
        <v>10546</v>
      </c>
      <c r="D3632" s="82">
        <v>28251</v>
      </c>
      <c r="E3632" s="82" t="s">
        <v>258</v>
      </c>
      <c r="F3632" s="82" t="s">
        <v>96</v>
      </c>
      <c r="G3632" s="82" t="s">
        <v>4366</v>
      </c>
      <c r="H3632" s="83" t="s">
        <v>148</v>
      </c>
      <c r="I3632" s="82" t="s">
        <v>169</v>
      </c>
      <c r="J3632" s="84" t="s">
        <v>10014</v>
      </c>
      <c r="K3632" s="84"/>
      <c r="L3632" s="84" t="s">
        <v>151</v>
      </c>
    </row>
    <row r="3633" spans="1:12" ht="15.75">
      <c r="A3633" s="81">
        <f t="shared" si="58"/>
        <v>3724</v>
      </c>
      <c r="B3633" s="82">
        <v>3724</v>
      </c>
      <c r="C3633" s="82" t="s">
        <v>10547</v>
      </c>
      <c r="D3633" s="82">
        <v>28280</v>
      </c>
      <c r="E3633" s="82" t="s">
        <v>10548</v>
      </c>
      <c r="F3633" s="82" t="s">
        <v>96</v>
      </c>
      <c r="G3633" s="82" t="s">
        <v>296</v>
      </c>
      <c r="H3633" s="83" t="s">
        <v>148</v>
      </c>
      <c r="I3633" s="82" t="s">
        <v>177</v>
      </c>
      <c r="J3633" s="84" t="s">
        <v>151</v>
      </c>
      <c r="K3633" s="84" t="s">
        <v>151</v>
      </c>
      <c r="L3633" s="84" t="s">
        <v>151</v>
      </c>
    </row>
    <row r="3634" spans="1:12" ht="15.75">
      <c r="A3634" s="81">
        <f t="shared" si="58"/>
        <v>3725</v>
      </c>
      <c r="B3634" s="82">
        <v>3725</v>
      </c>
      <c r="C3634" s="82" t="s">
        <v>10549</v>
      </c>
      <c r="D3634" s="82" t="s">
        <v>10550</v>
      </c>
      <c r="E3634" s="82" t="s">
        <v>10551</v>
      </c>
      <c r="F3634" s="82" t="s">
        <v>96</v>
      </c>
      <c r="G3634" s="82" t="s">
        <v>485</v>
      </c>
      <c r="H3634" s="83" t="s">
        <v>148</v>
      </c>
      <c r="I3634" s="82" t="s">
        <v>337</v>
      </c>
      <c r="J3634" s="84" t="s">
        <v>151</v>
      </c>
      <c r="K3634" s="84" t="s">
        <v>151</v>
      </c>
      <c r="L3634" s="84" t="s">
        <v>151</v>
      </c>
    </row>
    <row r="3635" spans="1:12" ht="30">
      <c r="A3635" s="81">
        <f t="shared" si="58"/>
        <v>3726</v>
      </c>
      <c r="B3635" s="82">
        <v>3726</v>
      </c>
      <c r="C3635" s="82" t="s">
        <v>10552</v>
      </c>
      <c r="D3635" s="82">
        <v>28290</v>
      </c>
      <c r="E3635" s="82" t="s">
        <v>4882</v>
      </c>
      <c r="F3635" s="82" t="s">
        <v>120</v>
      </c>
      <c r="G3635" s="82" t="s">
        <v>10553</v>
      </c>
      <c r="H3635" s="83" t="s">
        <v>148</v>
      </c>
      <c r="I3635" s="82" t="s">
        <v>169</v>
      </c>
      <c r="J3635" s="84" t="s">
        <v>10554</v>
      </c>
      <c r="K3635" s="84" t="s">
        <v>151</v>
      </c>
      <c r="L3635" s="84"/>
    </row>
    <row r="3636" spans="1:12" ht="30">
      <c r="A3636" s="81">
        <f t="shared" si="58"/>
        <v>3727</v>
      </c>
      <c r="B3636" s="82">
        <v>3727</v>
      </c>
      <c r="C3636" s="82" t="s">
        <v>10555</v>
      </c>
      <c r="D3636" s="82" t="s">
        <v>10556</v>
      </c>
      <c r="E3636" s="82" t="s">
        <v>10557</v>
      </c>
      <c r="F3636" s="82" t="s">
        <v>120</v>
      </c>
      <c r="G3636" s="82" t="s">
        <v>10558</v>
      </c>
      <c r="H3636" s="83" t="s">
        <v>148</v>
      </c>
      <c r="I3636" s="82" t="s">
        <v>169</v>
      </c>
      <c r="J3636" s="84" t="s">
        <v>10559</v>
      </c>
      <c r="K3636" s="84"/>
      <c r="L3636" s="84"/>
    </row>
    <row r="3637" spans="1:12" ht="45">
      <c r="A3637" s="81">
        <f t="shared" si="58"/>
        <v>3728</v>
      </c>
      <c r="B3637" s="82">
        <v>3728</v>
      </c>
      <c r="C3637" s="82" t="s">
        <v>10560</v>
      </c>
      <c r="D3637" s="82">
        <v>28317</v>
      </c>
      <c r="E3637" s="82" t="s">
        <v>4489</v>
      </c>
      <c r="F3637" s="82" t="s">
        <v>96</v>
      </c>
      <c r="G3637" s="82" t="s">
        <v>10561</v>
      </c>
      <c r="H3637" s="83" t="s">
        <v>148</v>
      </c>
      <c r="I3637" s="82" t="s">
        <v>169</v>
      </c>
      <c r="J3637" s="84" t="s">
        <v>10562</v>
      </c>
      <c r="K3637" s="84" t="s">
        <v>10563</v>
      </c>
      <c r="L3637" s="84" t="s">
        <v>151</v>
      </c>
    </row>
    <row r="3638" spans="1:12" ht="30">
      <c r="A3638" s="81">
        <f t="shared" si="58"/>
        <v>3730</v>
      </c>
      <c r="B3638" s="82">
        <v>3730</v>
      </c>
      <c r="C3638" s="82" t="s">
        <v>10564</v>
      </c>
      <c r="D3638" s="82">
        <v>28352</v>
      </c>
      <c r="E3638" s="82" t="s">
        <v>10565</v>
      </c>
      <c r="F3638" s="82" t="s">
        <v>96</v>
      </c>
      <c r="G3638" s="82" t="s">
        <v>10566</v>
      </c>
      <c r="H3638" s="83" t="s">
        <v>148</v>
      </c>
      <c r="I3638" s="82" t="s">
        <v>177</v>
      </c>
      <c r="J3638" s="84" t="s">
        <v>10567</v>
      </c>
      <c r="K3638" s="84" t="s">
        <v>151</v>
      </c>
      <c r="L3638" s="84" t="s">
        <v>151</v>
      </c>
    </row>
    <row r="3639" spans="1:12" ht="15.75">
      <c r="A3639" s="81">
        <f t="shared" si="58"/>
        <v>3731</v>
      </c>
      <c r="B3639" s="82">
        <v>3731</v>
      </c>
      <c r="C3639" s="82" t="s">
        <v>10568</v>
      </c>
      <c r="D3639" s="82">
        <v>28368</v>
      </c>
      <c r="E3639" s="82" t="s">
        <v>10569</v>
      </c>
      <c r="F3639" s="82" t="s">
        <v>120</v>
      </c>
      <c r="G3639" s="82" t="s">
        <v>10570</v>
      </c>
      <c r="H3639" s="83" t="s">
        <v>148</v>
      </c>
      <c r="I3639" s="82" t="s">
        <v>155</v>
      </c>
      <c r="J3639" s="84" t="s">
        <v>151</v>
      </c>
      <c r="K3639" s="84" t="s">
        <v>151</v>
      </c>
      <c r="L3639" s="84"/>
    </row>
    <row r="3640" spans="1:12" ht="30">
      <c r="A3640" s="81">
        <f t="shared" si="58"/>
        <v>3732</v>
      </c>
      <c r="B3640" s="82">
        <v>3732</v>
      </c>
      <c r="C3640" s="82" t="s">
        <v>10571</v>
      </c>
      <c r="D3640" s="82">
        <v>28372</v>
      </c>
      <c r="E3640" s="82" t="s">
        <v>159</v>
      </c>
      <c r="F3640" s="82" t="s">
        <v>96</v>
      </c>
      <c r="G3640" s="82" t="s">
        <v>636</v>
      </c>
      <c r="H3640" s="83" t="s">
        <v>148</v>
      </c>
      <c r="I3640" s="82" t="s">
        <v>153</v>
      </c>
      <c r="J3640" s="84" t="s">
        <v>10572</v>
      </c>
      <c r="K3640" s="84" t="s">
        <v>151</v>
      </c>
      <c r="L3640" s="84" t="s">
        <v>151</v>
      </c>
    </row>
    <row r="3641" spans="1:12" ht="15.75">
      <c r="A3641" s="81">
        <f t="shared" si="58"/>
        <v>3733</v>
      </c>
      <c r="B3641" s="82">
        <v>3733</v>
      </c>
      <c r="C3641" s="82" t="s">
        <v>10573</v>
      </c>
      <c r="D3641" s="82" t="s">
        <v>10574</v>
      </c>
      <c r="E3641" s="82" t="s">
        <v>198</v>
      </c>
      <c r="F3641" s="82" t="s">
        <v>96</v>
      </c>
      <c r="G3641" s="82" t="s">
        <v>1192</v>
      </c>
      <c r="H3641" s="83" t="s">
        <v>148</v>
      </c>
      <c r="I3641" s="82" t="s">
        <v>169</v>
      </c>
      <c r="J3641" s="84" t="s">
        <v>151</v>
      </c>
      <c r="K3641" s="84"/>
      <c r="L3641" s="84" t="s">
        <v>151</v>
      </c>
    </row>
    <row r="3642" spans="1:12" ht="75">
      <c r="A3642" s="81">
        <f t="shared" si="58"/>
        <v>3734</v>
      </c>
      <c r="B3642" s="82">
        <v>3734</v>
      </c>
      <c r="C3642" s="82" t="s">
        <v>10575</v>
      </c>
      <c r="D3642" s="82" t="s">
        <v>10576</v>
      </c>
      <c r="E3642" s="82" t="s">
        <v>10577</v>
      </c>
      <c r="F3642" s="82" t="s">
        <v>96</v>
      </c>
      <c r="G3642" s="82" t="s">
        <v>10578</v>
      </c>
      <c r="H3642" s="83" t="s">
        <v>148</v>
      </c>
      <c r="I3642" s="82" t="s">
        <v>337</v>
      </c>
      <c r="J3642" s="84" t="s">
        <v>151</v>
      </c>
      <c r="K3642" s="84" t="s">
        <v>151</v>
      </c>
      <c r="L3642" s="84" t="s">
        <v>10579</v>
      </c>
    </row>
    <row r="3643" spans="1:12" ht="15.75">
      <c r="A3643" s="81">
        <f t="shared" si="58"/>
        <v>3735</v>
      </c>
      <c r="B3643" s="82">
        <v>3735</v>
      </c>
      <c r="C3643" s="82" t="s">
        <v>10580</v>
      </c>
      <c r="D3643" s="82">
        <v>28395</v>
      </c>
      <c r="E3643" s="82" t="s">
        <v>10581</v>
      </c>
      <c r="F3643" s="82" t="s">
        <v>96</v>
      </c>
      <c r="G3643" s="82" t="s">
        <v>10582</v>
      </c>
      <c r="H3643" s="83" t="s">
        <v>148</v>
      </c>
      <c r="I3643" s="82" t="s">
        <v>177</v>
      </c>
      <c r="J3643" s="84" t="s">
        <v>151</v>
      </c>
      <c r="K3643" s="84" t="s">
        <v>151</v>
      </c>
      <c r="L3643" s="84" t="s">
        <v>151</v>
      </c>
    </row>
    <row r="3644" spans="1:12" ht="15.75">
      <c r="A3644" s="81">
        <f t="shared" si="58"/>
        <v>3736</v>
      </c>
      <c r="B3644" s="82">
        <v>3736</v>
      </c>
      <c r="C3644" s="82" t="s">
        <v>10583</v>
      </c>
      <c r="D3644" s="82">
        <v>28397</v>
      </c>
      <c r="E3644" s="82" t="s">
        <v>10584</v>
      </c>
      <c r="F3644" s="82" t="s">
        <v>96</v>
      </c>
      <c r="G3644" s="82" t="s">
        <v>9040</v>
      </c>
      <c r="H3644" s="83" t="s">
        <v>148</v>
      </c>
      <c r="I3644" s="82" t="s">
        <v>4904</v>
      </c>
      <c r="J3644" s="84" t="s">
        <v>151</v>
      </c>
      <c r="K3644" s="84"/>
      <c r="L3644" s="84" t="s">
        <v>151</v>
      </c>
    </row>
    <row r="3645" spans="1:12" ht="30">
      <c r="A3645" s="81">
        <f t="shared" si="58"/>
        <v>3737</v>
      </c>
      <c r="B3645" s="82">
        <v>3737</v>
      </c>
      <c r="C3645" s="82" t="s">
        <v>10585</v>
      </c>
      <c r="D3645" s="82">
        <v>28398</v>
      </c>
      <c r="E3645" s="82" t="s">
        <v>10586</v>
      </c>
      <c r="F3645" s="82" t="s">
        <v>96</v>
      </c>
      <c r="G3645" s="82" t="s">
        <v>10587</v>
      </c>
      <c r="H3645" s="83" t="s">
        <v>148</v>
      </c>
      <c r="I3645" s="82" t="s">
        <v>169</v>
      </c>
      <c r="J3645" s="84" t="s">
        <v>10588</v>
      </c>
      <c r="K3645" s="84" t="s">
        <v>151</v>
      </c>
      <c r="L3645" s="84" t="s">
        <v>151</v>
      </c>
    </row>
    <row r="3646" spans="1:12" ht="30">
      <c r="A3646" s="81">
        <f t="shared" si="58"/>
        <v>3738</v>
      </c>
      <c r="B3646" s="82">
        <v>3738</v>
      </c>
      <c r="C3646" s="82" t="s">
        <v>10589</v>
      </c>
      <c r="D3646" s="82" t="s">
        <v>10590</v>
      </c>
      <c r="E3646" s="82" t="s">
        <v>10591</v>
      </c>
      <c r="F3646" s="82" t="s">
        <v>96</v>
      </c>
      <c r="G3646" s="82" t="s">
        <v>429</v>
      </c>
      <c r="H3646" s="83" t="s">
        <v>148</v>
      </c>
      <c r="I3646" s="82" t="s">
        <v>337</v>
      </c>
      <c r="J3646" s="84" t="s">
        <v>10592</v>
      </c>
      <c r="K3646" s="84"/>
      <c r="L3646" s="84" t="s">
        <v>151</v>
      </c>
    </row>
    <row r="3647" spans="1:12" ht="15.75">
      <c r="A3647" s="81">
        <f t="shared" si="58"/>
        <v>3739</v>
      </c>
      <c r="B3647" s="82">
        <v>3739</v>
      </c>
      <c r="C3647" s="82" t="s">
        <v>10593</v>
      </c>
      <c r="D3647" s="82" t="s">
        <v>10594</v>
      </c>
      <c r="E3647" s="82" t="s">
        <v>10595</v>
      </c>
      <c r="F3647" s="82" t="s">
        <v>96</v>
      </c>
      <c r="G3647" s="82" t="s">
        <v>10596</v>
      </c>
      <c r="H3647" s="83" t="s">
        <v>148</v>
      </c>
      <c r="I3647" s="82" t="s">
        <v>169</v>
      </c>
      <c r="J3647" s="84" t="s">
        <v>151</v>
      </c>
      <c r="K3647" s="84"/>
      <c r="L3647" s="84" t="s">
        <v>151</v>
      </c>
    </row>
    <row r="3648" spans="1:12" ht="15.75">
      <c r="A3648" s="81">
        <f t="shared" si="58"/>
        <v>3740</v>
      </c>
      <c r="B3648" s="82">
        <v>3740</v>
      </c>
      <c r="C3648" s="82" t="s">
        <v>10597</v>
      </c>
      <c r="D3648" s="82">
        <v>28443</v>
      </c>
      <c r="E3648" s="82" t="s">
        <v>10598</v>
      </c>
      <c r="F3648" s="82" t="s">
        <v>96</v>
      </c>
      <c r="G3648" s="82" t="s">
        <v>10599</v>
      </c>
      <c r="H3648" s="83" t="s">
        <v>148</v>
      </c>
      <c r="I3648" s="82" t="s">
        <v>230</v>
      </c>
      <c r="J3648" s="84" t="s">
        <v>151</v>
      </c>
      <c r="K3648" s="84" t="s">
        <v>151</v>
      </c>
      <c r="L3648" s="84" t="s">
        <v>151</v>
      </c>
    </row>
    <row r="3649" spans="1:12" ht="15.75">
      <c r="A3649" s="81">
        <f t="shared" si="58"/>
        <v>3741</v>
      </c>
      <c r="B3649" s="82">
        <v>3741</v>
      </c>
      <c r="C3649" s="82" t="s">
        <v>10600</v>
      </c>
      <c r="D3649" s="82">
        <v>28445</v>
      </c>
      <c r="E3649" s="82" t="s">
        <v>10601</v>
      </c>
      <c r="F3649" s="82" t="s">
        <v>96</v>
      </c>
      <c r="G3649" s="82" t="s">
        <v>10602</v>
      </c>
      <c r="H3649" s="83" t="s">
        <v>148</v>
      </c>
      <c r="I3649" s="82" t="s">
        <v>177</v>
      </c>
      <c r="J3649" s="84" t="s">
        <v>151</v>
      </c>
      <c r="K3649" s="84" t="s">
        <v>151</v>
      </c>
      <c r="L3649" s="84" t="s">
        <v>151</v>
      </c>
    </row>
    <row r="3650" spans="1:12" ht="30">
      <c r="A3650" s="81">
        <f t="shared" si="58"/>
        <v>3742</v>
      </c>
      <c r="B3650" s="82">
        <v>3742</v>
      </c>
      <c r="C3650" s="82" t="s">
        <v>10603</v>
      </c>
      <c r="D3650" s="82" t="s">
        <v>10604</v>
      </c>
      <c r="E3650" s="82" t="s">
        <v>10605</v>
      </c>
      <c r="F3650" s="82" t="s">
        <v>96</v>
      </c>
      <c r="G3650" s="82" t="s">
        <v>10606</v>
      </c>
      <c r="H3650" s="83" t="s">
        <v>148</v>
      </c>
      <c r="I3650" s="82" t="s">
        <v>230</v>
      </c>
      <c r="J3650" s="84" t="s">
        <v>10607</v>
      </c>
      <c r="K3650" s="84" t="s">
        <v>599</v>
      </c>
      <c r="L3650" s="84" t="s">
        <v>151</v>
      </c>
    </row>
    <row r="3651" spans="1:12" ht="15.75">
      <c r="A3651" s="81">
        <f t="shared" ref="A3651:A3714" si="59">IFERROR(VALUE(RIGHT(C3651,4)),"")</f>
        <v>3743</v>
      </c>
      <c r="B3651" s="82">
        <v>3743</v>
      </c>
      <c r="C3651" s="82" t="s">
        <v>10608</v>
      </c>
      <c r="D3651" s="82" t="s">
        <v>10609</v>
      </c>
      <c r="E3651" s="82" t="s">
        <v>10610</v>
      </c>
      <c r="F3651" s="82" t="s">
        <v>96</v>
      </c>
      <c r="G3651" s="82" t="s">
        <v>9754</v>
      </c>
      <c r="H3651" s="83" t="s">
        <v>148</v>
      </c>
      <c r="I3651" s="82" t="s">
        <v>337</v>
      </c>
      <c r="J3651" s="84" t="s">
        <v>151</v>
      </c>
      <c r="K3651" s="84"/>
      <c r="L3651" s="84" t="s">
        <v>151</v>
      </c>
    </row>
    <row r="3652" spans="1:12" ht="30">
      <c r="A3652" s="81">
        <f t="shared" si="59"/>
        <v>3745</v>
      </c>
      <c r="B3652" s="82">
        <v>3745</v>
      </c>
      <c r="C3652" s="82" t="s">
        <v>10611</v>
      </c>
      <c r="D3652" s="82">
        <v>28483</v>
      </c>
      <c r="E3652" s="82" t="s">
        <v>441</v>
      </c>
      <c r="F3652" s="82" t="s">
        <v>96</v>
      </c>
      <c r="G3652" s="82" t="s">
        <v>10612</v>
      </c>
      <c r="H3652" s="83" t="s">
        <v>148</v>
      </c>
      <c r="I3652" s="82" t="s">
        <v>169</v>
      </c>
      <c r="J3652" s="84" t="s">
        <v>4603</v>
      </c>
      <c r="K3652" s="84"/>
      <c r="L3652" s="84" t="s">
        <v>151</v>
      </c>
    </row>
    <row r="3653" spans="1:12" ht="45">
      <c r="A3653" s="81">
        <f t="shared" si="59"/>
        <v>3746</v>
      </c>
      <c r="B3653" s="82">
        <v>3746</v>
      </c>
      <c r="C3653" s="82" t="s">
        <v>10613</v>
      </c>
      <c r="D3653" s="82">
        <v>28489</v>
      </c>
      <c r="E3653" s="82" t="s">
        <v>10614</v>
      </c>
      <c r="F3653" s="82" t="s">
        <v>96</v>
      </c>
      <c r="G3653" s="82" t="s">
        <v>10615</v>
      </c>
      <c r="H3653" s="83" t="s">
        <v>148</v>
      </c>
      <c r="I3653" s="82" t="s">
        <v>177</v>
      </c>
      <c r="J3653" s="84" t="s">
        <v>6691</v>
      </c>
      <c r="K3653" s="84" t="s">
        <v>7465</v>
      </c>
      <c r="L3653" s="84" t="s">
        <v>151</v>
      </c>
    </row>
    <row r="3654" spans="1:12" ht="60">
      <c r="A3654" s="81">
        <f t="shared" si="59"/>
        <v>3748</v>
      </c>
      <c r="B3654" s="82">
        <v>3748</v>
      </c>
      <c r="C3654" s="82" t="s">
        <v>10616</v>
      </c>
      <c r="D3654" s="82">
        <v>28496</v>
      </c>
      <c r="E3654" s="82" t="s">
        <v>10617</v>
      </c>
      <c r="F3654" s="82" t="s">
        <v>96</v>
      </c>
      <c r="G3654" s="82" t="s">
        <v>10618</v>
      </c>
      <c r="H3654" s="83" t="s">
        <v>148</v>
      </c>
      <c r="I3654" s="82" t="s">
        <v>169</v>
      </c>
      <c r="J3654" s="84" t="s">
        <v>151</v>
      </c>
      <c r="K3654" s="84" t="s">
        <v>151</v>
      </c>
      <c r="L3654" s="84" t="s">
        <v>10619</v>
      </c>
    </row>
    <row r="3655" spans="1:12" ht="60">
      <c r="A3655" s="81">
        <f t="shared" si="59"/>
        <v>3749</v>
      </c>
      <c r="B3655" s="82">
        <v>3749</v>
      </c>
      <c r="C3655" s="82" t="s">
        <v>10620</v>
      </c>
      <c r="D3655" s="82">
        <v>28503</v>
      </c>
      <c r="E3655" s="82" t="s">
        <v>10621</v>
      </c>
      <c r="F3655" s="82" t="s">
        <v>96</v>
      </c>
      <c r="G3655" s="82" t="s">
        <v>6320</v>
      </c>
      <c r="H3655" s="83" t="s">
        <v>148</v>
      </c>
      <c r="I3655" s="82" t="s">
        <v>177</v>
      </c>
      <c r="J3655" s="84" t="s">
        <v>151</v>
      </c>
      <c r="K3655" s="84" t="s">
        <v>151</v>
      </c>
      <c r="L3655" s="84" t="s">
        <v>10622</v>
      </c>
    </row>
    <row r="3656" spans="1:12" ht="30">
      <c r="A3656" s="81">
        <f t="shared" si="59"/>
        <v>3750</v>
      </c>
      <c r="B3656" s="82">
        <v>3750</v>
      </c>
      <c r="C3656" s="82" t="s">
        <v>10623</v>
      </c>
      <c r="D3656" s="82">
        <v>28508</v>
      </c>
      <c r="E3656" s="82" t="s">
        <v>10624</v>
      </c>
      <c r="F3656" s="82" t="s">
        <v>96</v>
      </c>
      <c r="G3656" s="82" t="s">
        <v>2973</v>
      </c>
      <c r="H3656" s="83" t="s">
        <v>148</v>
      </c>
      <c r="I3656" s="82" t="s">
        <v>177</v>
      </c>
      <c r="J3656" s="84" t="s">
        <v>151</v>
      </c>
      <c r="K3656" s="84" t="s">
        <v>10625</v>
      </c>
      <c r="L3656" s="84" t="s">
        <v>151</v>
      </c>
    </row>
    <row r="3657" spans="1:12" ht="15.75">
      <c r="A3657" s="81">
        <f t="shared" si="59"/>
        <v>3751</v>
      </c>
      <c r="B3657" s="82">
        <v>3751</v>
      </c>
      <c r="C3657" s="82" t="s">
        <v>10626</v>
      </c>
      <c r="D3657" s="82">
        <v>28519</v>
      </c>
      <c r="E3657" s="82" t="s">
        <v>10627</v>
      </c>
      <c r="F3657" s="82" t="s">
        <v>96</v>
      </c>
      <c r="G3657" s="82" t="s">
        <v>4645</v>
      </c>
      <c r="H3657" s="83" t="s">
        <v>148</v>
      </c>
      <c r="I3657" s="82" t="s">
        <v>177</v>
      </c>
      <c r="J3657" s="84" t="s">
        <v>151</v>
      </c>
      <c r="K3657" s="84"/>
      <c r="L3657" s="84" t="s">
        <v>151</v>
      </c>
    </row>
    <row r="3658" spans="1:12" ht="30">
      <c r="A3658" s="81">
        <f t="shared" si="59"/>
        <v>3752</v>
      </c>
      <c r="B3658" s="82">
        <v>3752</v>
      </c>
      <c r="C3658" s="82" t="s">
        <v>10628</v>
      </c>
      <c r="D3658" s="82">
        <v>28543</v>
      </c>
      <c r="E3658" s="82" t="s">
        <v>530</v>
      </c>
      <c r="F3658" s="82" t="s">
        <v>96</v>
      </c>
      <c r="G3658" s="82" t="s">
        <v>10629</v>
      </c>
      <c r="H3658" s="83" t="s">
        <v>148</v>
      </c>
      <c r="I3658" s="82" t="s">
        <v>194</v>
      </c>
      <c r="J3658" s="84" t="s">
        <v>151</v>
      </c>
      <c r="K3658" s="84"/>
      <c r="L3658" s="84" t="s">
        <v>10630</v>
      </c>
    </row>
    <row r="3659" spans="1:12" ht="45">
      <c r="A3659" s="81">
        <f t="shared" si="59"/>
        <v>3753</v>
      </c>
      <c r="B3659" s="82">
        <v>3753</v>
      </c>
      <c r="C3659" s="82" t="s">
        <v>10631</v>
      </c>
      <c r="D3659" s="82" t="s">
        <v>10632</v>
      </c>
      <c r="E3659" s="82" t="s">
        <v>10633</v>
      </c>
      <c r="F3659" s="82" t="s">
        <v>96</v>
      </c>
      <c r="G3659" s="82" t="s">
        <v>10634</v>
      </c>
      <c r="H3659" s="83" t="s">
        <v>148</v>
      </c>
      <c r="I3659" s="82" t="s">
        <v>337</v>
      </c>
      <c r="J3659" s="84" t="s">
        <v>10635</v>
      </c>
      <c r="K3659" s="84" t="s">
        <v>3022</v>
      </c>
      <c r="L3659" s="84" t="s">
        <v>3996</v>
      </c>
    </row>
    <row r="3660" spans="1:12" ht="15.75">
      <c r="A3660" s="81">
        <f t="shared" si="59"/>
        <v>3754</v>
      </c>
      <c r="B3660" s="82">
        <v>3754</v>
      </c>
      <c r="C3660" s="82" t="s">
        <v>10636</v>
      </c>
      <c r="D3660" s="82">
        <v>28556</v>
      </c>
      <c r="E3660" s="82" t="s">
        <v>10637</v>
      </c>
      <c r="F3660" s="82" t="s">
        <v>96</v>
      </c>
      <c r="G3660" s="82" t="s">
        <v>10638</v>
      </c>
      <c r="H3660" s="83" t="s">
        <v>148</v>
      </c>
      <c r="I3660" s="82" t="s">
        <v>169</v>
      </c>
      <c r="J3660" s="84" t="s">
        <v>151</v>
      </c>
      <c r="K3660" s="84" t="s">
        <v>151</v>
      </c>
      <c r="L3660" s="84" t="s">
        <v>151</v>
      </c>
    </row>
    <row r="3661" spans="1:12" ht="30">
      <c r="A3661" s="81">
        <f t="shared" si="59"/>
        <v>3755</v>
      </c>
      <c r="B3661" s="82">
        <v>3755</v>
      </c>
      <c r="C3661" s="82" t="s">
        <v>10639</v>
      </c>
      <c r="D3661" s="82">
        <v>28568</v>
      </c>
      <c r="E3661" s="82" t="s">
        <v>10640</v>
      </c>
      <c r="F3661" s="82" t="s">
        <v>96</v>
      </c>
      <c r="G3661" s="82" t="s">
        <v>1317</v>
      </c>
      <c r="H3661" s="83" t="s">
        <v>148</v>
      </c>
      <c r="I3661" s="82" t="s">
        <v>177</v>
      </c>
      <c r="J3661" s="84" t="s">
        <v>151</v>
      </c>
      <c r="K3661" s="84" t="s">
        <v>1046</v>
      </c>
      <c r="L3661" s="84" t="s">
        <v>151</v>
      </c>
    </row>
    <row r="3662" spans="1:12" ht="45">
      <c r="A3662" s="81">
        <f t="shared" si="59"/>
        <v>3756</v>
      </c>
      <c r="B3662" s="82">
        <v>3756</v>
      </c>
      <c r="C3662" s="82" t="s">
        <v>10641</v>
      </c>
      <c r="D3662" s="82">
        <v>28570</v>
      </c>
      <c r="E3662" s="82" t="s">
        <v>10642</v>
      </c>
      <c r="F3662" s="82" t="s">
        <v>96</v>
      </c>
      <c r="G3662" s="82" t="s">
        <v>10488</v>
      </c>
      <c r="H3662" s="83" t="s">
        <v>148</v>
      </c>
      <c r="I3662" s="82" t="s">
        <v>177</v>
      </c>
      <c r="J3662" s="84" t="s">
        <v>10643</v>
      </c>
      <c r="K3662" s="84" t="s">
        <v>151</v>
      </c>
      <c r="L3662" s="84" t="s">
        <v>151</v>
      </c>
    </row>
    <row r="3663" spans="1:12" ht="15.75">
      <c r="A3663" s="81">
        <f t="shared" si="59"/>
        <v>3757</v>
      </c>
      <c r="B3663" s="82">
        <v>3757</v>
      </c>
      <c r="C3663" s="82" t="s">
        <v>10644</v>
      </c>
      <c r="D3663" s="82">
        <v>28578</v>
      </c>
      <c r="E3663" s="82" t="s">
        <v>7845</v>
      </c>
      <c r="F3663" s="82" t="s">
        <v>96</v>
      </c>
      <c r="G3663" s="82" t="s">
        <v>10645</v>
      </c>
      <c r="H3663" s="83" t="s">
        <v>148</v>
      </c>
      <c r="I3663" s="82" t="s">
        <v>149</v>
      </c>
      <c r="J3663" s="84" t="s">
        <v>151</v>
      </c>
      <c r="K3663" s="84" t="s">
        <v>151</v>
      </c>
      <c r="L3663" s="84" t="s">
        <v>151</v>
      </c>
    </row>
    <row r="3664" spans="1:12" ht="15.75">
      <c r="A3664" s="81">
        <f t="shared" si="59"/>
        <v>3758</v>
      </c>
      <c r="B3664" s="82">
        <v>3758</v>
      </c>
      <c r="C3664" s="82" t="s">
        <v>10646</v>
      </c>
      <c r="D3664" s="82">
        <v>28587</v>
      </c>
      <c r="E3664" s="82" t="s">
        <v>10647</v>
      </c>
      <c r="F3664" s="82" t="s">
        <v>96</v>
      </c>
      <c r="G3664" s="82" t="s">
        <v>10648</v>
      </c>
      <c r="H3664" s="83" t="s">
        <v>148</v>
      </c>
      <c r="I3664" s="82" t="s">
        <v>169</v>
      </c>
      <c r="J3664" s="84" t="s">
        <v>151</v>
      </c>
      <c r="K3664" s="84"/>
      <c r="L3664" s="84" t="s">
        <v>151</v>
      </c>
    </row>
    <row r="3665" spans="1:12" ht="45">
      <c r="A3665" s="81">
        <f t="shared" si="59"/>
        <v>3759</v>
      </c>
      <c r="B3665" s="82">
        <v>3759</v>
      </c>
      <c r="C3665" s="82" t="s">
        <v>10649</v>
      </c>
      <c r="D3665" s="82" t="s">
        <v>10650</v>
      </c>
      <c r="E3665" s="82" t="s">
        <v>3015</v>
      </c>
      <c r="F3665" s="82" t="s">
        <v>96</v>
      </c>
      <c r="G3665" s="82" t="s">
        <v>10651</v>
      </c>
      <c r="H3665" s="83" t="s">
        <v>148</v>
      </c>
      <c r="I3665" s="82" t="s">
        <v>337</v>
      </c>
      <c r="J3665" s="84" t="s">
        <v>10652</v>
      </c>
      <c r="K3665" s="84" t="s">
        <v>10653</v>
      </c>
      <c r="L3665" s="84" t="s">
        <v>151</v>
      </c>
    </row>
    <row r="3666" spans="1:12" ht="15.75">
      <c r="A3666" s="81">
        <f t="shared" si="59"/>
        <v>3760</v>
      </c>
      <c r="B3666" s="82">
        <v>3760</v>
      </c>
      <c r="C3666" s="82" t="s">
        <v>10654</v>
      </c>
      <c r="D3666" s="82">
        <v>28602</v>
      </c>
      <c r="E3666" s="82" t="s">
        <v>635</v>
      </c>
      <c r="F3666" s="82" t="s">
        <v>96</v>
      </c>
      <c r="G3666" s="82" t="s">
        <v>10655</v>
      </c>
      <c r="H3666" s="83" t="s">
        <v>148</v>
      </c>
      <c r="I3666" s="82" t="s">
        <v>177</v>
      </c>
      <c r="J3666" s="84" t="s">
        <v>151</v>
      </c>
      <c r="K3666" s="84"/>
      <c r="L3666" s="84" t="s">
        <v>151</v>
      </c>
    </row>
    <row r="3667" spans="1:12" ht="60">
      <c r="A3667" s="81">
        <f t="shared" si="59"/>
        <v>3761</v>
      </c>
      <c r="B3667" s="82">
        <v>3761</v>
      </c>
      <c r="C3667" s="82" t="s">
        <v>10656</v>
      </c>
      <c r="D3667" s="82">
        <v>28618</v>
      </c>
      <c r="E3667" s="82" t="s">
        <v>10657</v>
      </c>
      <c r="F3667" s="82" t="s">
        <v>96</v>
      </c>
      <c r="G3667" s="82" t="s">
        <v>10658</v>
      </c>
      <c r="H3667" s="83" t="s">
        <v>148</v>
      </c>
      <c r="I3667" s="82" t="s">
        <v>230</v>
      </c>
      <c r="J3667" s="84" t="s">
        <v>10659</v>
      </c>
      <c r="K3667" s="84"/>
      <c r="L3667" s="84" t="s">
        <v>10660</v>
      </c>
    </row>
    <row r="3668" spans="1:12" ht="75">
      <c r="A3668" s="81">
        <f t="shared" si="59"/>
        <v>3762</v>
      </c>
      <c r="B3668" s="82">
        <v>3762</v>
      </c>
      <c r="C3668" s="82" t="s">
        <v>10661</v>
      </c>
      <c r="D3668" s="82">
        <v>28622</v>
      </c>
      <c r="E3668" s="82" t="s">
        <v>10662</v>
      </c>
      <c r="F3668" s="82" t="s">
        <v>96</v>
      </c>
      <c r="G3668" s="82" t="s">
        <v>745</v>
      </c>
      <c r="H3668" s="83" t="s">
        <v>148</v>
      </c>
      <c r="I3668" s="82" t="s">
        <v>169</v>
      </c>
      <c r="J3668" s="84" t="s">
        <v>151</v>
      </c>
      <c r="K3668" s="84" t="s">
        <v>10663</v>
      </c>
      <c r="L3668" s="84" t="s">
        <v>151</v>
      </c>
    </row>
    <row r="3669" spans="1:12" ht="15.75">
      <c r="A3669" s="81">
        <f t="shared" si="59"/>
        <v>3763</v>
      </c>
      <c r="B3669" s="82">
        <v>3763</v>
      </c>
      <c r="C3669" s="82" t="s">
        <v>10664</v>
      </c>
      <c r="D3669" s="82">
        <v>28627</v>
      </c>
      <c r="E3669" s="82" t="s">
        <v>571</v>
      </c>
      <c r="F3669" s="82" t="s">
        <v>96</v>
      </c>
      <c r="G3669" s="82" t="s">
        <v>10665</v>
      </c>
      <c r="H3669" s="83" t="s">
        <v>148</v>
      </c>
      <c r="I3669" s="82" t="s">
        <v>194</v>
      </c>
      <c r="J3669" s="84" t="s">
        <v>187</v>
      </c>
      <c r="K3669" s="84" t="s">
        <v>151</v>
      </c>
      <c r="L3669" s="84" t="s">
        <v>151</v>
      </c>
    </row>
    <row r="3670" spans="1:12" ht="45">
      <c r="A3670" s="81">
        <f t="shared" si="59"/>
        <v>3764</v>
      </c>
      <c r="B3670" s="82">
        <v>3764</v>
      </c>
      <c r="C3670" s="82" t="s">
        <v>10666</v>
      </c>
      <c r="D3670" s="82">
        <v>28640</v>
      </c>
      <c r="E3670" s="82" t="s">
        <v>10667</v>
      </c>
      <c r="F3670" s="82" t="s">
        <v>96</v>
      </c>
      <c r="G3670" s="82" t="s">
        <v>10668</v>
      </c>
      <c r="H3670" s="83" t="s">
        <v>148</v>
      </c>
      <c r="I3670" s="82" t="s">
        <v>149</v>
      </c>
      <c r="J3670" s="84" t="s">
        <v>10669</v>
      </c>
      <c r="K3670" s="84"/>
      <c r="L3670" s="84" t="s">
        <v>151</v>
      </c>
    </row>
    <row r="3671" spans="1:12" ht="45">
      <c r="A3671" s="81">
        <f t="shared" si="59"/>
        <v>3765</v>
      </c>
      <c r="B3671" s="82">
        <v>3765</v>
      </c>
      <c r="C3671" s="82" t="s">
        <v>10670</v>
      </c>
      <c r="D3671" s="82" t="s">
        <v>10671</v>
      </c>
      <c r="E3671" s="82" t="s">
        <v>10672</v>
      </c>
      <c r="F3671" s="82" t="s">
        <v>96</v>
      </c>
      <c r="G3671" s="82" t="s">
        <v>10673</v>
      </c>
      <c r="H3671" s="83" t="s">
        <v>148</v>
      </c>
      <c r="I3671" s="82" t="s">
        <v>164</v>
      </c>
      <c r="J3671" s="84" t="s">
        <v>10674</v>
      </c>
      <c r="K3671" s="84"/>
      <c r="L3671" s="84" t="s">
        <v>151</v>
      </c>
    </row>
    <row r="3672" spans="1:12" ht="15.75">
      <c r="A3672" s="81">
        <f t="shared" si="59"/>
        <v>3766</v>
      </c>
      <c r="B3672" s="82">
        <v>3766</v>
      </c>
      <c r="C3672" s="82" t="s">
        <v>10675</v>
      </c>
      <c r="D3672" s="82">
        <v>28649</v>
      </c>
      <c r="E3672" s="82" t="s">
        <v>328</v>
      </c>
      <c r="F3672" s="82" t="s">
        <v>96</v>
      </c>
      <c r="G3672" s="82" t="s">
        <v>244</v>
      </c>
      <c r="H3672" s="83" t="s">
        <v>148</v>
      </c>
      <c r="I3672" s="82" t="s">
        <v>169</v>
      </c>
      <c r="J3672" s="84" t="s">
        <v>151</v>
      </c>
      <c r="K3672" s="84" t="s">
        <v>151</v>
      </c>
      <c r="L3672" s="84" t="s">
        <v>151</v>
      </c>
    </row>
    <row r="3673" spans="1:12" ht="30">
      <c r="A3673" s="81">
        <f t="shared" si="59"/>
        <v>3767</v>
      </c>
      <c r="B3673" s="82">
        <v>3767</v>
      </c>
      <c r="C3673" s="82" t="s">
        <v>10676</v>
      </c>
      <c r="D3673" s="82">
        <v>28652</v>
      </c>
      <c r="E3673" s="82" t="s">
        <v>10677</v>
      </c>
      <c r="F3673" s="82" t="s">
        <v>96</v>
      </c>
      <c r="G3673" s="82" t="s">
        <v>10678</v>
      </c>
      <c r="H3673" s="83" t="s">
        <v>148</v>
      </c>
      <c r="I3673" s="82" t="s">
        <v>153</v>
      </c>
      <c r="J3673" s="84" t="s">
        <v>10679</v>
      </c>
      <c r="K3673" s="84" t="s">
        <v>151</v>
      </c>
      <c r="L3673" s="84" t="s">
        <v>151</v>
      </c>
    </row>
    <row r="3674" spans="1:12" ht="15.75">
      <c r="A3674" s="81">
        <f t="shared" si="59"/>
        <v>3768</v>
      </c>
      <c r="B3674" s="82">
        <v>3768</v>
      </c>
      <c r="C3674" s="82" t="s">
        <v>10680</v>
      </c>
      <c r="D3674" s="82">
        <v>28657</v>
      </c>
      <c r="E3674" s="82" t="s">
        <v>1043</v>
      </c>
      <c r="F3674" s="82" t="s">
        <v>96</v>
      </c>
      <c r="G3674" s="82" t="s">
        <v>10681</v>
      </c>
      <c r="H3674" s="83" t="s">
        <v>148</v>
      </c>
      <c r="I3674" s="82" t="s">
        <v>169</v>
      </c>
      <c r="J3674" s="84" t="s">
        <v>151</v>
      </c>
      <c r="K3674" s="84" t="s">
        <v>151</v>
      </c>
      <c r="L3674" s="84" t="s">
        <v>151</v>
      </c>
    </row>
    <row r="3675" spans="1:12" ht="30">
      <c r="A3675" s="81">
        <f t="shared" si="59"/>
        <v>3769</v>
      </c>
      <c r="B3675" s="82">
        <v>3769</v>
      </c>
      <c r="C3675" s="82" t="s">
        <v>10682</v>
      </c>
      <c r="D3675" s="82" t="s">
        <v>10683</v>
      </c>
      <c r="E3675" s="82" t="s">
        <v>2566</v>
      </c>
      <c r="F3675" s="82" t="s">
        <v>96</v>
      </c>
      <c r="G3675" s="82" t="s">
        <v>10684</v>
      </c>
      <c r="H3675" s="83" t="s">
        <v>148</v>
      </c>
      <c r="I3675" s="82" t="s">
        <v>169</v>
      </c>
      <c r="J3675" s="84" t="s">
        <v>10685</v>
      </c>
      <c r="K3675" s="84" t="s">
        <v>361</v>
      </c>
      <c r="L3675" s="84" t="s">
        <v>151</v>
      </c>
    </row>
    <row r="3676" spans="1:12" ht="30">
      <c r="A3676" s="81">
        <f t="shared" si="59"/>
        <v>3770</v>
      </c>
      <c r="B3676" s="82">
        <v>3770</v>
      </c>
      <c r="C3676" s="82" t="s">
        <v>10686</v>
      </c>
      <c r="D3676" s="82">
        <v>28679</v>
      </c>
      <c r="E3676" s="82" t="s">
        <v>10687</v>
      </c>
      <c r="F3676" s="82" t="s">
        <v>96</v>
      </c>
      <c r="G3676" s="82" t="s">
        <v>10688</v>
      </c>
      <c r="H3676" s="83" t="s">
        <v>148</v>
      </c>
      <c r="I3676" s="82" t="s">
        <v>177</v>
      </c>
      <c r="J3676" s="84" t="s">
        <v>10689</v>
      </c>
      <c r="K3676" s="84"/>
      <c r="L3676" s="84" t="s">
        <v>151</v>
      </c>
    </row>
    <row r="3677" spans="1:12" ht="75">
      <c r="A3677" s="81">
        <f t="shared" si="59"/>
        <v>3771</v>
      </c>
      <c r="B3677" s="82">
        <v>3771</v>
      </c>
      <c r="C3677" s="82" t="s">
        <v>10690</v>
      </c>
      <c r="D3677" s="82">
        <v>28681</v>
      </c>
      <c r="E3677" s="82" t="s">
        <v>530</v>
      </c>
      <c r="F3677" s="82" t="s">
        <v>96</v>
      </c>
      <c r="G3677" s="82" t="s">
        <v>10691</v>
      </c>
      <c r="H3677" s="83" t="s">
        <v>148</v>
      </c>
      <c r="I3677" s="82" t="s">
        <v>194</v>
      </c>
      <c r="J3677" s="84" t="s">
        <v>10692</v>
      </c>
      <c r="K3677" s="84" t="s">
        <v>7054</v>
      </c>
      <c r="L3677" s="84" t="s">
        <v>151</v>
      </c>
    </row>
    <row r="3678" spans="1:12" ht="15.75">
      <c r="A3678" s="81">
        <f t="shared" si="59"/>
        <v>3772</v>
      </c>
      <c r="B3678" s="82">
        <v>3772</v>
      </c>
      <c r="C3678" s="82" t="s">
        <v>10693</v>
      </c>
      <c r="D3678" s="82" t="s">
        <v>10694</v>
      </c>
      <c r="E3678" s="82" t="s">
        <v>311</v>
      </c>
      <c r="F3678" s="82" t="s">
        <v>96</v>
      </c>
      <c r="G3678" s="82" t="s">
        <v>186</v>
      </c>
      <c r="H3678" s="83" t="s">
        <v>148</v>
      </c>
      <c r="I3678" s="82" t="s">
        <v>337</v>
      </c>
      <c r="J3678" s="84" t="s">
        <v>151</v>
      </c>
      <c r="K3678" s="84" t="s">
        <v>151</v>
      </c>
      <c r="L3678" s="84" t="s">
        <v>151</v>
      </c>
    </row>
    <row r="3679" spans="1:12" ht="15.75">
      <c r="A3679" s="81">
        <f t="shared" si="59"/>
        <v>3773</v>
      </c>
      <c r="B3679" s="82">
        <v>3773</v>
      </c>
      <c r="C3679" s="82" t="s">
        <v>10695</v>
      </c>
      <c r="D3679" s="82">
        <v>28694</v>
      </c>
      <c r="E3679" s="82" t="s">
        <v>10696</v>
      </c>
      <c r="F3679" s="82" t="s">
        <v>96</v>
      </c>
      <c r="G3679" s="82" t="s">
        <v>10697</v>
      </c>
      <c r="H3679" s="83" t="s">
        <v>148</v>
      </c>
      <c r="I3679" s="82" t="s">
        <v>194</v>
      </c>
      <c r="J3679" s="84" t="s">
        <v>151</v>
      </c>
      <c r="K3679" s="84"/>
      <c r="L3679" s="84" t="s">
        <v>151</v>
      </c>
    </row>
    <row r="3680" spans="1:12" ht="45">
      <c r="A3680" s="81">
        <f t="shared" si="59"/>
        <v>3774</v>
      </c>
      <c r="B3680" s="82">
        <v>3774</v>
      </c>
      <c r="C3680" s="82" t="s">
        <v>10698</v>
      </c>
      <c r="D3680" s="82">
        <v>28706</v>
      </c>
      <c r="E3680" s="82" t="s">
        <v>2506</v>
      </c>
      <c r="F3680" s="82" t="s">
        <v>96</v>
      </c>
      <c r="G3680" s="82" t="s">
        <v>10699</v>
      </c>
      <c r="H3680" s="83" t="s">
        <v>148</v>
      </c>
      <c r="I3680" s="82" t="s">
        <v>230</v>
      </c>
      <c r="J3680" s="84" t="s">
        <v>151</v>
      </c>
      <c r="K3680" s="84" t="s">
        <v>10700</v>
      </c>
      <c r="L3680" s="84" t="s">
        <v>151</v>
      </c>
    </row>
    <row r="3681" spans="1:12" ht="15.75">
      <c r="A3681" s="81">
        <f t="shared" si="59"/>
        <v>3775</v>
      </c>
      <c r="B3681" s="82">
        <v>3775</v>
      </c>
      <c r="C3681" s="82" t="s">
        <v>10701</v>
      </c>
      <c r="D3681" s="82" t="s">
        <v>10702</v>
      </c>
      <c r="E3681" s="82" t="s">
        <v>10703</v>
      </c>
      <c r="F3681" s="82" t="s">
        <v>96</v>
      </c>
      <c r="G3681" s="82" t="s">
        <v>5397</v>
      </c>
      <c r="H3681" s="83" t="s">
        <v>148</v>
      </c>
      <c r="I3681" s="82" t="s">
        <v>337</v>
      </c>
      <c r="J3681" s="84" t="s">
        <v>151</v>
      </c>
      <c r="K3681" s="84" t="s">
        <v>151</v>
      </c>
      <c r="L3681" s="84" t="s">
        <v>151</v>
      </c>
    </row>
    <row r="3682" spans="1:12" ht="15.75">
      <c r="A3682" s="81">
        <f t="shared" si="59"/>
        <v>3776</v>
      </c>
      <c r="B3682" s="82">
        <v>3776</v>
      </c>
      <c r="C3682" s="82" t="s">
        <v>10704</v>
      </c>
      <c r="D3682" s="82">
        <v>28731</v>
      </c>
      <c r="E3682" s="82" t="s">
        <v>10705</v>
      </c>
      <c r="F3682" s="82" t="s">
        <v>96</v>
      </c>
      <c r="G3682" s="82" t="s">
        <v>10706</v>
      </c>
      <c r="H3682" s="83" t="s">
        <v>148</v>
      </c>
      <c r="I3682" s="82" t="s">
        <v>230</v>
      </c>
      <c r="J3682" s="84" t="s">
        <v>151</v>
      </c>
      <c r="K3682" s="84"/>
      <c r="L3682" s="84" t="s">
        <v>151</v>
      </c>
    </row>
    <row r="3683" spans="1:12" ht="15.75">
      <c r="A3683" s="81">
        <f t="shared" si="59"/>
        <v>3777</v>
      </c>
      <c r="B3683" s="82">
        <v>3777</v>
      </c>
      <c r="C3683" s="82" t="s">
        <v>10707</v>
      </c>
      <c r="D3683" s="82" t="s">
        <v>10708</v>
      </c>
      <c r="E3683" s="82" t="s">
        <v>10709</v>
      </c>
      <c r="F3683" s="82" t="s">
        <v>96</v>
      </c>
      <c r="G3683" s="82" t="s">
        <v>10710</v>
      </c>
      <c r="H3683" s="83" t="s">
        <v>148</v>
      </c>
      <c r="I3683" s="82" t="s">
        <v>164</v>
      </c>
      <c r="J3683" s="84" t="s">
        <v>151</v>
      </c>
      <c r="K3683" s="84"/>
      <c r="L3683" s="84" t="s">
        <v>151</v>
      </c>
    </row>
    <row r="3684" spans="1:12" ht="60">
      <c r="A3684" s="81">
        <f t="shared" si="59"/>
        <v>3778</v>
      </c>
      <c r="B3684" s="82">
        <v>3778</v>
      </c>
      <c r="C3684" s="82" t="s">
        <v>10711</v>
      </c>
      <c r="D3684" s="82" t="s">
        <v>10712</v>
      </c>
      <c r="E3684" s="82" t="s">
        <v>10713</v>
      </c>
      <c r="F3684" s="82" t="s">
        <v>96</v>
      </c>
      <c r="G3684" s="82" t="s">
        <v>10714</v>
      </c>
      <c r="H3684" s="83" t="s">
        <v>148</v>
      </c>
      <c r="I3684" s="82" t="s">
        <v>194</v>
      </c>
      <c r="J3684" s="84" t="s">
        <v>151</v>
      </c>
      <c r="K3684" s="84" t="s">
        <v>10715</v>
      </c>
      <c r="L3684" s="84" t="s">
        <v>151</v>
      </c>
    </row>
    <row r="3685" spans="1:12" ht="45">
      <c r="A3685" s="81">
        <f t="shared" si="59"/>
        <v>3780</v>
      </c>
      <c r="B3685" s="82">
        <v>3780</v>
      </c>
      <c r="C3685" s="82" t="s">
        <v>10716</v>
      </c>
      <c r="D3685" s="82" t="s">
        <v>10717</v>
      </c>
      <c r="E3685" s="82" t="s">
        <v>488</v>
      </c>
      <c r="F3685" s="82" t="s">
        <v>96</v>
      </c>
      <c r="G3685" s="82" t="s">
        <v>10718</v>
      </c>
      <c r="H3685" s="83" t="s">
        <v>148</v>
      </c>
      <c r="I3685" s="82" t="s">
        <v>337</v>
      </c>
      <c r="J3685" s="84" t="s">
        <v>10719</v>
      </c>
      <c r="K3685" s="84" t="s">
        <v>10720</v>
      </c>
      <c r="L3685" s="84" t="s">
        <v>151</v>
      </c>
    </row>
    <row r="3686" spans="1:12" ht="15.75">
      <c r="A3686" s="81">
        <f t="shared" si="59"/>
        <v>3781</v>
      </c>
      <c r="B3686" s="82">
        <v>3781</v>
      </c>
      <c r="C3686" s="82" t="s">
        <v>10721</v>
      </c>
      <c r="D3686" s="82">
        <v>28762</v>
      </c>
      <c r="E3686" s="82" t="s">
        <v>10722</v>
      </c>
      <c r="F3686" s="82" t="s">
        <v>96</v>
      </c>
      <c r="G3686" s="82" t="s">
        <v>4619</v>
      </c>
      <c r="H3686" s="83" t="s">
        <v>148</v>
      </c>
      <c r="I3686" s="82" t="s">
        <v>153</v>
      </c>
      <c r="J3686" s="84" t="s">
        <v>160</v>
      </c>
      <c r="K3686" s="84"/>
      <c r="L3686" s="84" t="s">
        <v>151</v>
      </c>
    </row>
    <row r="3687" spans="1:12" ht="15.75">
      <c r="A3687" s="81">
        <f t="shared" si="59"/>
        <v>3782</v>
      </c>
      <c r="B3687" s="82">
        <v>3782</v>
      </c>
      <c r="C3687" s="82" t="s">
        <v>10723</v>
      </c>
      <c r="D3687" s="82">
        <v>28776</v>
      </c>
      <c r="E3687" s="82" t="s">
        <v>10724</v>
      </c>
      <c r="F3687" s="82" t="s">
        <v>96</v>
      </c>
      <c r="G3687" s="82" t="s">
        <v>10725</v>
      </c>
      <c r="H3687" s="83" t="s">
        <v>148</v>
      </c>
      <c r="I3687" s="82" t="s">
        <v>194</v>
      </c>
      <c r="J3687" s="84" t="s">
        <v>151</v>
      </c>
      <c r="K3687" s="84"/>
      <c r="L3687" s="84" t="s">
        <v>151</v>
      </c>
    </row>
    <row r="3688" spans="1:12" ht="45">
      <c r="A3688" s="81">
        <f t="shared" si="59"/>
        <v>3783</v>
      </c>
      <c r="B3688" s="82">
        <v>3783</v>
      </c>
      <c r="C3688" s="82" t="s">
        <v>10726</v>
      </c>
      <c r="D3688" s="82" t="s">
        <v>10727</v>
      </c>
      <c r="E3688" s="82" t="s">
        <v>10728</v>
      </c>
      <c r="F3688" s="82" t="s">
        <v>96</v>
      </c>
      <c r="G3688" s="82" t="s">
        <v>10092</v>
      </c>
      <c r="H3688" s="83" t="s">
        <v>148</v>
      </c>
      <c r="I3688" s="82" t="s">
        <v>230</v>
      </c>
      <c r="J3688" s="84" t="s">
        <v>369</v>
      </c>
      <c r="K3688" s="84" t="s">
        <v>5990</v>
      </c>
      <c r="L3688" s="84" t="s">
        <v>151</v>
      </c>
    </row>
    <row r="3689" spans="1:12" ht="15.75">
      <c r="A3689" s="81">
        <f t="shared" si="59"/>
        <v>3784</v>
      </c>
      <c r="B3689" s="82">
        <v>3784</v>
      </c>
      <c r="C3689" s="82" t="s">
        <v>10729</v>
      </c>
      <c r="D3689" s="82">
        <v>28809</v>
      </c>
      <c r="E3689" s="82" t="s">
        <v>10730</v>
      </c>
      <c r="F3689" s="82" t="s">
        <v>96</v>
      </c>
      <c r="G3689" s="82" t="s">
        <v>10731</v>
      </c>
      <c r="H3689" s="83" t="s">
        <v>148</v>
      </c>
      <c r="I3689" s="82" t="s">
        <v>149</v>
      </c>
      <c r="J3689" s="84" t="s">
        <v>151</v>
      </c>
      <c r="K3689" s="84"/>
      <c r="L3689" s="84" t="s">
        <v>151</v>
      </c>
    </row>
    <row r="3690" spans="1:12" ht="60">
      <c r="A3690" s="81">
        <f t="shared" si="59"/>
        <v>3785</v>
      </c>
      <c r="B3690" s="82">
        <v>3785</v>
      </c>
      <c r="C3690" s="82" t="s">
        <v>10732</v>
      </c>
      <c r="D3690" s="82">
        <v>28818</v>
      </c>
      <c r="E3690" s="82" t="s">
        <v>255</v>
      </c>
      <c r="F3690" s="82" t="s">
        <v>96</v>
      </c>
      <c r="G3690" s="82" t="s">
        <v>638</v>
      </c>
      <c r="H3690" s="83" t="s">
        <v>148</v>
      </c>
      <c r="I3690" s="82" t="s">
        <v>153</v>
      </c>
      <c r="J3690" s="84" t="s">
        <v>387</v>
      </c>
      <c r="K3690" s="84"/>
      <c r="L3690" s="84" t="s">
        <v>10733</v>
      </c>
    </row>
    <row r="3691" spans="1:12" ht="30">
      <c r="A3691" s="81">
        <f t="shared" si="59"/>
        <v>3786</v>
      </c>
      <c r="B3691" s="82">
        <v>3786</v>
      </c>
      <c r="C3691" s="82" t="s">
        <v>10734</v>
      </c>
      <c r="D3691" s="82">
        <v>28821</v>
      </c>
      <c r="E3691" s="82" t="s">
        <v>2497</v>
      </c>
      <c r="F3691" s="82" t="s">
        <v>96</v>
      </c>
      <c r="G3691" s="82" t="s">
        <v>2673</v>
      </c>
      <c r="H3691" s="83" t="s">
        <v>148</v>
      </c>
      <c r="I3691" s="82" t="s">
        <v>153</v>
      </c>
      <c r="J3691" s="84" t="s">
        <v>1546</v>
      </c>
      <c r="K3691" s="84" t="s">
        <v>151</v>
      </c>
      <c r="L3691" s="84" t="s">
        <v>151</v>
      </c>
    </row>
    <row r="3692" spans="1:12" ht="30">
      <c r="A3692" s="81">
        <f t="shared" si="59"/>
        <v>3787</v>
      </c>
      <c r="B3692" s="82">
        <v>3787</v>
      </c>
      <c r="C3692" s="82" t="s">
        <v>10735</v>
      </c>
      <c r="D3692" s="82">
        <v>28828</v>
      </c>
      <c r="E3692" s="82" t="s">
        <v>10736</v>
      </c>
      <c r="F3692" s="82" t="s">
        <v>96</v>
      </c>
      <c r="G3692" s="82" t="s">
        <v>568</v>
      </c>
      <c r="H3692" s="83" t="s">
        <v>148</v>
      </c>
      <c r="I3692" s="82" t="s">
        <v>155</v>
      </c>
      <c r="J3692" s="84" t="s">
        <v>7106</v>
      </c>
      <c r="K3692" s="84"/>
      <c r="L3692" s="84" t="s">
        <v>151</v>
      </c>
    </row>
    <row r="3693" spans="1:12" ht="45">
      <c r="A3693" s="81">
        <f t="shared" si="59"/>
        <v>3788</v>
      </c>
      <c r="B3693" s="82">
        <v>3788</v>
      </c>
      <c r="C3693" s="82" t="s">
        <v>10737</v>
      </c>
      <c r="D3693" s="82">
        <v>28839</v>
      </c>
      <c r="E3693" s="82" t="s">
        <v>311</v>
      </c>
      <c r="F3693" s="82" t="s">
        <v>96</v>
      </c>
      <c r="G3693" s="82" t="s">
        <v>10738</v>
      </c>
      <c r="H3693" s="83" t="s">
        <v>148</v>
      </c>
      <c r="I3693" s="82" t="s">
        <v>149</v>
      </c>
      <c r="J3693" s="84" t="s">
        <v>10739</v>
      </c>
      <c r="K3693" s="84"/>
      <c r="L3693" s="84" t="s">
        <v>151</v>
      </c>
    </row>
    <row r="3694" spans="1:12" ht="30">
      <c r="A3694" s="81">
        <f t="shared" si="59"/>
        <v>3789</v>
      </c>
      <c r="B3694" s="82">
        <v>3789</v>
      </c>
      <c r="C3694" s="82" t="s">
        <v>10740</v>
      </c>
      <c r="D3694" s="82" t="s">
        <v>10741</v>
      </c>
      <c r="E3694" s="82" t="s">
        <v>10742</v>
      </c>
      <c r="F3694" s="82" t="s">
        <v>96</v>
      </c>
      <c r="G3694" s="82" t="s">
        <v>10743</v>
      </c>
      <c r="H3694" s="83" t="s">
        <v>148</v>
      </c>
      <c r="I3694" s="82" t="s">
        <v>164</v>
      </c>
      <c r="J3694" s="84" t="s">
        <v>10744</v>
      </c>
      <c r="K3694" s="84" t="s">
        <v>10745</v>
      </c>
      <c r="L3694" s="84" t="s">
        <v>151</v>
      </c>
    </row>
    <row r="3695" spans="1:12" ht="45">
      <c r="A3695" s="81">
        <f t="shared" si="59"/>
        <v>3790</v>
      </c>
      <c r="B3695" s="82">
        <v>3790</v>
      </c>
      <c r="C3695" s="82" t="s">
        <v>10746</v>
      </c>
      <c r="D3695" s="82">
        <v>28849</v>
      </c>
      <c r="E3695" s="82" t="s">
        <v>534</v>
      </c>
      <c r="F3695" s="82" t="s">
        <v>96</v>
      </c>
      <c r="G3695" s="82" t="s">
        <v>6477</v>
      </c>
      <c r="H3695" s="83" t="s">
        <v>148</v>
      </c>
      <c r="I3695" s="82" t="s">
        <v>149</v>
      </c>
      <c r="J3695" s="84" t="s">
        <v>10747</v>
      </c>
      <c r="K3695" s="84" t="s">
        <v>10748</v>
      </c>
      <c r="L3695" s="84" t="s">
        <v>151</v>
      </c>
    </row>
    <row r="3696" spans="1:12" ht="15.75">
      <c r="A3696" s="81">
        <f t="shared" si="59"/>
        <v>3791</v>
      </c>
      <c r="B3696" s="82">
        <v>3791</v>
      </c>
      <c r="C3696" s="82" t="s">
        <v>10749</v>
      </c>
      <c r="D3696" s="82">
        <v>28859</v>
      </c>
      <c r="E3696" s="82" t="s">
        <v>10750</v>
      </c>
      <c r="F3696" s="82" t="s">
        <v>96</v>
      </c>
      <c r="G3696" s="82" t="s">
        <v>10751</v>
      </c>
      <c r="H3696" s="83" t="s">
        <v>148</v>
      </c>
      <c r="I3696" s="82" t="s">
        <v>169</v>
      </c>
      <c r="J3696" s="84" t="s">
        <v>151</v>
      </c>
      <c r="K3696" s="84"/>
      <c r="L3696" s="84" t="s">
        <v>151</v>
      </c>
    </row>
    <row r="3697" spans="1:12" ht="45">
      <c r="A3697" s="81">
        <f t="shared" si="59"/>
        <v>3792</v>
      </c>
      <c r="B3697" s="82">
        <v>3792</v>
      </c>
      <c r="C3697" s="82" t="s">
        <v>10752</v>
      </c>
      <c r="D3697" s="82">
        <v>28862</v>
      </c>
      <c r="E3697" s="82" t="s">
        <v>10753</v>
      </c>
      <c r="F3697" s="82" t="s">
        <v>96</v>
      </c>
      <c r="G3697" s="82" t="s">
        <v>10754</v>
      </c>
      <c r="H3697" s="83" t="s">
        <v>148</v>
      </c>
      <c r="I3697" s="82" t="s">
        <v>153</v>
      </c>
      <c r="J3697" s="84" t="s">
        <v>217</v>
      </c>
      <c r="K3697" s="84" t="s">
        <v>1438</v>
      </c>
      <c r="L3697" s="84" t="s">
        <v>151</v>
      </c>
    </row>
    <row r="3698" spans="1:12" ht="15.75">
      <c r="A3698" s="81">
        <f t="shared" si="59"/>
        <v>3793</v>
      </c>
      <c r="B3698" s="82">
        <v>3793</v>
      </c>
      <c r="C3698" s="82" t="s">
        <v>10755</v>
      </c>
      <c r="D3698" s="82">
        <v>28873</v>
      </c>
      <c r="E3698" s="82" t="s">
        <v>10756</v>
      </c>
      <c r="F3698" s="82" t="s">
        <v>96</v>
      </c>
      <c r="G3698" s="82" t="s">
        <v>218</v>
      </c>
      <c r="H3698" s="83" t="s">
        <v>148</v>
      </c>
      <c r="I3698" s="82" t="s">
        <v>177</v>
      </c>
      <c r="J3698" s="84" t="s">
        <v>187</v>
      </c>
      <c r="K3698" s="84"/>
      <c r="L3698" s="84" t="s">
        <v>151</v>
      </c>
    </row>
    <row r="3699" spans="1:12" ht="30">
      <c r="A3699" s="81">
        <f t="shared" si="59"/>
        <v>3794</v>
      </c>
      <c r="B3699" s="82">
        <v>3794</v>
      </c>
      <c r="C3699" s="82" t="s">
        <v>10757</v>
      </c>
      <c r="D3699" s="82">
        <v>28875</v>
      </c>
      <c r="E3699" s="82" t="s">
        <v>10028</v>
      </c>
      <c r="F3699" s="82" t="s">
        <v>96</v>
      </c>
      <c r="G3699" s="82" t="s">
        <v>10758</v>
      </c>
      <c r="H3699" s="83" t="s">
        <v>148</v>
      </c>
      <c r="I3699" s="82" t="s">
        <v>169</v>
      </c>
      <c r="J3699" s="84" t="s">
        <v>10759</v>
      </c>
      <c r="K3699" s="84"/>
      <c r="L3699" s="84" t="s">
        <v>151</v>
      </c>
    </row>
    <row r="3700" spans="1:12" ht="30">
      <c r="A3700" s="81">
        <f t="shared" si="59"/>
        <v>3795</v>
      </c>
      <c r="B3700" s="82">
        <v>3795</v>
      </c>
      <c r="C3700" s="82" t="s">
        <v>10760</v>
      </c>
      <c r="D3700" s="82">
        <v>28889</v>
      </c>
      <c r="E3700" s="82" t="s">
        <v>5486</v>
      </c>
      <c r="F3700" s="82" t="s">
        <v>96</v>
      </c>
      <c r="G3700" s="82" t="s">
        <v>3767</v>
      </c>
      <c r="H3700" s="83" t="s">
        <v>148</v>
      </c>
      <c r="I3700" s="82" t="s">
        <v>177</v>
      </c>
      <c r="J3700" s="84" t="s">
        <v>10761</v>
      </c>
      <c r="K3700" s="84"/>
      <c r="L3700" s="84" t="s">
        <v>151</v>
      </c>
    </row>
    <row r="3701" spans="1:12" ht="60">
      <c r="A3701" s="81">
        <f t="shared" si="59"/>
        <v>3796</v>
      </c>
      <c r="B3701" s="82">
        <v>3796</v>
      </c>
      <c r="C3701" s="82" t="s">
        <v>10762</v>
      </c>
      <c r="D3701" s="82">
        <v>28911</v>
      </c>
      <c r="E3701" s="82" t="s">
        <v>10763</v>
      </c>
      <c r="F3701" s="82" t="s">
        <v>96</v>
      </c>
      <c r="G3701" s="82" t="s">
        <v>10764</v>
      </c>
      <c r="H3701" s="83" t="s">
        <v>148</v>
      </c>
      <c r="I3701" s="82" t="s">
        <v>153</v>
      </c>
      <c r="J3701" s="84" t="s">
        <v>151</v>
      </c>
      <c r="K3701" s="84" t="s">
        <v>151</v>
      </c>
      <c r="L3701" s="84" t="s">
        <v>10765</v>
      </c>
    </row>
    <row r="3702" spans="1:12" ht="15.75">
      <c r="A3702" s="81">
        <f t="shared" si="59"/>
        <v>3798</v>
      </c>
      <c r="B3702" s="82">
        <v>3798</v>
      </c>
      <c r="C3702" s="82" t="s">
        <v>10766</v>
      </c>
      <c r="D3702" s="82" t="s">
        <v>10767</v>
      </c>
      <c r="E3702" s="82" t="s">
        <v>508</v>
      </c>
      <c r="F3702" s="82" t="s">
        <v>96</v>
      </c>
      <c r="G3702" s="82" t="s">
        <v>10768</v>
      </c>
      <c r="H3702" s="83" t="s">
        <v>148</v>
      </c>
      <c r="I3702" s="82" t="s">
        <v>337</v>
      </c>
      <c r="J3702" s="84" t="s">
        <v>151</v>
      </c>
      <c r="K3702" s="84" t="s">
        <v>3646</v>
      </c>
      <c r="L3702" s="84" t="s">
        <v>151</v>
      </c>
    </row>
    <row r="3703" spans="1:12" ht="15.75">
      <c r="A3703" s="81">
        <f t="shared" si="59"/>
        <v>3799</v>
      </c>
      <c r="B3703" s="82">
        <v>3799</v>
      </c>
      <c r="C3703" s="82" t="s">
        <v>10769</v>
      </c>
      <c r="D3703" s="82" t="s">
        <v>10770</v>
      </c>
      <c r="E3703" s="82" t="s">
        <v>10771</v>
      </c>
      <c r="F3703" s="82" t="s">
        <v>96</v>
      </c>
      <c r="G3703" s="82" t="s">
        <v>8552</v>
      </c>
      <c r="H3703" s="83" t="s">
        <v>148</v>
      </c>
      <c r="I3703" s="82" t="s">
        <v>337</v>
      </c>
      <c r="J3703" s="84" t="s">
        <v>151</v>
      </c>
      <c r="K3703" s="84"/>
      <c r="L3703" s="84" t="s">
        <v>151</v>
      </c>
    </row>
    <row r="3704" spans="1:12" ht="75">
      <c r="A3704" s="81">
        <f t="shared" si="59"/>
        <v>3800</v>
      </c>
      <c r="B3704" s="82">
        <v>3800</v>
      </c>
      <c r="C3704" s="82" t="s">
        <v>10772</v>
      </c>
      <c r="D3704" s="82" t="s">
        <v>10773</v>
      </c>
      <c r="E3704" s="82" t="s">
        <v>10774</v>
      </c>
      <c r="F3704" s="82" t="s">
        <v>96</v>
      </c>
      <c r="G3704" s="82" t="s">
        <v>10775</v>
      </c>
      <c r="H3704" s="83" t="s">
        <v>148</v>
      </c>
      <c r="I3704" s="82" t="s">
        <v>337</v>
      </c>
      <c r="J3704" s="84" t="s">
        <v>10776</v>
      </c>
      <c r="K3704" s="84" t="s">
        <v>10777</v>
      </c>
      <c r="L3704" s="84" t="s">
        <v>151</v>
      </c>
    </row>
    <row r="3705" spans="1:12" ht="45">
      <c r="A3705" s="81">
        <f t="shared" si="59"/>
        <v>3801</v>
      </c>
      <c r="B3705" s="82">
        <v>3801</v>
      </c>
      <c r="C3705" s="82" t="s">
        <v>10778</v>
      </c>
      <c r="D3705" s="82">
        <v>28938</v>
      </c>
      <c r="E3705" s="82" t="s">
        <v>10779</v>
      </c>
      <c r="F3705" s="82" t="s">
        <v>96</v>
      </c>
      <c r="G3705" s="82" t="s">
        <v>3412</v>
      </c>
      <c r="H3705" s="83" t="s">
        <v>148</v>
      </c>
      <c r="I3705" s="82" t="s">
        <v>169</v>
      </c>
      <c r="J3705" s="84" t="s">
        <v>2298</v>
      </c>
      <c r="K3705" s="84" t="s">
        <v>10780</v>
      </c>
      <c r="L3705" s="84" t="s">
        <v>151</v>
      </c>
    </row>
    <row r="3706" spans="1:12" ht="105">
      <c r="A3706" s="81">
        <f t="shared" si="59"/>
        <v>3802</v>
      </c>
      <c r="B3706" s="82">
        <v>3802</v>
      </c>
      <c r="C3706" s="82" t="s">
        <v>10781</v>
      </c>
      <c r="D3706" s="82">
        <v>28951</v>
      </c>
      <c r="E3706" s="82" t="s">
        <v>628</v>
      </c>
      <c r="F3706" s="82" t="s">
        <v>96</v>
      </c>
      <c r="G3706" s="82" t="s">
        <v>10782</v>
      </c>
      <c r="H3706" s="83" t="s">
        <v>148</v>
      </c>
      <c r="I3706" s="82" t="s">
        <v>169</v>
      </c>
      <c r="J3706" s="84" t="s">
        <v>151</v>
      </c>
      <c r="K3706" s="84" t="s">
        <v>10783</v>
      </c>
      <c r="L3706" s="84" t="s">
        <v>10784</v>
      </c>
    </row>
    <row r="3707" spans="1:12" ht="30">
      <c r="A3707" s="81">
        <f t="shared" si="59"/>
        <v>3803</v>
      </c>
      <c r="B3707" s="82">
        <v>3803</v>
      </c>
      <c r="C3707" s="82" t="s">
        <v>10785</v>
      </c>
      <c r="D3707" s="82">
        <v>28965</v>
      </c>
      <c r="E3707" s="82" t="s">
        <v>10786</v>
      </c>
      <c r="F3707" s="82" t="s">
        <v>96</v>
      </c>
      <c r="G3707" s="82" t="s">
        <v>4297</v>
      </c>
      <c r="H3707" s="83" t="s">
        <v>148</v>
      </c>
      <c r="I3707" s="82" t="s">
        <v>169</v>
      </c>
      <c r="J3707" s="84" t="s">
        <v>1082</v>
      </c>
      <c r="K3707" s="84"/>
      <c r="L3707" s="84" t="s">
        <v>10787</v>
      </c>
    </row>
    <row r="3708" spans="1:12" ht="60">
      <c r="A3708" s="81">
        <f t="shared" si="59"/>
        <v>3804</v>
      </c>
      <c r="B3708" s="82">
        <v>3804</v>
      </c>
      <c r="C3708" s="82" t="s">
        <v>10788</v>
      </c>
      <c r="D3708" s="82">
        <v>29000</v>
      </c>
      <c r="E3708" s="82" t="s">
        <v>10789</v>
      </c>
      <c r="F3708" s="82" t="s">
        <v>96</v>
      </c>
      <c r="G3708" s="82" t="s">
        <v>10790</v>
      </c>
      <c r="H3708" s="83" t="s">
        <v>148</v>
      </c>
      <c r="I3708" s="82" t="s">
        <v>155</v>
      </c>
      <c r="J3708" s="84" t="s">
        <v>151</v>
      </c>
      <c r="K3708" s="84" t="s">
        <v>10791</v>
      </c>
      <c r="L3708" s="84" t="s">
        <v>151</v>
      </c>
    </row>
    <row r="3709" spans="1:12" ht="15.75">
      <c r="A3709" s="81">
        <f t="shared" si="59"/>
        <v>3805</v>
      </c>
      <c r="B3709" s="82">
        <v>3805</v>
      </c>
      <c r="C3709" s="82" t="s">
        <v>10792</v>
      </c>
      <c r="D3709" s="82">
        <v>29003</v>
      </c>
      <c r="E3709" s="82" t="s">
        <v>10793</v>
      </c>
      <c r="F3709" s="82" t="s">
        <v>96</v>
      </c>
      <c r="G3709" s="82" t="s">
        <v>5043</v>
      </c>
      <c r="H3709" s="83" t="s">
        <v>148</v>
      </c>
      <c r="I3709" s="82" t="s">
        <v>4904</v>
      </c>
      <c r="J3709" s="84" t="s">
        <v>151</v>
      </c>
      <c r="K3709" s="84"/>
      <c r="L3709" s="84" t="s">
        <v>151</v>
      </c>
    </row>
    <row r="3710" spans="1:12" ht="45">
      <c r="A3710" s="81">
        <f t="shared" si="59"/>
        <v>3806</v>
      </c>
      <c r="B3710" s="82">
        <v>3806</v>
      </c>
      <c r="C3710" s="82" t="s">
        <v>10794</v>
      </c>
      <c r="D3710" s="82">
        <v>29006</v>
      </c>
      <c r="E3710" s="82" t="s">
        <v>10795</v>
      </c>
      <c r="F3710" s="82" t="s">
        <v>96</v>
      </c>
      <c r="G3710" s="82" t="s">
        <v>5573</v>
      </c>
      <c r="H3710" s="83" t="s">
        <v>148</v>
      </c>
      <c r="I3710" s="82" t="s">
        <v>169</v>
      </c>
      <c r="J3710" s="84" t="s">
        <v>536</v>
      </c>
      <c r="K3710" s="84" t="s">
        <v>10796</v>
      </c>
      <c r="L3710" s="84" t="s">
        <v>370</v>
      </c>
    </row>
    <row r="3711" spans="1:12" ht="30">
      <c r="A3711" s="81">
        <f t="shared" si="59"/>
        <v>3807</v>
      </c>
      <c r="B3711" s="82">
        <v>3807</v>
      </c>
      <c r="C3711" s="82" t="s">
        <v>10797</v>
      </c>
      <c r="D3711" s="82">
        <v>29017</v>
      </c>
      <c r="E3711" s="82" t="s">
        <v>10798</v>
      </c>
      <c r="F3711" s="82" t="s">
        <v>96</v>
      </c>
      <c r="G3711" s="82" t="s">
        <v>10799</v>
      </c>
      <c r="H3711" s="83" t="s">
        <v>148</v>
      </c>
      <c r="I3711" s="82" t="s">
        <v>177</v>
      </c>
      <c r="J3711" s="84" t="s">
        <v>10800</v>
      </c>
      <c r="K3711" s="84"/>
      <c r="L3711" s="84" t="s">
        <v>151</v>
      </c>
    </row>
    <row r="3712" spans="1:12" ht="30">
      <c r="A3712" s="81">
        <f t="shared" si="59"/>
        <v>3808</v>
      </c>
      <c r="B3712" s="82">
        <v>3808</v>
      </c>
      <c r="C3712" s="82" t="s">
        <v>10801</v>
      </c>
      <c r="D3712" s="82" t="s">
        <v>10802</v>
      </c>
      <c r="E3712" s="82" t="s">
        <v>10803</v>
      </c>
      <c r="F3712" s="82" t="s">
        <v>96</v>
      </c>
      <c r="G3712" s="82" t="s">
        <v>10030</v>
      </c>
      <c r="H3712" s="83" t="s">
        <v>148</v>
      </c>
      <c r="I3712" s="82" t="s">
        <v>337</v>
      </c>
      <c r="J3712" s="84" t="s">
        <v>10804</v>
      </c>
      <c r="K3712" s="84"/>
      <c r="L3712" s="84" t="s">
        <v>151</v>
      </c>
    </row>
    <row r="3713" spans="1:12" ht="15.75">
      <c r="A3713" s="81">
        <f t="shared" si="59"/>
        <v>3809</v>
      </c>
      <c r="B3713" s="82">
        <v>3809</v>
      </c>
      <c r="C3713" s="82" t="s">
        <v>10805</v>
      </c>
      <c r="D3713" s="82" t="s">
        <v>10806</v>
      </c>
      <c r="E3713" s="82" t="s">
        <v>10807</v>
      </c>
      <c r="F3713" s="82" t="s">
        <v>96</v>
      </c>
      <c r="G3713" s="82" t="s">
        <v>1185</v>
      </c>
      <c r="H3713" s="83" t="s">
        <v>148</v>
      </c>
      <c r="I3713" s="82" t="s">
        <v>230</v>
      </c>
      <c r="J3713" s="84" t="s">
        <v>151</v>
      </c>
      <c r="K3713" s="84"/>
      <c r="L3713" s="84" t="s">
        <v>151</v>
      </c>
    </row>
    <row r="3714" spans="1:12" ht="30">
      <c r="A3714" s="81">
        <f t="shared" si="59"/>
        <v>3810</v>
      </c>
      <c r="B3714" s="82">
        <v>3810</v>
      </c>
      <c r="C3714" s="82" t="s">
        <v>10808</v>
      </c>
      <c r="D3714" s="82">
        <v>29053</v>
      </c>
      <c r="E3714" s="82" t="s">
        <v>10809</v>
      </c>
      <c r="F3714" s="82" t="s">
        <v>96</v>
      </c>
      <c r="G3714" s="82" t="s">
        <v>10810</v>
      </c>
      <c r="H3714" s="83" t="s">
        <v>148</v>
      </c>
      <c r="I3714" s="82" t="s">
        <v>194</v>
      </c>
      <c r="J3714" s="84" t="s">
        <v>10811</v>
      </c>
      <c r="K3714" s="84"/>
      <c r="L3714" s="84" t="s">
        <v>151</v>
      </c>
    </row>
    <row r="3715" spans="1:12" ht="15.75">
      <c r="A3715" s="81">
        <f t="shared" ref="A3715:A3778" si="60">IFERROR(VALUE(RIGHT(C3715,4)),"")</f>
        <v>3811</v>
      </c>
      <c r="B3715" s="82">
        <v>3811</v>
      </c>
      <c r="C3715" s="82" t="s">
        <v>10812</v>
      </c>
      <c r="D3715" s="82" t="s">
        <v>10813</v>
      </c>
      <c r="E3715" s="82" t="s">
        <v>10814</v>
      </c>
      <c r="F3715" s="82" t="s">
        <v>96</v>
      </c>
      <c r="G3715" s="82" t="s">
        <v>5459</v>
      </c>
      <c r="H3715" s="83" t="s">
        <v>148</v>
      </c>
      <c r="I3715" s="82" t="s">
        <v>5567</v>
      </c>
      <c r="J3715" s="84" t="s">
        <v>151</v>
      </c>
      <c r="K3715" s="84"/>
      <c r="L3715" s="84" t="s">
        <v>151</v>
      </c>
    </row>
    <row r="3716" spans="1:12" ht="15.75">
      <c r="A3716" s="81">
        <f t="shared" si="60"/>
        <v>3813</v>
      </c>
      <c r="B3716" s="82">
        <v>3813</v>
      </c>
      <c r="C3716" s="82" t="s">
        <v>10815</v>
      </c>
      <c r="D3716" s="82">
        <v>29078</v>
      </c>
      <c r="E3716" s="82" t="s">
        <v>10816</v>
      </c>
      <c r="F3716" s="82" t="s">
        <v>96</v>
      </c>
      <c r="G3716" s="82" t="s">
        <v>10817</v>
      </c>
      <c r="H3716" s="83" t="s">
        <v>148</v>
      </c>
      <c r="I3716" s="82" t="s">
        <v>177</v>
      </c>
      <c r="J3716" s="84" t="s">
        <v>151</v>
      </c>
      <c r="K3716" s="84" t="s">
        <v>151</v>
      </c>
      <c r="L3716" s="84" t="s">
        <v>151</v>
      </c>
    </row>
    <row r="3717" spans="1:12" ht="30">
      <c r="A3717" s="81">
        <f t="shared" si="60"/>
        <v>3814</v>
      </c>
      <c r="B3717" s="82">
        <v>3814</v>
      </c>
      <c r="C3717" s="82" t="s">
        <v>10818</v>
      </c>
      <c r="D3717" s="82">
        <v>29084</v>
      </c>
      <c r="E3717" s="82" t="s">
        <v>462</v>
      </c>
      <c r="F3717" s="82" t="s">
        <v>96</v>
      </c>
      <c r="G3717" s="82" t="s">
        <v>10819</v>
      </c>
      <c r="H3717" s="83" t="s">
        <v>148</v>
      </c>
      <c r="I3717" s="82" t="s">
        <v>177</v>
      </c>
      <c r="J3717" s="84" t="s">
        <v>10820</v>
      </c>
      <c r="K3717" s="84"/>
      <c r="L3717" s="84" t="s">
        <v>7625</v>
      </c>
    </row>
    <row r="3718" spans="1:12" ht="15.75">
      <c r="A3718" s="81">
        <f t="shared" si="60"/>
        <v>3815</v>
      </c>
      <c r="B3718" s="82">
        <v>3815</v>
      </c>
      <c r="C3718" s="82" t="s">
        <v>10821</v>
      </c>
      <c r="D3718" s="82">
        <v>29100</v>
      </c>
      <c r="E3718" s="82" t="s">
        <v>10822</v>
      </c>
      <c r="F3718" s="82" t="s">
        <v>96</v>
      </c>
      <c r="G3718" s="82" t="s">
        <v>10823</v>
      </c>
      <c r="H3718" s="83" t="s">
        <v>148</v>
      </c>
      <c r="I3718" s="82" t="s">
        <v>194</v>
      </c>
      <c r="J3718" s="84" t="s">
        <v>151</v>
      </c>
      <c r="K3718" s="84"/>
      <c r="L3718" s="84" t="s">
        <v>151</v>
      </c>
    </row>
    <row r="3719" spans="1:12" ht="45">
      <c r="A3719" s="81">
        <f t="shared" si="60"/>
        <v>3816</v>
      </c>
      <c r="B3719" s="82">
        <v>3816</v>
      </c>
      <c r="C3719" s="82" t="s">
        <v>10824</v>
      </c>
      <c r="D3719" s="82" t="s">
        <v>10825</v>
      </c>
      <c r="E3719" s="82" t="s">
        <v>10826</v>
      </c>
      <c r="F3719" s="82" t="s">
        <v>96</v>
      </c>
      <c r="G3719" s="82" t="s">
        <v>9885</v>
      </c>
      <c r="H3719" s="83" t="s">
        <v>148</v>
      </c>
      <c r="I3719" s="82" t="s">
        <v>230</v>
      </c>
      <c r="J3719" s="84" t="s">
        <v>151</v>
      </c>
      <c r="K3719" s="84" t="s">
        <v>10827</v>
      </c>
      <c r="L3719" s="84" t="s">
        <v>151</v>
      </c>
    </row>
    <row r="3720" spans="1:12" ht="15.75">
      <c r="A3720" s="81">
        <f t="shared" si="60"/>
        <v>3817</v>
      </c>
      <c r="B3720" s="82">
        <v>3817</v>
      </c>
      <c r="C3720" s="82" t="s">
        <v>10828</v>
      </c>
      <c r="D3720" s="82" t="s">
        <v>10829</v>
      </c>
      <c r="E3720" s="82" t="s">
        <v>10830</v>
      </c>
      <c r="F3720" s="82" t="s">
        <v>96</v>
      </c>
      <c r="G3720" s="82" t="s">
        <v>10831</v>
      </c>
      <c r="H3720" s="83" t="s">
        <v>148</v>
      </c>
      <c r="I3720" s="82" t="s">
        <v>230</v>
      </c>
      <c r="J3720" s="84" t="s">
        <v>151</v>
      </c>
      <c r="K3720" s="84"/>
      <c r="L3720" s="84" t="s">
        <v>151</v>
      </c>
    </row>
    <row r="3721" spans="1:12" ht="15.75">
      <c r="A3721" s="81">
        <f t="shared" si="60"/>
        <v>3818</v>
      </c>
      <c r="B3721" s="82">
        <v>3818</v>
      </c>
      <c r="C3721" s="82" t="s">
        <v>10832</v>
      </c>
      <c r="D3721" s="82">
        <v>29118</v>
      </c>
      <c r="E3721" s="82" t="s">
        <v>10833</v>
      </c>
      <c r="F3721" s="82" t="s">
        <v>120</v>
      </c>
      <c r="G3721" s="82" t="s">
        <v>2555</v>
      </c>
      <c r="H3721" s="83" t="s">
        <v>148</v>
      </c>
      <c r="I3721" s="82" t="s">
        <v>155</v>
      </c>
      <c r="J3721" s="84" t="s">
        <v>151</v>
      </c>
      <c r="K3721" s="84"/>
      <c r="L3721" s="84"/>
    </row>
    <row r="3722" spans="1:12" ht="30">
      <c r="A3722" s="81">
        <f t="shared" si="60"/>
        <v>3819</v>
      </c>
      <c r="B3722" s="82">
        <v>3819</v>
      </c>
      <c r="C3722" s="82" t="s">
        <v>10834</v>
      </c>
      <c r="D3722" s="82" t="s">
        <v>10835</v>
      </c>
      <c r="E3722" s="82" t="s">
        <v>10836</v>
      </c>
      <c r="F3722" s="82" t="s">
        <v>120</v>
      </c>
      <c r="G3722" s="82" t="s">
        <v>10837</v>
      </c>
      <c r="H3722" s="83" t="s">
        <v>148</v>
      </c>
      <c r="I3722" s="82" t="s">
        <v>155</v>
      </c>
      <c r="J3722" s="84" t="s">
        <v>10838</v>
      </c>
      <c r="K3722" s="84"/>
      <c r="L3722" s="84"/>
    </row>
    <row r="3723" spans="1:12" ht="30">
      <c r="A3723" s="81">
        <f t="shared" si="60"/>
        <v>3820</v>
      </c>
      <c r="B3723" s="82">
        <v>3820</v>
      </c>
      <c r="C3723" s="82" t="s">
        <v>10839</v>
      </c>
      <c r="D3723" s="82">
        <v>29121</v>
      </c>
      <c r="E3723" s="82" t="s">
        <v>10840</v>
      </c>
      <c r="F3723" s="82" t="s">
        <v>120</v>
      </c>
      <c r="G3723" s="82" t="s">
        <v>10841</v>
      </c>
      <c r="H3723" s="83" t="s">
        <v>148</v>
      </c>
      <c r="I3723" s="82" t="s">
        <v>155</v>
      </c>
      <c r="J3723" s="84" t="s">
        <v>10842</v>
      </c>
      <c r="K3723" s="84"/>
      <c r="L3723" s="84"/>
    </row>
    <row r="3724" spans="1:12" ht="60">
      <c r="A3724" s="81">
        <f t="shared" si="60"/>
        <v>3821</v>
      </c>
      <c r="B3724" s="82">
        <v>3821</v>
      </c>
      <c r="C3724" s="82" t="s">
        <v>10843</v>
      </c>
      <c r="D3724" s="82">
        <v>29129</v>
      </c>
      <c r="E3724" s="82" t="s">
        <v>1870</v>
      </c>
      <c r="F3724" s="82" t="s">
        <v>96</v>
      </c>
      <c r="G3724" s="82" t="s">
        <v>10844</v>
      </c>
      <c r="H3724" s="83" t="s">
        <v>148</v>
      </c>
      <c r="I3724" s="82" t="s">
        <v>153</v>
      </c>
      <c r="J3724" s="84" t="s">
        <v>151</v>
      </c>
      <c r="K3724" s="84" t="s">
        <v>10845</v>
      </c>
      <c r="L3724" s="84" t="s">
        <v>151</v>
      </c>
    </row>
    <row r="3725" spans="1:12" ht="15.75">
      <c r="A3725" s="81">
        <f t="shared" si="60"/>
        <v>3822</v>
      </c>
      <c r="B3725" s="82">
        <v>3822</v>
      </c>
      <c r="C3725" s="82" t="s">
        <v>10846</v>
      </c>
      <c r="D3725" s="82">
        <v>29130</v>
      </c>
      <c r="E3725" s="82" t="s">
        <v>10847</v>
      </c>
      <c r="F3725" s="82" t="s">
        <v>96</v>
      </c>
      <c r="G3725" s="82" t="s">
        <v>438</v>
      </c>
      <c r="H3725" s="83" t="s">
        <v>148</v>
      </c>
      <c r="I3725" s="82" t="s">
        <v>177</v>
      </c>
      <c r="J3725" s="84" t="s">
        <v>151</v>
      </c>
      <c r="K3725" s="84"/>
      <c r="L3725" s="84" t="s">
        <v>151</v>
      </c>
    </row>
    <row r="3726" spans="1:12" ht="15.75">
      <c r="A3726" s="81">
        <f t="shared" si="60"/>
        <v>3823</v>
      </c>
      <c r="B3726" s="82">
        <v>3823</v>
      </c>
      <c r="C3726" s="82" t="s">
        <v>10848</v>
      </c>
      <c r="D3726" s="82">
        <v>29133</v>
      </c>
      <c r="E3726" s="82" t="s">
        <v>10849</v>
      </c>
      <c r="F3726" s="82" t="s">
        <v>96</v>
      </c>
      <c r="G3726" s="82" t="s">
        <v>385</v>
      </c>
      <c r="H3726" s="83" t="s">
        <v>148</v>
      </c>
      <c r="I3726" s="82" t="s">
        <v>177</v>
      </c>
      <c r="J3726" s="84" t="s">
        <v>151</v>
      </c>
      <c r="K3726" s="84" t="s">
        <v>151</v>
      </c>
      <c r="L3726" s="84" t="s">
        <v>151</v>
      </c>
    </row>
    <row r="3727" spans="1:12" ht="90">
      <c r="A3727" s="81">
        <f t="shared" si="60"/>
        <v>3824</v>
      </c>
      <c r="B3727" s="82">
        <v>3824</v>
      </c>
      <c r="C3727" s="82" t="s">
        <v>10850</v>
      </c>
      <c r="D3727" s="82">
        <v>29142</v>
      </c>
      <c r="E3727" s="82" t="s">
        <v>10851</v>
      </c>
      <c r="F3727" s="82" t="s">
        <v>96</v>
      </c>
      <c r="G3727" s="82" t="s">
        <v>625</v>
      </c>
      <c r="H3727" s="83" t="s">
        <v>148</v>
      </c>
      <c r="I3727" s="82" t="s">
        <v>177</v>
      </c>
      <c r="J3727" s="84" t="s">
        <v>151</v>
      </c>
      <c r="K3727" s="84" t="s">
        <v>10852</v>
      </c>
      <c r="L3727" s="84" t="s">
        <v>151</v>
      </c>
    </row>
    <row r="3728" spans="1:12" ht="15.75">
      <c r="A3728" s="81">
        <f t="shared" si="60"/>
        <v>3825</v>
      </c>
      <c r="B3728" s="82">
        <v>3825</v>
      </c>
      <c r="C3728" s="82" t="s">
        <v>10853</v>
      </c>
      <c r="D3728" s="82">
        <v>29147</v>
      </c>
      <c r="E3728" s="82" t="s">
        <v>2124</v>
      </c>
      <c r="F3728" s="82" t="s">
        <v>96</v>
      </c>
      <c r="G3728" s="82" t="s">
        <v>10854</v>
      </c>
      <c r="H3728" s="83" t="s">
        <v>148</v>
      </c>
      <c r="I3728" s="82" t="s">
        <v>153</v>
      </c>
      <c r="J3728" s="84" t="s">
        <v>160</v>
      </c>
      <c r="K3728" s="84" t="s">
        <v>151</v>
      </c>
      <c r="L3728" s="84" t="s">
        <v>151</v>
      </c>
    </row>
    <row r="3729" spans="1:12" ht="15.75">
      <c r="A3729" s="81">
        <f t="shared" si="60"/>
        <v>3826</v>
      </c>
      <c r="B3729" s="82">
        <v>3826</v>
      </c>
      <c r="C3729" s="82" t="s">
        <v>10855</v>
      </c>
      <c r="D3729" s="82">
        <v>29150</v>
      </c>
      <c r="E3729" s="82" t="s">
        <v>10856</v>
      </c>
      <c r="F3729" s="82" t="s">
        <v>96</v>
      </c>
      <c r="G3729" s="82" t="s">
        <v>4824</v>
      </c>
      <c r="H3729" s="83" t="s">
        <v>148</v>
      </c>
      <c r="I3729" s="82" t="s">
        <v>149</v>
      </c>
      <c r="J3729" s="84" t="s">
        <v>151</v>
      </c>
      <c r="K3729" s="84" t="s">
        <v>151</v>
      </c>
      <c r="L3729" s="84" t="s">
        <v>151</v>
      </c>
    </row>
    <row r="3730" spans="1:12" ht="30">
      <c r="A3730" s="81">
        <f t="shared" si="60"/>
        <v>3827</v>
      </c>
      <c r="B3730" s="82">
        <v>3827</v>
      </c>
      <c r="C3730" s="82" t="s">
        <v>10857</v>
      </c>
      <c r="D3730" s="82" t="s">
        <v>10858</v>
      </c>
      <c r="E3730" s="82" t="s">
        <v>10859</v>
      </c>
      <c r="F3730" s="82" t="s">
        <v>96</v>
      </c>
      <c r="G3730" s="82" t="s">
        <v>10860</v>
      </c>
      <c r="H3730" s="83" t="s">
        <v>148</v>
      </c>
      <c r="I3730" s="82" t="s">
        <v>214</v>
      </c>
      <c r="J3730" s="84" t="s">
        <v>10861</v>
      </c>
      <c r="K3730" s="84"/>
      <c r="L3730" s="84" t="s">
        <v>10862</v>
      </c>
    </row>
    <row r="3731" spans="1:12" ht="15.75">
      <c r="A3731" s="81">
        <f t="shared" si="60"/>
        <v>3828</v>
      </c>
      <c r="B3731" s="82">
        <v>3828</v>
      </c>
      <c r="C3731" s="82" t="s">
        <v>10863</v>
      </c>
      <c r="D3731" s="82">
        <v>29163</v>
      </c>
      <c r="E3731" s="82" t="s">
        <v>10864</v>
      </c>
      <c r="F3731" s="82" t="s">
        <v>96</v>
      </c>
      <c r="G3731" s="82" t="s">
        <v>10865</v>
      </c>
      <c r="H3731" s="83" t="s">
        <v>148</v>
      </c>
      <c r="I3731" s="82" t="s">
        <v>194</v>
      </c>
      <c r="J3731" s="84" t="s">
        <v>151</v>
      </c>
      <c r="K3731" s="84"/>
      <c r="L3731" s="84" t="s">
        <v>151</v>
      </c>
    </row>
    <row r="3732" spans="1:12" ht="15.75">
      <c r="A3732" s="81">
        <f t="shared" si="60"/>
        <v>3829</v>
      </c>
      <c r="B3732" s="82">
        <v>3829</v>
      </c>
      <c r="C3732" s="82" t="s">
        <v>10866</v>
      </c>
      <c r="D3732" s="82">
        <v>29165</v>
      </c>
      <c r="E3732" s="82" t="s">
        <v>10867</v>
      </c>
      <c r="F3732" s="82" t="s">
        <v>96</v>
      </c>
      <c r="G3732" s="82" t="s">
        <v>10868</v>
      </c>
      <c r="H3732" s="83" t="s">
        <v>148</v>
      </c>
      <c r="I3732" s="82" t="s">
        <v>194</v>
      </c>
      <c r="J3732" s="84" t="s">
        <v>151</v>
      </c>
      <c r="K3732" s="84"/>
      <c r="L3732" s="84" t="s">
        <v>151</v>
      </c>
    </row>
    <row r="3733" spans="1:12" ht="15.75">
      <c r="A3733" s="81">
        <f t="shared" si="60"/>
        <v>3830</v>
      </c>
      <c r="B3733" s="82">
        <v>3830</v>
      </c>
      <c r="C3733" s="82" t="s">
        <v>10869</v>
      </c>
      <c r="D3733" s="82">
        <v>29168</v>
      </c>
      <c r="E3733" s="82" t="s">
        <v>10870</v>
      </c>
      <c r="F3733" s="82" t="s">
        <v>96</v>
      </c>
      <c r="G3733" s="82" t="s">
        <v>7047</v>
      </c>
      <c r="H3733" s="83" t="s">
        <v>148</v>
      </c>
      <c r="I3733" s="82" t="s">
        <v>230</v>
      </c>
      <c r="J3733" s="84" t="s">
        <v>151</v>
      </c>
      <c r="K3733" s="84" t="s">
        <v>151</v>
      </c>
      <c r="L3733" s="84" t="s">
        <v>151</v>
      </c>
    </row>
    <row r="3734" spans="1:12" ht="60">
      <c r="A3734" s="81">
        <f t="shared" si="60"/>
        <v>3831</v>
      </c>
      <c r="B3734" s="82">
        <v>3831</v>
      </c>
      <c r="C3734" s="82" t="s">
        <v>10871</v>
      </c>
      <c r="D3734" s="82">
        <v>29169</v>
      </c>
      <c r="E3734" s="82" t="s">
        <v>10872</v>
      </c>
      <c r="F3734" s="82" t="s">
        <v>96</v>
      </c>
      <c r="G3734" s="82" t="s">
        <v>10873</v>
      </c>
      <c r="H3734" s="83" t="s">
        <v>148</v>
      </c>
      <c r="I3734" s="82" t="s">
        <v>149</v>
      </c>
      <c r="J3734" s="84" t="s">
        <v>5030</v>
      </c>
      <c r="K3734" s="84" t="s">
        <v>5470</v>
      </c>
      <c r="L3734" s="84" t="s">
        <v>151</v>
      </c>
    </row>
    <row r="3735" spans="1:12" ht="30">
      <c r="A3735" s="81">
        <f t="shared" si="60"/>
        <v>3832</v>
      </c>
      <c r="B3735" s="82">
        <v>3832</v>
      </c>
      <c r="C3735" s="82" t="s">
        <v>10874</v>
      </c>
      <c r="D3735" s="82">
        <v>29174</v>
      </c>
      <c r="E3735" s="82" t="s">
        <v>10875</v>
      </c>
      <c r="F3735" s="82" t="s">
        <v>96</v>
      </c>
      <c r="G3735" s="82" t="s">
        <v>10876</v>
      </c>
      <c r="H3735" s="83" t="s">
        <v>148</v>
      </c>
      <c r="I3735" s="82" t="s">
        <v>149</v>
      </c>
      <c r="J3735" s="84" t="s">
        <v>10877</v>
      </c>
      <c r="K3735" s="84"/>
      <c r="L3735" s="84" t="s">
        <v>151</v>
      </c>
    </row>
    <row r="3736" spans="1:12" ht="15.75">
      <c r="A3736" s="81">
        <f t="shared" si="60"/>
        <v>3833</v>
      </c>
      <c r="B3736" s="82">
        <v>3833</v>
      </c>
      <c r="C3736" s="82" t="s">
        <v>10878</v>
      </c>
      <c r="D3736" s="82">
        <v>29185</v>
      </c>
      <c r="E3736" s="82" t="s">
        <v>10879</v>
      </c>
      <c r="F3736" s="82" t="s">
        <v>96</v>
      </c>
      <c r="G3736" s="82" t="s">
        <v>10880</v>
      </c>
      <c r="H3736" s="83" t="s">
        <v>148</v>
      </c>
      <c r="I3736" s="82" t="s">
        <v>149</v>
      </c>
      <c r="J3736" s="84" t="s">
        <v>160</v>
      </c>
      <c r="K3736" s="84"/>
      <c r="L3736" s="84" t="s">
        <v>151</v>
      </c>
    </row>
    <row r="3737" spans="1:12" ht="15.75">
      <c r="A3737" s="81">
        <f t="shared" si="60"/>
        <v>3835</v>
      </c>
      <c r="B3737" s="82">
        <v>3835</v>
      </c>
      <c r="C3737" s="82" t="s">
        <v>10881</v>
      </c>
      <c r="D3737" s="82" t="s">
        <v>10882</v>
      </c>
      <c r="E3737" s="82" t="s">
        <v>535</v>
      </c>
      <c r="F3737" s="82" t="s">
        <v>96</v>
      </c>
      <c r="G3737" s="82" t="s">
        <v>10883</v>
      </c>
      <c r="H3737" s="83" t="s">
        <v>148</v>
      </c>
      <c r="I3737" s="82" t="s">
        <v>214</v>
      </c>
      <c r="J3737" s="84" t="s">
        <v>151</v>
      </c>
      <c r="K3737" s="84" t="s">
        <v>151</v>
      </c>
      <c r="L3737" s="84" t="s">
        <v>151</v>
      </c>
    </row>
    <row r="3738" spans="1:12" ht="30">
      <c r="A3738" s="81">
        <f t="shared" si="60"/>
        <v>3836</v>
      </c>
      <c r="B3738" s="82">
        <v>3836</v>
      </c>
      <c r="C3738" s="82" t="s">
        <v>10884</v>
      </c>
      <c r="D3738" s="82" t="s">
        <v>10885</v>
      </c>
      <c r="E3738" s="82" t="s">
        <v>286</v>
      </c>
      <c r="F3738" s="82" t="s">
        <v>96</v>
      </c>
      <c r="G3738" s="82" t="s">
        <v>10886</v>
      </c>
      <c r="H3738" s="83" t="s">
        <v>148</v>
      </c>
      <c r="I3738" s="82" t="s">
        <v>194</v>
      </c>
      <c r="J3738" s="84" t="s">
        <v>468</v>
      </c>
      <c r="K3738" s="84"/>
      <c r="L3738" s="84" t="s">
        <v>151</v>
      </c>
    </row>
    <row r="3739" spans="1:12" ht="30">
      <c r="A3739" s="81">
        <f t="shared" si="60"/>
        <v>3837</v>
      </c>
      <c r="B3739" s="82">
        <v>3837</v>
      </c>
      <c r="C3739" s="82" t="s">
        <v>10887</v>
      </c>
      <c r="D3739" s="82" t="s">
        <v>10888</v>
      </c>
      <c r="E3739" s="82" t="s">
        <v>10889</v>
      </c>
      <c r="F3739" s="82" t="s">
        <v>96</v>
      </c>
      <c r="G3739" s="82" t="s">
        <v>10890</v>
      </c>
      <c r="H3739" s="83" t="s">
        <v>148</v>
      </c>
      <c r="I3739" s="82" t="s">
        <v>337</v>
      </c>
      <c r="J3739" s="84" t="s">
        <v>151</v>
      </c>
      <c r="K3739" s="84"/>
      <c r="L3739" s="84" t="s">
        <v>10891</v>
      </c>
    </row>
    <row r="3740" spans="1:12" ht="15.75">
      <c r="A3740" s="81">
        <f t="shared" si="60"/>
        <v>3838</v>
      </c>
      <c r="B3740" s="82">
        <v>3838</v>
      </c>
      <c r="C3740" s="82" t="s">
        <v>10892</v>
      </c>
      <c r="D3740" s="82">
        <v>29201</v>
      </c>
      <c r="E3740" s="82" t="s">
        <v>405</v>
      </c>
      <c r="F3740" s="82" t="s">
        <v>96</v>
      </c>
      <c r="G3740" s="82" t="s">
        <v>10893</v>
      </c>
      <c r="H3740" s="83" t="s">
        <v>148</v>
      </c>
      <c r="I3740" s="82" t="s">
        <v>177</v>
      </c>
      <c r="J3740" s="84" t="s">
        <v>151</v>
      </c>
      <c r="K3740" s="84"/>
      <c r="L3740" s="84" t="s">
        <v>151</v>
      </c>
    </row>
    <row r="3741" spans="1:12" ht="15.75">
      <c r="A3741" s="81">
        <f t="shared" si="60"/>
        <v>3839</v>
      </c>
      <c r="B3741" s="82">
        <v>3839</v>
      </c>
      <c r="C3741" s="82" t="s">
        <v>10894</v>
      </c>
      <c r="D3741" s="82" t="s">
        <v>10895</v>
      </c>
      <c r="E3741" s="82" t="s">
        <v>508</v>
      </c>
      <c r="F3741" s="82" t="s">
        <v>96</v>
      </c>
      <c r="G3741" s="82" t="s">
        <v>520</v>
      </c>
      <c r="H3741" s="83" t="s">
        <v>148</v>
      </c>
      <c r="I3741" s="82" t="s">
        <v>337</v>
      </c>
      <c r="J3741" s="84" t="s">
        <v>151</v>
      </c>
      <c r="K3741" s="84"/>
      <c r="L3741" s="84" t="s">
        <v>151</v>
      </c>
    </row>
    <row r="3742" spans="1:12" ht="30">
      <c r="A3742" s="81">
        <f t="shared" si="60"/>
        <v>3840</v>
      </c>
      <c r="B3742" s="82">
        <v>3840</v>
      </c>
      <c r="C3742" s="82" t="s">
        <v>10896</v>
      </c>
      <c r="D3742" s="82">
        <v>29210</v>
      </c>
      <c r="E3742" s="82" t="s">
        <v>10897</v>
      </c>
      <c r="F3742" s="82" t="s">
        <v>96</v>
      </c>
      <c r="G3742" s="82" t="s">
        <v>5332</v>
      </c>
      <c r="H3742" s="83" t="s">
        <v>148</v>
      </c>
      <c r="I3742" s="82" t="s">
        <v>177</v>
      </c>
      <c r="J3742" s="84" t="s">
        <v>10898</v>
      </c>
      <c r="K3742" s="84" t="s">
        <v>10899</v>
      </c>
      <c r="L3742" s="84" t="s">
        <v>151</v>
      </c>
    </row>
    <row r="3743" spans="1:12" ht="45">
      <c r="A3743" s="81">
        <f t="shared" si="60"/>
        <v>3841</v>
      </c>
      <c r="B3743" s="82">
        <v>3841</v>
      </c>
      <c r="C3743" s="82" t="s">
        <v>10900</v>
      </c>
      <c r="D3743" s="82">
        <v>29213</v>
      </c>
      <c r="E3743" s="82" t="s">
        <v>3588</v>
      </c>
      <c r="F3743" s="82" t="s">
        <v>96</v>
      </c>
      <c r="G3743" s="82" t="s">
        <v>10901</v>
      </c>
      <c r="H3743" s="83" t="s">
        <v>148</v>
      </c>
      <c r="I3743" s="82" t="s">
        <v>177</v>
      </c>
      <c r="J3743" s="84" t="s">
        <v>10902</v>
      </c>
      <c r="K3743" s="84" t="s">
        <v>151</v>
      </c>
      <c r="L3743" s="84" t="s">
        <v>10903</v>
      </c>
    </row>
    <row r="3744" spans="1:12" ht="45">
      <c r="A3744" s="81">
        <f t="shared" si="60"/>
        <v>3842</v>
      </c>
      <c r="B3744" s="82">
        <v>3842</v>
      </c>
      <c r="C3744" s="82" t="s">
        <v>10904</v>
      </c>
      <c r="D3744" s="82">
        <v>29215</v>
      </c>
      <c r="E3744" s="82" t="s">
        <v>738</v>
      </c>
      <c r="F3744" s="82" t="s">
        <v>96</v>
      </c>
      <c r="G3744" s="82" t="s">
        <v>10905</v>
      </c>
      <c r="H3744" s="83" t="s">
        <v>148</v>
      </c>
      <c r="I3744" s="82" t="s">
        <v>194</v>
      </c>
      <c r="J3744" s="84" t="s">
        <v>151</v>
      </c>
      <c r="K3744" s="84" t="s">
        <v>10906</v>
      </c>
      <c r="L3744" s="84" t="s">
        <v>151</v>
      </c>
    </row>
    <row r="3745" spans="1:12" ht="15.75">
      <c r="A3745" s="81">
        <f t="shared" si="60"/>
        <v>3843</v>
      </c>
      <c r="B3745" s="82">
        <v>3843</v>
      </c>
      <c r="C3745" s="82" t="s">
        <v>10907</v>
      </c>
      <c r="D3745" s="82">
        <v>29224</v>
      </c>
      <c r="E3745" s="82" t="s">
        <v>298</v>
      </c>
      <c r="F3745" s="82" t="s">
        <v>96</v>
      </c>
      <c r="G3745" s="82" t="s">
        <v>4677</v>
      </c>
      <c r="H3745" s="83" t="s">
        <v>148</v>
      </c>
      <c r="I3745" s="82" t="s">
        <v>230</v>
      </c>
      <c r="J3745" s="84" t="s">
        <v>151</v>
      </c>
      <c r="K3745" s="84"/>
      <c r="L3745" s="84" t="s">
        <v>151</v>
      </c>
    </row>
    <row r="3746" spans="1:12" ht="30">
      <c r="A3746" s="81">
        <f t="shared" si="60"/>
        <v>3844</v>
      </c>
      <c r="B3746" s="82">
        <v>3844</v>
      </c>
      <c r="C3746" s="82" t="s">
        <v>10908</v>
      </c>
      <c r="D3746" s="82" t="s">
        <v>10909</v>
      </c>
      <c r="E3746" s="82" t="s">
        <v>5458</v>
      </c>
      <c r="F3746" s="82" t="s">
        <v>96</v>
      </c>
      <c r="G3746" s="82" t="s">
        <v>10910</v>
      </c>
      <c r="H3746" s="83" t="s">
        <v>148</v>
      </c>
      <c r="I3746" s="82" t="s">
        <v>164</v>
      </c>
      <c r="J3746" s="84" t="s">
        <v>10911</v>
      </c>
      <c r="K3746" s="84"/>
      <c r="L3746" s="84" t="s">
        <v>151</v>
      </c>
    </row>
    <row r="3747" spans="1:12" ht="75">
      <c r="A3747" s="81">
        <f t="shared" si="60"/>
        <v>3845</v>
      </c>
      <c r="B3747" s="82">
        <v>3845</v>
      </c>
      <c r="C3747" s="82" t="s">
        <v>10912</v>
      </c>
      <c r="D3747" s="82">
        <v>29232</v>
      </c>
      <c r="E3747" s="82" t="s">
        <v>10913</v>
      </c>
      <c r="F3747" s="82" t="s">
        <v>96</v>
      </c>
      <c r="G3747" s="82" t="s">
        <v>10914</v>
      </c>
      <c r="H3747" s="83" t="s">
        <v>148</v>
      </c>
      <c r="I3747" s="82" t="s">
        <v>149</v>
      </c>
      <c r="J3747" s="84" t="s">
        <v>151</v>
      </c>
      <c r="K3747" s="84" t="s">
        <v>10915</v>
      </c>
      <c r="L3747" s="84" t="s">
        <v>10916</v>
      </c>
    </row>
    <row r="3748" spans="1:12" ht="30">
      <c r="A3748" s="81">
        <f t="shared" si="60"/>
        <v>3846</v>
      </c>
      <c r="B3748" s="82">
        <v>3846</v>
      </c>
      <c r="C3748" s="82" t="s">
        <v>10917</v>
      </c>
      <c r="D3748" s="82">
        <v>29234</v>
      </c>
      <c r="E3748" s="82" t="s">
        <v>382</v>
      </c>
      <c r="F3748" s="82" t="s">
        <v>96</v>
      </c>
      <c r="G3748" s="82" t="s">
        <v>1469</v>
      </c>
      <c r="H3748" s="83" t="s">
        <v>148</v>
      </c>
      <c r="I3748" s="82" t="s">
        <v>149</v>
      </c>
      <c r="J3748" s="84" t="s">
        <v>10918</v>
      </c>
      <c r="K3748" s="84"/>
      <c r="L3748" s="84" t="s">
        <v>151</v>
      </c>
    </row>
    <row r="3749" spans="1:12" ht="15.75">
      <c r="A3749" s="81">
        <f t="shared" si="60"/>
        <v>3847</v>
      </c>
      <c r="B3749" s="82">
        <v>3847</v>
      </c>
      <c r="C3749" s="82" t="s">
        <v>10919</v>
      </c>
      <c r="D3749" s="82">
        <v>29239</v>
      </c>
      <c r="E3749" s="82" t="s">
        <v>1600</v>
      </c>
      <c r="F3749" s="82" t="s">
        <v>96</v>
      </c>
      <c r="G3749" s="82" t="s">
        <v>10920</v>
      </c>
      <c r="H3749" s="83" t="s">
        <v>148</v>
      </c>
      <c r="I3749" s="82" t="s">
        <v>194</v>
      </c>
      <c r="J3749" s="84" t="s">
        <v>151</v>
      </c>
      <c r="K3749" s="84" t="s">
        <v>151</v>
      </c>
      <c r="L3749" s="84" t="s">
        <v>151</v>
      </c>
    </row>
    <row r="3750" spans="1:12" ht="60">
      <c r="A3750" s="81">
        <f t="shared" si="60"/>
        <v>3848</v>
      </c>
      <c r="B3750" s="82">
        <v>3848</v>
      </c>
      <c r="C3750" s="82" t="s">
        <v>10921</v>
      </c>
      <c r="D3750" s="82">
        <v>29240</v>
      </c>
      <c r="E3750" s="82" t="s">
        <v>198</v>
      </c>
      <c r="F3750" s="82" t="s">
        <v>96</v>
      </c>
      <c r="G3750" s="82" t="s">
        <v>10190</v>
      </c>
      <c r="H3750" s="83" t="s">
        <v>148</v>
      </c>
      <c r="I3750" s="82" t="s">
        <v>194</v>
      </c>
      <c r="J3750" s="84" t="s">
        <v>151</v>
      </c>
      <c r="K3750" s="84"/>
      <c r="L3750" s="84" t="s">
        <v>10922</v>
      </c>
    </row>
    <row r="3751" spans="1:12" ht="15.75">
      <c r="A3751" s="81">
        <f t="shared" si="60"/>
        <v>3849</v>
      </c>
      <c r="B3751" s="82">
        <v>3849</v>
      </c>
      <c r="C3751" s="82" t="s">
        <v>10923</v>
      </c>
      <c r="D3751" s="82">
        <v>29245</v>
      </c>
      <c r="E3751" s="82" t="s">
        <v>10924</v>
      </c>
      <c r="F3751" s="82" t="s">
        <v>96</v>
      </c>
      <c r="G3751" s="82" t="s">
        <v>10925</v>
      </c>
      <c r="H3751" s="83" t="s">
        <v>148</v>
      </c>
      <c r="I3751" s="82" t="s">
        <v>149</v>
      </c>
      <c r="J3751" s="84" t="s">
        <v>151</v>
      </c>
      <c r="K3751" s="84"/>
      <c r="L3751" s="84" t="s">
        <v>151</v>
      </c>
    </row>
    <row r="3752" spans="1:12" ht="15.75">
      <c r="A3752" s="81">
        <f t="shared" si="60"/>
        <v>3850</v>
      </c>
      <c r="B3752" s="82">
        <v>3850</v>
      </c>
      <c r="C3752" s="82" t="s">
        <v>10926</v>
      </c>
      <c r="D3752" s="82" t="s">
        <v>10927</v>
      </c>
      <c r="E3752" s="82" t="s">
        <v>9189</v>
      </c>
      <c r="F3752" s="82" t="s">
        <v>96</v>
      </c>
      <c r="G3752" s="82" t="s">
        <v>10928</v>
      </c>
      <c r="H3752" s="83" t="s">
        <v>148</v>
      </c>
      <c r="I3752" s="82" t="s">
        <v>194</v>
      </c>
      <c r="J3752" s="84" t="s">
        <v>151</v>
      </c>
      <c r="K3752" s="84"/>
      <c r="L3752" s="84" t="s">
        <v>151</v>
      </c>
    </row>
    <row r="3753" spans="1:12" ht="30">
      <c r="A3753" s="81">
        <f t="shared" si="60"/>
        <v>3851</v>
      </c>
      <c r="B3753" s="82">
        <v>3851</v>
      </c>
      <c r="C3753" s="82" t="s">
        <v>10929</v>
      </c>
      <c r="D3753" s="82" t="s">
        <v>10930</v>
      </c>
      <c r="E3753" s="82" t="s">
        <v>382</v>
      </c>
      <c r="F3753" s="82" t="s">
        <v>96</v>
      </c>
      <c r="G3753" s="82" t="s">
        <v>10931</v>
      </c>
      <c r="H3753" s="83" t="s">
        <v>148</v>
      </c>
      <c r="I3753" s="82" t="s">
        <v>230</v>
      </c>
      <c r="J3753" s="84" t="s">
        <v>10932</v>
      </c>
      <c r="K3753" s="84"/>
      <c r="L3753" s="84" t="s">
        <v>151</v>
      </c>
    </row>
    <row r="3754" spans="1:12" ht="15.75">
      <c r="A3754" s="81">
        <f t="shared" si="60"/>
        <v>3852</v>
      </c>
      <c r="B3754" s="82">
        <v>3852</v>
      </c>
      <c r="C3754" s="82" t="s">
        <v>10933</v>
      </c>
      <c r="D3754" s="82" t="s">
        <v>10934</v>
      </c>
      <c r="E3754" s="82" t="s">
        <v>441</v>
      </c>
      <c r="F3754" s="82" t="s">
        <v>96</v>
      </c>
      <c r="G3754" s="82" t="s">
        <v>10935</v>
      </c>
      <c r="H3754" s="83" t="s">
        <v>148</v>
      </c>
      <c r="I3754" s="82" t="s">
        <v>337</v>
      </c>
      <c r="J3754" s="84" t="s">
        <v>151</v>
      </c>
      <c r="K3754" s="84" t="s">
        <v>151</v>
      </c>
      <c r="L3754" s="84" t="s">
        <v>151</v>
      </c>
    </row>
    <row r="3755" spans="1:12" ht="15.75">
      <c r="A3755" s="81">
        <f t="shared" si="60"/>
        <v>3853</v>
      </c>
      <c r="B3755" s="82">
        <v>3853</v>
      </c>
      <c r="C3755" s="82" t="s">
        <v>10936</v>
      </c>
      <c r="D3755" s="82" t="s">
        <v>10937</v>
      </c>
      <c r="E3755" s="82" t="s">
        <v>497</v>
      </c>
      <c r="F3755" s="82" t="s">
        <v>96</v>
      </c>
      <c r="G3755" s="82" t="s">
        <v>10938</v>
      </c>
      <c r="H3755" s="83" t="s">
        <v>148</v>
      </c>
      <c r="I3755" s="82" t="s">
        <v>337</v>
      </c>
      <c r="J3755" s="84" t="s">
        <v>151</v>
      </c>
      <c r="K3755" s="84" t="s">
        <v>151</v>
      </c>
      <c r="L3755" s="84" t="s">
        <v>151</v>
      </c>
    </row>
    <row r="3756" spans="1:12" ht="15.75">
      <c r="A3756" s="81">
        <f t="shared" si="60"/>
        <v>3854</v>
      </c>
      <c r="B3756" s="82">
        <v>3854</v>
      </c>
      <c r="C3756" s="82" t="s">
        <v>10939</v>
      </c>
      <c r="D3756" s="82">
        <v>29271</v>
      </c>
      <c r="E3756" s="82" t="s">
        <v>259</v>
      </c>
      <c r="F3756" s="82" t="s">
        <v>96</v>
      </c>
      <c r="G3756" s="82" t="s">
        <v>4302</v>
      </c>
      <c r="H3756" s="83" t="s">
        <v>148</v>
      </c>
      <c r="I3756" s="82" t="s">
        <v>153</v>
      </c>
      <c r="J3756" s="84" t="s">
        <v>151</v>
      </c>
      <c r="K3756" s="84"/>
      <c r="L3756" s="84" t="s">
        <v>151</v>
      </c>
    </row>
    <row r="3757" spans="1:12" ht="30">
      <c r="A3757" s="81">
        <f t="shared" si="60"/>
        <v>3855</v>
      </c>
      <c r="B3757" s="82">
        <v>3855</v>
      </c>
      <c r="C3757" s="82" t="s">
        <v>10940</v>
      </c>
      <c r="D3757" s="82" t="s">
        <v>10941</v>
      </c>
      <c r="E3757" s="82" t="s">
        <v>682</v>
      </c>
      <c r="F3757" s="82" t="s">
        <v>96</v>
      </c>
      <c r="G3757" s="82" t="s">
        <v>10942</v>
      </c>
      <c r="H3757" s="83" t="s">
        <v>148</v>
      </c>
      <c r="I3757" s="82" t="s">
        <v>164</v>
      </c>
      <c r="J3757" s="84" t="s">
        <v>10943</v>
      </c>
      <c r="K3757" s="84" t="s">
        <v>151</v>
      </c>
      <c r="L3757" s="84" t="s">
        <v>151</v>
      </c>
    </row>
    <row r="3758" spans="1:12" ht="30">
      <c r="A3758" s="81">
        <f t="shared" si="60"/>
        <v>3856</v>
      </c>
      <c r="B3758" s="82">
        <v>3856</v>
      </c>
      <c r="C3758" s="82" t="s">
        <v>10944</v>
      </c>
      <c r="D3758" s="82">
        <v>29281</v>
      </c>
      <c r="E3758" s="82" t="s">
        <v>172</v>
      </c>
      <c r="F3758" s="82" t="s">
        <v>96</v>
      </c>
      <c r="G3758" s="82" t="s">
        <v>10945</v>
      </c>
      <c r="H3758" s="83" t="s">
        <v>148</v>
      </c>
      <c r="I3758" s="82" t="s">
        <v>177</v>
      </c>
      <c r="J3758" s="84" t="s">
        <v>656</v>
      </c>
      <c r="K3758" s="84"/>
      <c r="L3758" s="84" t="s">
        <v>151</v>
      </c>
    </row>
    <row r="3759" spans="1:12" ht="45">
      <c r="A3759" s="81">
        <f t="shared" si="60"/>
        <v>3857</v>
      </c>
      <c r="B3759" s="82">
        <v>3857</v>
      </c>
      <c r="C3759" s="82" t="s">
        <v>10946</v>
      </c>
      <c r="D3759" s="82">
        <v>29290</v>
      </c>
      <c r="E3759" s="82" t="s">
        <v>2506</v>
      </c>
      <c r="F3759" s="82" t="s">
        <v>96</v>
      </c>
      <c r="G3759" s="82" t="s">
        <v>10947</v>
      </c>
      <c r="H3759" s="83" t="s">
        <v>148</v>
      </c>
      <c r="I3759" s="82" t="s">
        <v>169</v>
      </c>
      <c r="J3759" s="84" t="s">
        <v>151</v>
      </c>
      <c r="K3759" s="84" t="s">
        <v>10948</v>
      </c>
      <c r="L3759" s="84" t="s">
        <v>151</v>
      </c>
    </row>
    <row r="3760" spans="1:12" ht="30">
      <c r="A3760" s="81">
        <f t="shared" si="60"/>
        <v>3858</v>
      </c>
      <c r="B3760" s="82">
        <v>3858</v>
      </c>
      <c r="C3760" s="82" t="s">
        <v>10949</v>
      </c>
      <c r="D3760" s="82">
        <v>29291</v>
      </c>
      <c r="E3760" s="82" t="s">
        <v>10950</v>
      </c>
      <c r="F3760" s="82" t="s">
        <v>96</v>
      </c>
      <c r="G3760" s="82" t="s">
        <v>2626</v>
      </c>
      <c r="H3760" s="83" t="s">
        <v>148</v>
      </c>
      <c r="I3760" s="82" t="s">
        <v>153</v>
      </c>
      <c r="J3760" s="84" t="s">
        <v>151</v>
      </c>
      <c r="K3760" s="84"/>
      <c r="L3760" s="84" t="s">
        <v>7892</v>
      </c>
    </row>
    <row r="3761" spans="1:12" ht="15.75">
      <c r="A3761" s="81">
        <f t="shared" si="60"/>
        <v>3859</v>
      </c>
      <c r="B3761" s="82">
        <v>3859</v>
      </c>
      <c r="C3761" s="82" t="s">
        <v>10951</v>
      </c>
      <c r="D3761" s="82">
        <v>29294</v>
      </c>
      <c r="E3761" s="82" t="s">
        <v>10952</v>
      </c>
      <c r="F3761" s="82" t="s">
        <v>96</v>
      </c>
      <c r="G3761" s="82" t="s">
        <v>10953</v>
      </c>
      <c r="H3761" s="83" t="s">
        <v>148</v>
      </c>
      <c r="I3761" s="82" t="s">
        <v>149</v>
      </c>
      <c r="J3761" s="84" t="s">
        <v>10954</v>
      </c>
      <c r="K3761" s="84"/>
      <c r="L3761" s="84" t="s">
        <v>151</v>
      </c>
    </row>
    <row r="3762" spans="1:12" ht="15.75">
      <c r="A3762" s="81">
        <f t="shared" si="60"/>
        <v>3861</v>
      </c>
      <c r="B3762" s="82">
        <v>3861</v>
      </c>
      <c r="C3762" s="82" t="s">
        <v>10955</v>
      </c>
      <c r="D3762" s="82" t="s">
        <v>10956</v>
      </c>
      <c r="E3762" s="82" t="s">
        <v>10957</v>
      </c>
      <c r="F3762" s="82" t="s">
        <v>96</v>
      </c>
      <c r="G3762" s="82" t="s">
        <v>4818</v>
      </c>
      <c r="H3762" s="83" t="s">
        <v>148</v>
      </c>
      <c r="I3762" s="82" t="s">
        <v>337</v>
      </c>
      <c r="J3762" s="84" t="s">
        <v>151</v>
      </c>
      <c r="K3762" s="84" t="s">
        <v>151</v>
      </c>
      <c r="L3762" s="84" t="s">
        <v>151</v>
      </c>
    </row>
    <row r="3763" spans="1:12" ht="15.75">
      <c r="A3763" s="81">
        <f t="shared" si="60"/>
        <v>3862</v>
      </c>
      <c r="B3763" s="82">
        <v>3862</v>
      </c>
      <c r="C3763" s="82" t="s">
        <v>10958</v>
      </c>
      <c r="D3763" s="82">
        <v>29318</v>
      </c>
      <c r="E3763" s="82" t="s">
        <v>10959</v>
      </c>
      <c r="F3763" s="82" t="s">
        <v>96</v>
      </c>
      <c r="G3763" s="82" t="s">
        <v>9932</v>
      </c>
      <c r="H3763" s="83" t="s">
        <v>148</v>
      </c>
      <c r="I3763" s="82" t="s">
        <v>177</v>
      </c>
      <c r="J3763" s="84" t="s">
        <v>151</v>
      </c>
      <c r="K3763" s="84"/>
      <c r="L3763" s="84" t="s">
        <v>151</v>
      </c>
    </row>
    <row r="3764" spans="1:12" ht="15.75">
      <c r="A3764" s="81">
        <f t="shared" si="60"/>
        <v>3863</v>
      </c>
      <c r="B3764" s="82">
        <v>3863</v>
      </c>
      <c r="C3764" s="82" t="s">
        <v>10960</v>
      </c>
      <c r="D3764" s="82">
        <v>29323</v>
      </c>
      <c r="E3764" s="82" t="s">
        <v>518</v>
      </c>
      <c r="F3764" s="82" t="s">
        <v>96</v>
      </c>
      <c r="G3764" s="82" t="s">
        <v>10961</v>
      </c>
      <c r="H3764" s="83" t="s">
        <v>148</v>
      </c>
      <c r="I3764" s="82" t="s">
        <v>153</v>
      </c>
      <c r="J3764" s="84" t="s">
        <v>151</v>
      </c>
      <c r="K3764" s="84" t="s">
        <v>151</v>
      </c>
      <c r="L3764" s="84" t="s">
        <v>151</v>
      </c>
    </row>
    <row r="3765" spans="1:12" ht="15.75">
      <c r="A3765" s="81">
        <f t="shared" si="60"/>
        <v>3864</v>
      </c>
      <c r="B3765" s="82">
        <v>3864</v>
      </c>
      <c r="C3765" s="82" t="s">
        <v>10962</v>
      </c>
      <c r="D3765" s="82" t="s">
        <v>10963</v>
      </c>
      <c r="E3765" s="82" t="s">
        <v>10964</v>
      </c>
      <c r="F3765" s="82" t="s">
        <v>96</v>
      </c>
      <c r="G3765" s="82" t="s">
        <v>6332</v>
      </c>
      <c r="H3765" s="83" t="s">
        <v>148</v>
      </c>
      <c r="I3765" s="82" t="s">
        <v>337</v>
      </c>
      <c r="J3765" s="84" t="s">
        <v>151</v>
      </c>
      <c r="K3765" s="84"/>
      <c r="L3765" s="84" t="s">
        <v>151</v>
      </c>
    </row>
    <row r="3766" spans="1:12" ht="75">
      <c r="A3766" s="81">
        <f t="shared" si="60"/>
        <v>3865</v>
      </c>
      <c r="B3766" s="82">
        <v>3865</v>
      </c>
      <c r="C3766" s="82" t="s">
        <v>10965</v>
      </c>
      <c r="D3766" s="82">
        <v>29329</v>
      </c>
      <c r="E3766" s="82" t="s">
        <v>10966</v>
      </c>
      <c r="F3766" s="82" t="s">
        <v>96</v>
      </c>
      <c r="G3766" s="82" t="s">
        <v>4890</v>
      </c>
      <c r="H3766" s="83" t="s">
        <v>148</v>
      </c>
      <c r="I3766" s="82" t="s">
        <v>149</v>
      </c>
      <c r="J3766" s="84" t="s">
        <v>10967</v>
      </c>
      <c r="K3766" s="84" t="s">
        <v>10968</v>
      </c>
      <c r="L3766" s="84" t="s">
        <v>151</v>
      </c>
    </row>
    <row r="3767" spans="1:12" ht="30">
      <c r="A3767" s="81">
        <f t="shared" si="60"/>
        <v>3866</v>
      </c>
      <c r="B3767" s="82">
        <v>3866</v>
      </c>
      <c r="C3767" s="82" t="s">
        <v>10969</v>
      </c>
      <c r="D3767" s="82">
        <v>29330</v>
      </c>
      <c r="E3767" s="82" t="s">
        <v>10970</v>
      </c>
      <c r="F3767" s="82" t="s">
        <v>96</v>
      </c>
      <c r="G3767" s="82" t="s">
        <v>10971</v>
      </c>
      <c r="H3767" s="83" t="s">
        <v>148</v>
      </c>
      <c r="I3767" s="82" t="s">
        <v>149</v>
      </c>
      <c r="J3767" s="84" t="s">
        <v>10972</v>
      </c>
      <c r="K3767" s="84" t="s">
        <v>151</v>
      </c>
      <c r="L3767" s="84" t="s">
        <v>10973</v>
      </c>
    </row>
    <row r="3768" spans="1:12" ht="15.75">
      <c r="A3768" s="81">
        <f t="shared" si="60"/>
        <v>3867</v>
      </c>
      <c r="B3768" s="82">
        <v>3867</v>
      </c>
      <c r="C3768" s="82" t="s">
        <v>10974</v>
      </c>
      <c r="D3768" s="82">
        <v>29333</v>
      </c>
      <c r="E3768" s="82" t="s">
        <v>508</v>
      </c>
      <c r="F3768" s="82" t="s">
        <v>96</v>
      </c>
      <c r="G3768" s="82" t="s">
        <v>10975</v>
      </c>
      <c r="H3768" s="83" t="s">
        <v>148</v>
      </c>
      <c r="I3768" s="82" t="s">
        <v>153</v>
      </c>
      <c r="J3768" s="84" t="s">
        <v>151</v>
      </c>
      <c r="K3768" s="84" t="s">
        <v>151</v>
      </c>
      <c r="L3768" s="84" t="s">
        <v>151</v>
      </c>
    </row>
    <row r="3769" spans="1:12" ht="45">
      <c r="A3769" s="81">
        <f t="shared" si="60"/>
        <v>3868</v>
      </c>
      <c r="B3769" s="82">
        <v>3868</v>
      </c>
      <c r="C3769" s="82" t="s">
        <v>10976</v>
      </c>
      <c r="D3769" s="82">
        <v>29336</v>
      </c>
      <c r="E3769" s="82" t="s">
        <v>10977</v>
      </c>
      <c r="F3769" s="82" t="s">
        <v>96</v>
      </c>
      <c r="G3769" s="82" t="s">
        <v>1711</v>
      </c>
      <c r="H3769" s="83" t="s">
        <v>148</v>
      </c>
      <c r="I3769" s="82" t="s">
        <v>155</v>
      </c>
      <c r="J3769" s="84" t="s">
        <v>151</v>
      </c>
      <c r="K3769" s="84" t="s">
        <v>10978</v>
      </c>
      <c r="L3769" s="84" t="s">
        <v>151</v>
      </c>
    </row>
    <row r="3770" spans="1:12" ht="15.75">
      <c r="A3770" s="81">
        <f t="shared" si="60"/>
        <v>3869</v>
      </c>
      <c r="B3770" s="82">
        <v>3869</v>
      </c>
      <c r="C3770" s="82" t="s">
        <v>10979</v>
      </c>
      <c r="D3770" s="82">
        <v>29342</v>
      </c>
      <c r="E3770" s="82" t="s">
        <v>10980</v>
      </c>
      <c r="F3770" s="82" t="s">
        <v>96</v>
      </c>
      <c r="G3770" s="82" t="s">
        <v>10981</v>
      </c>
      <c r="H3770" s="83" t="s">
        <v>148</v>
      </c>
      <c r="I3770" s="82" t="s">
        <v>177</v>
      </c>
      <c r="J3770" s="84" t="s">
        <v>160</v>
      </c>
      <c r="K3770" s="84"/>
      <c r="L3770" s="84" t="s">
        <v>151</v>
      </c>
    </row>
    <row r="3771" spans="1:12" ht="15.75">
      <c r="A3771" s="81">
        <f t="shared" si="60"/>
        <v>3870</v>
      </c>
      <c r="B3771" s="82">
        <v>3870</v>
      </c>
      <c r="C3771" s="82" t="s">
        <v>10982</v>
      </c>
      <c r="D3771" s="82">
        <v>29349</v>
      </c>
      <c r="E3771" s="82" t="s">
        <v>10983</v>
      </c>
      <c r="F3771" s="82" t="s">
        <v>96</v>
      </c>
      <c r="G3771" s="82" t="s">
        <v>7562</v>
      </c>
      <c r="H3771" s="83" t="s">
        <v>148</v>
      </c>
      <c r="I3771" s="82" t="s">
        <v>149</v>
      </c>
      <c r="J3771" s="84" t="s">
        <v>151</v>
      </c>
      <c r="K3771" s="84"/>
      <c r="L3771" s="84" t="s">
        <v>151</v>
      </c>
    </row>
    <row r="3772" spans="1:12" ht="15.75">
      <c r="A3772" s="81">
        <f t="shared" si="60"/>
        <v>3871</v>
      </c>
      <c r="B3772" s="82">
        <v>3871</v>
      </c>
      <c r="C3772" s="82" t="s">
        <v>10984</v>
      </c>
      <c r="D3772" s="82">
        <v>29361</v>
      </c>
      <c r="E3772" s="82" t="s">
        <v>1030</v>
      </c>
      <c r="F3772" s="82" t="s">
        <v>96</v>
      </c>
      <c r="G3772" s="82" t="s">
        <v>10985</v>
      </c>
      <c r="H3772" s="83" t="s">
        <v>148</v>
      </c>
      <c r="I3772" s="82" t="s">
        <v>149</v>
      </c>
      <c r="J3772" s="84" t="s">
        <v>151</v>
      </c>
      <c r="K3772" s="84"/>
      <c r="L3772" s="84" t="s">
        <v>151</v>
      </c>
    </row>
    <row r="3773" spans="1:12" ht="15.75">
      <c r="A3773" s="81">
        <f t="shared" si="60"/>
        <v>3872</v>
      </c>
      <c r="B3773" s="82">
        <v>3872</v>
      </c>
      <c r="C3773" s="82" t="s">
        <v>10986</v>
      </c>
      <c r="D3773" s="82">
        <v>29368</v>
      </c>
      <c r="E3773" s="82" t="s">
        <v>10987</v>
      </c>
      <c r="F3773" s="82" t="s">
        <v>120</v>
      </c>
      <c r="G3773" s="82" t="s">
        <v>10988</v>
      </c>
      <c r="H3773" s="83" t="s">
        <v>148</v>
      </c>
      <c r="I3773" s="82" t="s">
        <v>155</v>
      </c>
      <c r="J3773" s="84" t="s">
        <v>151</v>
      </c>
      <c r="K3773" s="84" t="s">
        <v>151</v>
      </c>
      <c r="L3773" s="84"/>
    </row>
    <row r="3774" spans="1:12" ht="75">
      <c r="A3774" s="81">
        <f t="shared" si="60"/>
        <v>3873</v>
      </c>
      <c r="B3774" s="82">
        <v>3873</v>
      </c>
      <c r="C3774" s="82" t="s">
        <v>10989</v>
      </c>
      <c r="D3774" s="82" t="s">
        <v>10990</v>
      </c>
      <c r="E3774" s="82" t="s">
        <v>10991</v>
      </c>
      <c r="F3774" s="82" t="s">
        <v>120</v>
      </c>
      <c r="G3774" s="82" t="s">
        <v>10992</v>
      </c>
      <c r="H3774" s="83" t="s">
        <v>148</v>
      </c>
      <c r="I3774" s="82" t="s">
        <v>155</v>
      </c>
      <c r="J3774" s="84" t="s">
        <v>151</v>
      </c>
      <c r="K3774" s="84" t="s">
        <v>10993</v>
      </c>
      <c r="L3774" s="84"/>
    </row>
    <row r="3775" spans="1:12" ht="30">
      <c r="A3775" s="81">
        <f t="shared" si="60"/>
        <v>3874</v>
      </c>
      <c r="B3775" s="82">
        <v>3874</v>
      </c>
      <c r="C3775" s="82" t="s">
        <v>10994</v>
      </c>
      <c r="D3775" s="82">
        <v>29372</v>
      </c>
      <c r="E3775" s="82" t="s">
        <v>10995</v>
      </c>
      <c r="F3775" s="82" t="s">
        <v>120</v>
      </c>
      <c r="G3775" s="82" t="s">
        <v>10996</v>
      </c>
      <c r="H3775" s="83" t="s">
        <v>148</v>
      </c>
      <c r="I3775" s="82" t="s">
        <v>155</v>
      </c>
      <c r="J3775" s="84" t="s">
        <v>10997</v>
      </c>
      <c r="K3775" s="84"/>
      <c r="L3775" s="84"/>
    </row>
    <row r="3776" spans="1:12" ht="30">
      <c r="A3776" s="81">
        <f t="shared" si="60"/>
        <v>3875</v>
      </c>
      <c r="B3776" s="82">
        <v>3875</v>
      </c>
      <c r="C3776" s="82" t="s">
        <v>10998</v>
      </c>
      <c r="D3776" s="82">
        <v>29376</v>
      </c>
      <c r="E3776" s="82" t="s">
        <v>10999</v>
      </c>
      <c r="F3776" s="82" t="s">
        <v>96</v>
      </c>
      <c r="G3776" s="82" t="s">
        <v>11000</v>
      </c>
      <c r="H3776" s="83" t="s">
        <v>148</v>
      </c>
      <c r="I3776" s="82" t="s">
        <v>177</v>
      </c>
      <c r="J3776" s="84" t="s">
        <v>151</v>
      </c>
      <c r="K3776" s="84"/>
      <c r="L3776" s="84" t="s">
        <v>2862</v>
      </c>
    </row>
    <row r="3777" spans="1:12" ht="15.75">
      <c r="A3777" s="81">
        <f t="shared" si="60"/>
        <v>3876</v>
      </c>
      <c r="B3777" s="82">
        <v>3876</v>
      </c>
      <c r="C3777" s="82" t="s">
        <v>11001</v>
      </c>
      <c r="D3777" s="82">
        <v>29377</v>
      </c>
      <c r="E3777" s="82" t="s">
        <v>11002</v>
      </c>
      <c r="F3777" s="82" t="s">
        <v>96</v>
      </c>
      <c r="G3777" s="82" t="s">
        <v>11003</v>
      </c>
      <c r="H3777" s="83" t="s">
        <v>148</v>
      </c>
      <c r="I3777" s="82" t="s">
        <v>153</v>
      </c>
      <c r="J3777" s="84" t="s">
        <v>160</v>
      </c>
      <c r="K3777" s="84"/>
      <c r="L3777" s="84" t="s">
        <v>151</v>
      </c>
    </row>
    <row r="3778" spans="1:12" ht="15.75">
      <c r="A3778" s="81">
        <f t="shared" si="60"/>
        <v>3877</v>
      </c>
      <c r="B3778" s="82">
        <v>3877</v>
      </c>
      <c r="C3778" s="82" t="s">
        <v>11004</v>
      </c>
      <c r="D3778" s="82">
        <v>29382</v>
      </c>
      <c r="E3778" s="82" t="s">
        <v>11005</v>
      </c>
      <c r="F3778" s="82" t="s">
        <v>96</v>
      </c>
      <c r="G3778" s="82" t="s">
        <v>11006</v>
      </c>
      <c r="H3778" s="83" t="s">
        <v>148</v>
      </c>
      <c r="I3778" s="82" t="s">
        <v>149</v>
      </c>
      <c r="J3778" s="84" t="s">
        <v>151</v>
      </c>
      <c r="K3778" s="84"/>
      <c r="L3778" s="84" t="s">
        <v>151</v>
      </c>
    </row>
    <row r="3779" spans="1:12" ht="30">
      <c r="A3779" s="81">
        <f t="shared" ref="A3779:A3842" si="61">IFERROR(VALUE(RIGHT(C3779,4)),"")</f>
        <v>3878</v>
      </c>
      <c r="B3779" s="82">
        <v>3878</v>
      </c>
      <c r="C3779" s="82" t="s">
        <v>11007</v>
      </c>
      <c r="D3779" s="82">
        <v>29386</v>
      </c>
      <c r="E3779" s="82" t="s">
        <v>11008</v>
      </c>
      <c r="F3779" s="82" t="s">
        <v>96</v>
      </c>
      <c r="G3779" s="82" t="s">
        <v>1930</v>
      </c>
      <c r="H3779" s="83" t="s">
        <v>148</v>
      </c>
      <c r="I3779" s="82" t="s">
        <v>194</v>
      </c>
      <c r="J3779" s="84" t="s">
        <v>151</v>
      </c>
      <c r="K3779" s="84" t="s">
        <v>2866</v>
      </c>
      <c r="L3779" s="84" t="s">
        <v>151</v>
      </c>
    </row>
    <row r="3780" spans="1:12" ht="60">
      <c r="A3780" s="81">
        <f t="shared" si="61"/>
        <v>3879</v>
      </c>
      <c r="B3780" s="82">
        <v>3879</v>
      </c>
      <c r="C3780" s="82" t="s">
        <v>11009</v>
      </c>
      <c r="D3780" s="82">
        <v>29400</v>
      </c>
      <c r="E3780" s="82" t="s">
        <v>11010</v>
      </c>
      <c r="F3780" s="82" t="s">
        <v>96</v>
      </c>
      <c r="G3780" s="82" t="s">
        <v>11011</v>
      </c>
      <c r="H3780" s="83" t="s">
        <v>148</v>
      </c>
      <c r="I3780" s="82" t="s">
        <v>149</v>
      </c>
      <c r="J3780" s="84" t="s">
        <v>11012</v>
      </c>
      <c r="K3780" s="84" t="s">
        <v>151</v>
      </c>
      <c r="L3780" s="84" t="s">
        <v>151</v>
      </c>
    </row>
    <row r="3781" spans="1:12" ht="90">
      <c r="A3781" s="81">
        <f t="shared" si="61"/>
        <v>3880</v>
      </c>
      <c r="B3781" s="82">
        <v>3880</v>
      </c>
      <c r="C3781" s="82" t="s">
        <v>11013</v>
      </c>
      <c r="D3781" s="82">
        <v>29405</v>
      </c>
      <c r="E3781" s="82" t="s">
        <v>11014</v>
      </c>
      <c r="F3781" s="82" t="s">
        <v>96</v>
      </c>
      <c r="G3781" s="82" t="s">
        <v>4650</v>
      </c>
      <c r="H3781" s="83" t="s">
        <v>148</v>
      </c>
      <c r="I3781" s="82" t="s">
        <v>153</v>
      </c>
      <c r="J3781" s="84" t="s">
        <v>11015</v>
      </c>
      <c r="K3781" s="84" t="s">
        <v>11016</v>
      </c>
      <c r="L3781" s="84" t="s">
        <v>151</v>
      </c>
    </row>
    <row r="3782" spans="1:12" ht="45">
      <c r="A3782" s="81">
        <f t="shared" si="61"/>
        <v>3881</v>
      </c>
      <c r="B3782" s="82">
        <v>3881</v>
      </c>
      <c r="C3782" s="82" t="s">
        <v>11017</v>
      </c>
      <c r="D3782" s="82">
        <v>29413</v>
      </c>
      <c r="E3782" s="82" t="s">
        <v>7616</v>
      </c>
      <c r="F3782" s="82" t="s">
        <v>96</v>
      </c>
      <c r="G3782" s="82" t="s">
        <v>4011</v>
      </c>
      <c r="H3782" s="83" t="s">
        <v>148</v>
      </c>
      <c r="I3782" s="82" t="s">
        <v>177</v>
      </c>
      <c r="J3782" s="84" t="s">
        <v>11018</v>
      </c>
      <c r="K3782" s="84"/>
      <c r="L3782" s="84" t="s">
        <v>151</v>
      </c>
    </row>
    <row r="3783" spans="1:12" ht="30">
      <c r="A3783" s="81">
        <f t="shared" si="61"/>
        <v>3882</v>
      </c>
      <c r="B3783" s="82">
        <v>3882</v>
      </c>
      <c r="C3783" s="82" t="s">
        <v>11019</v>
      </c>
      <c r="D3783" s="82">
        <v>29416</v>
      </c>
      <c r="E3783" s="82" t="s">
        <v>286</v>
      </c>
      <c r="F3783" s="82" t="s">
        <v>96</v>
      </c>
      <c r="G3783" s="82" t="s">
        <v>6481</v>
      </c>
      <c r="H3783" s="83" t="s">
        <v>148</v>
      </c>
      <c r="I3783" s="82" t="s">
        <v>149</v>
      </c>
      <c r="J3783" s="84" t="s">
        <v>151</v>
      </c>
      <c r="K3783" s="84" t="s">
        <v>9900</v>
      </c>
      <c r="L3783" s="84" t="s">
        <v>151</v>
      </c>
    </row>
    <row r="3784" spans="1:12" ht="30">
      <c r="A3784" s="81">
        <f t="shared" si="61"/>
        <v>3883</v>
      </c>
      <c r="B3784" s="82">
        <v>3883</v>
      </c>
      <c r="C3784" s="82" t="s">
        <v>11020</v>
      </c>
      <c r="D3784" s="82">
        <v>29417</v>
      </c>
      <c r="E3784" s="82" t="s">
        <v>11021</v>
      </c>
      <c r="F3784" s="82" t="s">
        <v>96</v>
      </c>
      <c r="G3784" s="82" t="s">
        <v>5058</v>
      </c>
      <c r="H3784" s="83" t="s">
        <v>148</v>
      </c>
      <c r="I3784" s="82" t="s">
        <v>177</v>
      </c>
      <c r="J3784" s="84" t="s">
        <v>11022</v>
      </c>
      <c r="K3784" s="84" t="s">
        <v>151</v>
      </c>
      <c r="L3784" s="84" t="s">
        <v>151</v>
      </c>
    </row>
    <row r="3785" spans="1:12" ht="30">
      <c r="A3785" s="81">
        <f t="shared" si="61"/>
        <v>3884</v>
      </c>
      <c r="B3785" s="82">
        <v>3884</v>
      </c>
      <c r="C3785" s="82" t="s">
        <v>11023</v>
      </c>
      <c r="D3785" s="82">
        <v>29426</v>
      </c>
      <c r="E3785" s="82" t="s">
        <v>2506</v>
      </c>
      <c r="F3785" s="82" t="s">
        <v>96</v>
      </c>
      <c r="G3785" s="82" t="s">
        <v>2646</v>
      </c>
      <c r="H3785" s="83" t="s">
        <v>148</v>
      </c>
      <c r="I3785" s="82" t="s">
        <v>149</v>
      </c>
      <c r="J3785" s="84" t="s">
        <v>11024</v>
      </c>
      <c r="K3785" s="84"/>
      <c r="L3785" s="84" t="s">
        <v>151</v>
      </c>
    </row>
    <row r="3786" spans="1:12" ht="30">
      <c r="A3786" s="81">
        <f t="shared" si="61"/>
        <v>3885</v>
      </c>
      <c r="B3786" s="82">
        <v>3885</v>
      </c>
      <c r="C3786" s="82" t="s">
        <v>11025</v>
      </c>
      <c r="D3786" s="82">
        <v>29442</v>
      </c>
      <c r="E3786" s="82" t="s">
        <v>10018</v>
      </c>
      <c r="F3786" s="82" t="s">
        <v>96</v>
      </c>
      <c r="G3786" s="82" t="s">
        <v>11026</v>
      </c>
      <c r="H3786" s="83" t="s">
        <v>148</v>
      </c>
      <c r="I3786" s="82" t="s">
        <v>149</v>
      </c>
      <c r="J3786" s="84" t="s">
        <v>11027</v>
      </c>
      <c r="K3786" s="84"/>
      <c r="L3786" s="84" t="s">
        <v>151</v>
      </c>
    </row>
    <row r="3787" spans="1:12" ht="45">
      <c r="A3787" s="81">
        <f t="shared" si="61"/>
        <v>3886</v>
      </c>
      <c r="B3787" s="82">
        <v>3886</v>
      </c>
      <c r="C3787" s="82" t="s">
        <v>11028</v>
      </c>
      <c r="D3787" s="82" t="s">
        <v>11029</v>
      </c>
      <c r="E3787" s="82" t="s">
        <v>11030</v>
      </c>
      <c r="F3787" s="82" t="s">
        <v>96</v>
      </c>
      <c r="G3787" s="82" t="s">
        <v>8770</v>
      </c>
      <c r="H3787" s="83" t="s">
        <v>148</v>
      </c>
      <c r="I3787" s="82" t="s">
        <v>337</v>
      </c>
      <c r="J3787" s="84" t="s">
        <v>11031</v>
      </c>
      <c r="K3787" s="84" t="s">
        <v>11032</v>
      </c>
      <c r="L3787" s="84" t="s">
        <v>151</v>
      </c>
    </row>
    <row r="3788" spans="1:12" ht="15.75">
      <c r="A3788" s="81">
        <f t="shared" si="61"/>
        <v>3887</v>
      </c>
      <c r="B3788" s="82">
        <v>3887</v>
      </c>
      <c r="C3788" s="82" t="s">
        <v>11033</v>
      </c>
      <c r="D3788" s="82">
        <v>29452</v>
      </c>
      <c r="E3788" s="82" t="s">
        <v>11034</v>
      </c>
      <c r="F3788" s="82" t="s">
        <v>96</v>
      </c>
      <c r="G3788" s="82" t="s">
        <v>11035</v>
      </c>
      <c r="H3788" s="83" t="s">
        <v>148</v>
      </c>
      <c r="I3788" s="82" t="s">
        <v>153</v>
      </c>
      <c r="J3788" s="84" t="s">
        <v>151</v>
      </c>
      <c r="K3788" s="84"/>
      <c r="L3788" s="84" t="s">
        <v>151</v>
      </c>
    </row>
    <row r="3789" spans="1:12" ht="15.75">
      <c r="A3789" s="81">
        <f t="shared" si="61"/>
        <v>3888</v>
      </c>
      <c r="B3789" s="82">
        <v>3888</v>
      </c>
      <c r="C3789" s="82" t="s">
        <v>11036</v>
      </c>
      <c r="D3789" s="82">
        <v>29458</v>
      </c>
      <c r="E3789" s="82" t="s">
        <v>9019</v>
      </c>
      <c r="F3789" s="82" t="s">
        <v>96</v>
      </c>
      <c r="G3789" s="82" t="s">
        <v>11037</v>
      </c>
      <c r="H3789" s="83" t="s">
        <v>148</v>
      </c>
      <c r="I3789" s="82" t="s">
        <v>177</v>
      </c>
      <c r="J3789" s="84" t="s">
        <v>151</v>
      </c>
      <c r="K3789" s="84"/>
      <c r="L3789" s="84" t="s">
        <v>151</v>
      </c>
    </row>
    <row r="3790" spans="1:12" ht="45">
      <c r="A3790" s="81">
        <f t="shared" si="61"/>
        <v>3889</v>
      </c>
      <c r="B3790" s="82">
        <v>3889</v>
      </c>
      <c r="C3790" s="82" t="s">
        <v>11038</v>
      </c>
      <c r="D3790" s="82">
        <v>29462</v>
      </c>
      <c r="E3790" s="82" t="s">
        <v>11039</v>
      </c>
      <c r="F3790" s="82" t="s">
        <v>96</v>
      </c>
      <c r="G3790" s="82" t="s">
        <v>11040</v>
      </c>
      <c r="H3790" s="83" t="s">
        <v>148</v>
      </c>
      <c r="I3790" s="82" t="s">
        <v>177</v>
      </c>
      <c r="J3790" s="84" t="s">
        <v>11041</v>
      </c>
      <c r="K3790" s="84"/>
      <c r="L3790" s="84" t="s">
        <v>151</v>
      </c>
    </row>
    <row r="3791" spans="1:12" ht="15.75">
      <c r="A3791" s="81">
        <f t="shared" si="61"/>
        <v>3890</v>
      </c>
      <c r="B3791" s="82">
        <v>3890</v>
      </c>
      <c r="C3791" s="82" t="s">
        <v>11042</v>
      </c>
      <c r="D3791" s="82">
        <v>29463</v>
      </c>
      <c r="E3791" s="82" t="s">
        <v>11043</v>
      </c>
      <c r="F3791" s="82" t="s">
        <v>96</v>
      </c>
      <c r="G3791" s="82" t="s">
        <v>11044</v>
      </c>
      <c r="H3791" s="83" t="s">
        <v>148</v>
      </c>
      <c r="I3791" s="82" t="s">
        <v>149</v>
      </c>
      <c r="J3791" s="84" t="s">
        <v>151</v>
      </c>
      <c r="K3791" s="84"/>
      <c r="L3791" s="84" t="s">
        <v>151</v>
      </c>
    </row>
    <row r="3792" spans="1:12" ht="60">
      <c r="A3792" s="81">
        <f t="shared" si="61"/>
        <v>3891</v>
      </c>
      <c r="B3792" s="82">
        <v>3891</v>
      </c>
      <c r="C3792" s="82" t="s">
        <v>11045</v>
      </c>
      <c r="D3792" s="82">
        <v>29467</v>
      </c>
      <c r="E3792" s="82" t="s">
        <v>7461</v>
      </c>
      <c r="F3792" s="82" t="s">
        <v>96</v>
      </c>
      <c r="G3792" s="82" t="s">
        <v>4102</v>
      </c>
      <c r="H3792" s="83" t="s">
        <v>148</v>
      </c>
      <c r="I3792" s="82" t="s">
        <v>149</v>
      </c>
      <c r="J3792" s="84" t="s">
        <v>151</v>
      </c>
      <c r="K3792" s="84"/>
      <c r="L3792" s="84" t="s">
        <v>11046</v>
      </c>
    </row>
    <row r="3793" spans="1:12" ht="15.75">
      <c r="A3793" s="81">
        <f t="shared" si="61"/>
        <v>3892</v>
      </c>
      <c r="B3793" s="82">
        <v>3892</v>
      </c>
      <c r="C3793" s="82" t="s">
        <v>11047</v>
      </c>
      <c r="D3793" s="82" t="s">
        <v>11048</v>
      </c>
      <c r="E3793" s="82" t="s">
        <v>11049</v>
      </c>
      <c r="F3793" s="82" t="s">
        <v>96</v>
      </c>
      <c r="G3793" s="82" t="s">
        <v>11050</v>
      </c>
      <c r="H3793" s="83" t="s">
        <v>148</v>
      </c>
      <c r="I3793" s="82" t="s">
        <v>194</v>
      </c>
      <c r="J3793" s="84" t="s">
        <v>151</v>
      </c>
      <c r="K3793" s="84"/>
      <c r="L3793" s="84" t="s">
        <v>151</v>
      </c>
    </row>
    <row r="3794" spans="1:12" ht="15.75">
      <c r="A3794" s="81">
        <f t="shared" si="61"/>
        <v>3893</v>
      </c>
      <c r="B3794" s="82">
        <v>3893</v>
      </c>
      <c r="C3794" s="82" t="s">
        <v>11051</v>
      </c>
      <c r="D3794" s="82">
        <v>29484</v>
      </c>
      <c r="E3794" s="82" t="s">
        <v>11052</v>
      </c>
      <c r="F3794" s="82" t="s">
        <v>96</v>
      </c>
      <c r="G3794" s="82" t="s">
        <v>11053</v>
      </c>
      <c r="H3794" s="83" t="s">
        <v>148</v>
      </c>
      <c r="I3794" s="82" t="s">
        <v>153</v>
      </c>
      <c r="J3794" s="84" t="s">
        <v>151</v>
      </c>
      <c r="K3794" s="84"/>
      <c r="L3794" s="84" t="s">
        <v>151</v>
      </c>
    </row>
    <row r="3795" spans="1:12" ht="15.75">
      <c r="A3795" s="81">
        <f t="shared" si="61"/>
        <v>3894</v>
      </c>
      <c r="B3795" s="82">
        <v>3894</v>
      </c>
      <c r="C3795" s="82" t="s">
        <v>11054</v>
      </c>
      <c r="D3795" s="82">
        <v>29490</v>
      </c>
      <c r="E3795" s="82" t="s">
        <v>11055</v>
      </c>
      <c r="F3795" s="82" t="s">
        <v>96</v>
      </c>
      <c r="G3795" s="82" t="s">
        <v>11056</v>
      </c>
      <c r="H3795" s="83" t="s">
        <v>148</v>
      </c>
      <c r="I3795" s="82" t="s">
        <v>149</v>
      </c>
      <c r="J3795" s="84" t="s">
        <v>151</v>
      </c>
      <c r="K3795" s="84" t="s">
        <v>151</v>
      </c>
      <c r="L3795" s="84" t="s">
        <v>151</v>
      </c>
    </row>
    <row r="3796" spans="1:12" ht="15.75">
      <c r="A3796" s="81">
        <f t="shared" si="61"/>
        <v>3895</v>
      </c>
      <c r="B3796" s="82">
        <v>3895</v>
      </c>
      <c r="C3796" s="82" t="s">
        <v>11057</v>
      </c>
      <c r="D3796" s="82">
        <v>29493</v>
      </c>
      <c r="E3796" s="82" t="s">
        <v>11058</v>
      </c>
      <c r="F3796" s="82" t="s">
        <v>96</v>
      </c>
      <c r="G3796" s="82" t="s">
        <v>10363</v>
      </c>
      <c r="H3796" s="83" t="s">
        <v>148</v>
      </c>
      <c r="I3796" s="82" t="s">
        <v>177</v>
      </c>
      <c r="J3796" s="84" t="s">
        <v>151</v>
      </c>
      <c r="K3796" s="84" t="s">
        <v>151</v>
      </c>
      <c r="L3796" s="84" t="s">
        <v>151</v>
      </c>
    </row>
    <row r="3797" spans="1:12" ht="15.75">
      <c r="A3797" s="81">
        <f t="shared" si="61"/>
        <v>3896</v>
      </c>
      <c r="B3797" s="82">
        <v>3896</v>
      </c>
      <c r="C3797" s="82" t="s">
        <v>11059</v>
      </c>
      <c r="D3797" s="82">
        <v>29503</v>
      </c>
      <c r="E3797" s="82" t="s">
        <v>170</v>
      </c>
      <c r="F3797" s="82" t="s">
        <v>96</v>
      </c>
      <c r="G3797" s="82" t="s">
        <v>11060</v>
      </c>
      <c r="H3797" s="83" t="s">
        <v>148</v>
      </c>
      <c r="I3797" s="82" t="s">
        <v>177</v>
      </c>
      <c r="J3797" s="84" t="s">
        <v>151</v>
      </c>
      <c r="K3797" s="84" t="s">
        <v>151</v>
      </c>
      <c r="L3797" s="84" t="s">
        <v>151</v>
      </c>
    </row>
    <row r="3798" spans="1:12" ht="30">
      <c r="A3798" s="81">
        <f t="shared" si="61"/>
        <v>3897</v>
      </c>
      <c r="B3798" s="82">
        <v>3897</v>
      </c>
      <c r="C3798" s="82" t="s">
        <v>11061</v>
      </c>
      <c r="D3798" s="82" t="s">
        <v>11062</v>
      </c>
      <c r="E3798" s="82" t="s">
        <v>8337</v>
      </c>
      <c r="F3798" s="82" t="s">
        <v>96</v>
      </c>
      <c r="G3798" s="82" t="s">
        <v>11063</v>
      </c>
      <c r="H3798" s="83" t="s">
        <v>148</v>
      </c>
      <c r="I3798" s="82" t="s">
        <v>164</v>
      </c>
      <c r="J3798" s="84" t="s">
        <v>151</v>
      </c>
      <c r="K3798" s="84" t="s">
        <v>11064</v>
      </c>
      <c r="L3798" s="84" t="s">
        <v>151</v>
      </c>
    </row>
    <row r="3799" spans="1:12" ht="45">
      <c r="A3799" s="81">
        <f t="shared" si="61"/>
        <v>3898</v>
      </c>
      <c r="B3799" s="82">
        <v>3898</v>
      </c>
      <c r="C3799" s="82" t="s">
        <v>11065</v>
      </c>
      <c r="D3799" s="82" t="s">
        <v>11066</v>
      </c>
      <c r="E3799" s="82" t="s">
        <v>11067</v>
      </c>
      <c r="F3799" s="82" t="s">
        <v>96</v>
      </c>
      <c r="G3799" s="82" t="s">
        <v>10368</v>
      </c>
      <c r="H3799" s="83" t="s">
        <v>148</v>
      </c>
      <c r="I3799" s="82" t="s">
        <v>337</v>
      </c>
      <c r="J3799" s="84" t="s">
        <v>151</v>
      </c>
      <c r="K3799" s="84"/>
      <c r="L3799" s="84" t="s">
        <v>11068</v>
      </c>
    </row>
    <row r="3800" spans="1:12" ht="15.75">
      <c r="A3800" s="81">
        <f t="shared" si="61"/>
        <v>3899</v>
      </c>
      <c r="B3800" s="82">
        <v>3899</v>
      </c>
      <c r="C3800" s="82" t="s">
        <v>11069</v>
      </c>
      <c r="D3800" s="82">
        <v>29522</v>
      </c>
      <c r="E3800" s="82" t="s">
        <v>11070</v>
      </c>
      <c r="F3800" s="82" t="s">
        <v>120</v>
      </c>
      <c r="G3800" s="82" t="s">
        <v>11071</v>
      </c>
      <c r="H3800" s="83" t="s">
        <v>148</v>
      </c>
      <c r="I3800" s="82" t="s">
        <v>155</v>
      </c>
      <c r="J3800" s="84" t="s">
        <v>160</v>
      </c>
      <c r="K3800" s="84"/>
      <c r="L3800" s="84"/>
    </row>
    <row r="3801" spans="1:12" ht="45">
      <c r="A3801" s="81">
        <f t="shared" si="61"/>
        <v>3900</v>
      </c>
      <c r="B3801" s="82">
        <v>3900</v>
      </c>
      <c r="C3801" s="82" t="s">
        <v>11072</v>
      </c>
      <c r="D3801" s="82">
        <v>29527</v>
      </c>
      <c r="E3801" s="82" t="s">
        <v>11073</v>
      </c>
      <c r="F3801" s="82" t="s">
        <v>96</v>
      </c>
      <c r="G3801" s="82" t="s">
        <v>11074</v>
      </c>
      <c r="H3801" s="83" t="s">
        <v>148</v>
      </c>
      <c r="I3801" s="82" t="s">
        <v>153</v>
      </c>
      <c r="J3801" s="84" t="s">
        <v>151</v>
      </c>
      <c r="K3801" s="84" t="s">
        <v>241</v>
      </c>
      <c r="L3801" s="84" t="s">
        <v>151</v>
      </c>
    </row>
    <row r="3802" spans="1:12" ht="15.75">
      <c r="A3802" s="81">
        <f t="shared" si="61"/>
        <v>3901</v>
      </c>
      <c r="B3802" s="82">
        <v>3901</v>
      </c>
      <c r="C3802" s="82" t="s">
        <v>11075</v>
      </c>
      <c r="D3802" s="82" t="s">
        <v>11076</v>
      </c>
      <c r="E3802" s="82" t="s">
        <v>432</v>
      </c>
      <c r="F3802" s="82" t="s">
        <v>96</v>
      </c>
      <c r="G3802" s="82" t="s">
        <v>644</v>
      </c>
      <c r="H3802" s="83" t="s">
        <v>148</v>
      </c>
      <c r="I3802" s="82" t="s">
        <v>164</v>
      </c>
      <c r="J3802" s="84" t="s">
        <v>151</v>
      </c>
      <c r="K3802" s="84"/>
      <c r="L3802" s="84" t="s">
        <v>151</v>
      </c>
    </row>
    <row r="3803" spans="1:12" ht="15.75">
      <c r="A3803" s="81">
        <f t="shared" si="61"/>
        <v>3902</v>
      </c>
      <c r="B3803" s="82">
        <v>3902</v>
      </c>
      <c r="C3803" s="82" t="s">
        <v>11077</v>
      </c>
      <c r="D3803" s="82" t="s">
        <v>11078</v>
      </c>
      <c r="E3803" s="82" t="s">
        <v>597</v>
      </c>
      <c r="F3803" s="82" t="s">
        <v>96</v>
      </c>
      <c r="G3803" s="82" t="s">
        <v>11079</v>
      </c>
      <c r="H3803" s="83" t="s">
        <v>148</v>
      </c>
      <c r="I3803" s="82" t="s">
        <v>169</v>
      </c>
      <c r="J3803" s="84" t="s">
        <v>151</v>
      </c>
      <c r="K3803" s="84"/>
      <c r="L3803" s="84" t="s">
        <v>151</v>
      </c>
    </row>
    <row r="3804" spans="1:12" ht="45">
      <c r="A3804" s="81">
        <f t="shared" si="61"/>
        <v>3903</v>
      </c>
      <c r="B3804" s="82">
        <v>3903</v>
      </c>
      <c r="C3804" s="82" t="s">
        <v>11080</v>
      </c>
      <c r="D3804" s="82">
        <v>29559</v>
      </c>
      <c r="E3804" s="82" t="s">
        <v>11081</v>
      </c>
      <c r="F3804" s="82" t="s">
        <v>96</v>
      </c>
      <c r="G3804" s="82" t="s">
        <v>11082</v>
      </c>
      <c r="H3804" s="83" t="s">
        <v>148</v>
      </c>
      <c r="I3804" s="82" t="s">
        <v>153</v>
      </c>
      <c r="J3804" s="84" t="s">
        <v>11083</v>
      </c>
      <c r="K3804" s="84" t="s">
        <v>11084</v>
      </c>
      <c r="L3804" s="84" t="s">
        <v>151</v>
      </c>
    </row>
    <row r="3805" spans="1:12" ht="45">
      <c r="A3805" s="81">
        <f t="shared" si="61"/>
        <v>3904</v>
      </c>
      <c r="B3805" s="82">
        <v>3904</v>
      </c>
      <c r="C3805" s="82" t="s">
        <v>11085</v>
      </c>
      <c r="D3805" s="82" t="s">
        <v>11086</v>
      </c>
      <c r="E3805" s="82" t="s">
        <v>277</v>
      </c>
      <c r="F3805" s="82" t="s">
        <v>96</v>
      </c>
      <c r="G3805" s="82" t="s">
        <v>11087</v>
      </c>
      <c r="H3805" s="83" t="s">
        <v>148</v>
      </c>
      <c r="I3805" s="82" t="s">
        <v>164</v>
      </c>
      <c r="J3805" s="84" t="s">
        <v>151</v>
      </c>
      <c r="K3805" s="84" t="s">
        <v>11088</v>
      </c>
      <c r="L3805" s="84" t="s">
        <v>151</v>
      </c>
    </row>
    <row r="3806" spans="1:12" ht="15.75">
      <c r="A3806" s="81">
        <f t="shared" si="61"/>
        <v>3905</v>
      </c>
      <c r="B3806" s="82">
        <v>3905</v>
      </c>
      <c r="C3806" s="82" t="s">
        <v>11089</v>
      </c>
      <c r="D3806" s="82">
        <v>29587</v>
      </c>
      <c r="E3806" s="82" t="s">
        <v>615</v>
      </c>
      <c r="F3806" s="82" t="s">
        <v>96</v>
      </c>
      <c r="G3806" s="82" t="s">
        <v>11090</v>
      </c>
      <c r="H3806" s="83" t="s">
        <v>148</v>
      </c>
      <c r="I3806" s="82" t="s">
        <v>149</v>
      </c>
      <c r="J3806" s="84" t="s">
        <v>151</v>
      </c>
      <c r="K3806" s="84"/>
      <c r="L3806" s="84" t="s">
        <v>151</v>
      </c>
    </row>
    <row r="3807" spans="1:12" ht="60">
      <c r="A3807" s="81">
        <f t="shared" si="61"/>
        <v>3907</v>
      </c>
      <c r="B3807" s="82">
        <v>3907</v>
      </c>
      <c r="C3807" s="82" t="s">
        <v>11091</v>
      </c>
      <c r="D3807" s="82">
        <v>29592</v>
      </c>
      <c r="E3807" s="82" t="s">
        <v>441</v>
      </c>
      <c r="F3807" s="82" t="s">
        <v>96</v>
      </c>
      <c r="G3807" s="82" t="s">
        <v>11092</v>
      </c>
      <c r="H3807" s="83" t="s">
        <v>148</v>
      </c>
      <c r="I3807" s="82" t="s">
        <v>153</v>
      </c>
      <c r="J3807" s="84" t="s">
        <v>11093</v>
      </c>
      <c r="K3807" s="84" t="s">
        <v>11094</v>
      </c>
      <c r="L3807" s="84" t="s">
        <v>151</v>
      </c>
    </row>
    <row r="3808" spans="1:12" ht="30">
      <c r="A3808" s="81">
        <f t="shared" si="61"/>
        <v>3908</v>
      </c>
      <c r="B3808" s="82">
        <v>3908</v>
      </c>
      <c r="C3808" s="82" t="s">
        <v>11095</v>
      </c>
      <c r="D3808" s="82">
        <v>29595</v>
      </c>
      <c r="E3808" s="82" t="s">
        <v>11096</v>
      </c>
      <c r="F3808" s="82" t="s">
        <v>96</v>
      </c>
      <c r="G3808" s="82" t="s">
        <v>11097</v>
      </c>
      <c r="H3808" s="83" t="s">
        <v>148</v>
      </c>
      <c r="I3808" s="82" t="s">
        <v>149</v>
      </c>
      <c r="J3808" s="84" t="s">
        <v>11098</v>
      </c>
      <c r="K3808" s="84"/>
      <c r="L3808" s="84" t="s">
        <v>151</v>
      </c>
    </row>
    <row r="3809" spans="1:12" ht="15.75">
      <c r="A3809" s="81">
        <f t="shared" si="61"/>
        <v>3909</v>
      </c>
      <c r="B3809" s="82">
        <v>3909</v>
      </c>
      <c r="C3809" s="82" t="s">
        <v>11099</v>
      </c>
      <c r="D3809" s="82" t="s">
        <v>11100</v>
      </c>
      <c r="E3809" s="82" t="s">
        <v>11101</v>
      </c>
      <c r="F3809" s="82" t="s">
        <v>96</v>
      </c>
      <c r="G3809" s="82" t="s">
        <v>475</v>
      </c>
      <c r="H3809" s="83" t="s">
        <v>148</v>
      </c>
      <c r="I3809" s="82" t="s">
        <v>164</v>
      </c>
      <c r="J3809" s="84" t="s">
        <v>151</v>
      </c>
      <c r="K3809" s="84"/>
      <c r="L3809" s="84" t="s">
        <v>151</v>
      </c>
    </row>
    <row r="3810" spans="1:12" ht="15.75">
      <c r="A3810" s="81">
        <f t="shared" si="61"/>
        <v>3910</v>
      </c>
      <c r="B3810" s="82">
        <v>3910</v>
      </c>
      <c r="C3810" s="82" t="s">
        <v>11102</v>
      </c>
      <c r="D3810" s="82">
        <v>29601</v>
      </c>
      <c r="E3810" s="82" t="s">
        <v>334</v>
      </c>
      <c r="F3810" s="82" t="s">
        <v>96</v>
      </c>
      <c r="G3810" s="82" t="s">
        <v>11103</v>
      </c>
      <c r="H3810" s="83" t="s">
        <v>148</v>
      </c>
      <c r="I3810" s="82" t="s">
        <v>149</v>
      </c>
      <c r="J3810" s="84" t="s">
        <v>151</v>
      </c>
      <c r="K3810" s="84"/>
      <c r="L3810" s="84" t="s">
        <v>151</v>
      </c>
    </row>
    <row r="3811" spans="1:12" ht="15.75">
      <c r="A3811" s="81">
        <f t="shared" si="61"/>
        <v>3911</v>
      </c>
      <c r="B3811" s="82">
        <v>3911</v>
      </c>
      <c r="C3811" s="82" t="s">
        <v>11104</v>
      </c>
      <c r="D3811" s="82">
        <v>29606</v>
      </c>
      <c r="E3811" s="82" t="s">
        <v>247</v>
      </c>
      <c r="F3811" s="82" t="s">
        <v>96</v>
      </c>
      <c r="G3811" s="82" t="s">
        <v>376</v>
      </c>
      <c r="H3811" s="83" t="s">
        <v>148</v>
      </c>
      <c r="I3811" s="82" t="s">
        <v>149</v>
      </c>
      <c r="J3811" s="84" t="s">
        <v>151</v>
      </c>
      <c r="K3811" s="84" t="s">
        <v>151</v>
      </c>
      <c r="L3811" s="84" t="s">
        <v>151</v>
      </c>
    </row>
    <row r="3812" spans="1:12" ht="15.75">
      <c r="A3812" s="81">
        <f t="shared" si="61"/>
        <v>3912</v>
      </c>
      <c r="B3812" s="82">
        <v>3912</v>
      </c>
      <c r="C3812" s="82" t="s">
        <v>11105</v>
      </c>
      <c r="D3812" s="82">
        <v>29622</v>
      </c>
      <c r="E3812" s="82" t="s">
        <v>11106</v>
      </c>
      <c r="F3812" s="82" t="s">
        <v>96</v>
      </c>
      <c r="G3812" s="82" t="s">
        <v>11107</v>
      </c>
      <c r="H3812" s="83" t="s">
        <v>148</v>
      </c>
      <c r="I3812" s="82" t="s">
        <v>153</v>
      </c>
      <c r="J3812" s="84" t="s">
        <v>151</v>
      </c>
      <c r="K3812" s="84"/>
      <c r="L3812" s="84" t="s">
        <v>151</v>
      </c>
    </row>
    <row r="3813" spans="1:12" ht="15.75">
      <c r="A3813" s="81">
        <f t="shared" si="61"/>
        <v>3913</v>
      </c>
      <c r="B3813" s="82">
        <v>3913</v>
      </c>
      <c r="C3813" s="82" t="s">
        <v>11108</v>
      </c>
      <c r="D3813" s="82">
        <v>29624</v>
      </c>
      <c r="E3813" s="82" t="s">
        <v>462</v>
      </c>
      <c r="F3813" s="82" t="s">
        <v>96</v>
      </c>
      <c r="G3813" s="82" t="s">
        <v>11109</v>
      </c>
      <c r="H3813" s="83" t="s">
        <v>148</v>
      </c>
      <c r="I3813" s="82" t="s">
        <v>153</v>
      </c>
      <c r="J3813" s="84" t="s">
        <v>151</v>
      </c>
      <c r="K3813" s="84"/>
      <c r="L3813" s="84" t="s">
        <v>151</v>
      </c>
    </row>
    <row r="3814" spans="1:12" ht="15.75">
      <c r="A3814" s="81">
        <f t="shared" si="61"/>
        <v>3914</v>
      </c>
      <c r="B3814" s="82">
        <v>3914</v>
      </c>
      <c r="C3814" s="82" t="s">
        <v>11110</v>
      </c>
      <c r="D3814" s="82">
        <v>29627</v>
      </c>
      <c r="E3814" s="82" t="s">
        <v>11111</v>
      </c>
      <c r="F3814" s="82" t="s">
        <v>96</v>
      </c>
      <c r="G3814" s="82" t="s">
        <v>11112</v>
      </c>
      <c r="H3814" s="83" t="s">
        <v>148</v>
      </c>
      <c r="I3814" s="82" t="s">
        <v>149</v>
      </c>
      <c r="J3814" s="84" t="s">
        <v>151</v>
      </c>
      <c r="K3814" s="84"/>
      <c r="L3814" s="84" t="s">
        <v>151</v>
      </c>
    </row>
    <row r="3815" spans="1:12" ht="30">
      <c r="A3815" s="81">
        <f t="shared" si="61"/>
        <v>3915</v>
      </c>
      <c r="B3815" s="82">
        <v>3915</v>
      </c>
      <c r="C3815" s="82" t="s">
        <v>11113</v>
      </c>
      <c r="D3815" s="82">
        <v>29641</v>
      </c>
      <c r="E3815" s="82" t="s">
        <v>11114</v>
      </c>
      <c r="F3815" s="82" t="s">
        <v>96</v>
      </c>
      <c r="G3815" s="82" t="s">
        <v>11115</v>
      </c>
      <c r="H3815" s="83" t="s">
        <v>148</v>
      </c>
      <c r="I3815" s="82" t="s">
        <v>177</v>
      </c>
      <c r="J3815" s="84" t="s">
        <v>187</v>
      </c>
      <c r="K3815" s="84"/>
      <c r="L3815" s="84" t="s">
        <v>11116</v>
      </c>
    </row>
    <row r="3816" spans="1:12" ht="45">
      <c r="A3816" s="81">
        <f t="shared" si="61"/>
        <v>3916</v>
      </c>
      <c r="B3816" s="82">
        <v>3916</v>
      </c>
      <c r="C3816" s="82" t="s">
        <v>11117</v>
      </c>
      <c r="D3816" s="82">
        <v>29650</v>
      </c>
      <c r="E3816" s="82" t="s">
        <v>11118</v>
      </c>
      <c r="F3816" s="82" t="s">
        <v>120</v>
      </c>
      <c r="G3816" s="82" t="s">
        <v>11119</v>
      </c>
      <c r="H3816" s="83" t="s">
        <v>148</v>
      </c>
      <c r="I3816" s="82" t="s">
        <v>155</v>
      </c>
      <c r="J3816" s="84" t="s">
        <v>151</v>
      </c>
      <c r="K3816" s="84" t="s">
        <v>11120</v>
      </c>
      <c r="L3816" s="84"/>
    </row>
    <row r="3817" spans="1:12" ht="30">
      <c r="A3817" s="81">
        <f t="shared" si="61"/>
        <v>3917</v>
      </c>
      <c r="B3817" s="82">
        <v>3917</v>
      </c>
      <c r="C3817" s="82" t="s">
        <v>11121</v>
      </c>
      <c r="D3817" s="82" t="s">
        <v>11122</v>
      </c>
      <c r="E3817" s="82" t="s">
        <v>3519</v>
      </c>
      <c r="F3817" s="82" t="s">
        <v>120</v>
      </c>
      <c r="G3817" s="82" t="s">
        <v>11123</v>
      </c>
      <c r="H3817" s="83" t="s">
        <v>148</v>
      </c>
      <c r="I3817" s="82" t="s">
        <v>155</v>
      </c>
      <c r="J3817" s="84" t="s">
        <v>5499</v>
      </c>
      <c r="K3817" s="84"/>
      <c r="L3817" s="84"/>
    </row>
    <row r="3818" spans="1:12" ht="30">
      <c r="A3818" s="81">
        <f t="shared" si="61"/>
        <v>3918</v>
      </c>
      <c r="B3818" s="82">
        <v>3918</v>
      </c>
      <c r="C3818" s="82" t="s">
        <v>11124</v>
      </c>
      <c r="D3818" s="82">
        <v>29656</v>
      </c>
      <c r="E3818" s="82" t="s">
        <v>11125</v>
      </c>
      <c r="F3818" s="82" t="s">
        <v>96</v>
      </c>
      <c r="G3818" s="82" t="s">
        <v>515</v>
      </c>
      <c r="H3818" s="83" t="s">
        <v>148</v>
      </c>
      <c r="I3818" s="82" t="s">
        <v>153</v>
      </c>
      <c r="J3818" s="84" t="s">
        <v>11126</v>
      </c>
      <c r="K3818" s="84" t="s">
        <v>8000</v>
      </c>
      <c r="L3818" s="84" t="s">
        <v>151</v>
      </c>
    </row>
    <row r="3819" spans="1:12" ht="15.75">
      <c r="A3819" s="81">
        <f t="shared" si="61"/>
        <v>3919</v>
      </c>
      <c r="B3819" s="82">
        <v>3919</v>
      </c>
      <c r="C3819" s="82" t="s">
        <v>11127</v>
      </c>
      <c r="D3819" s="82">
        <v>29660</v>
      </c>
      <c r="E3819" s="82" t="s">
        <v>11128</v>
      </c>
      <c r="F3819" s="82" t="s">
        <v>96</v>
      </c>
      <c r="G3819" s="82" t="s">
        <v>343</v>
      </c>
      <c r="H3819" s="83" t="s">
        <v>148</v>
      </c>
      <c r="I3819" s="82" t="s">
        <v>149</v>
      </c>
      <c r="J3819" s="84" t="s">
        <v>151</v>
      </c>
      <c r="K3819" s="84"/>
      <c r="L3819" s="84" t="s">
        <v>151</v>
      </c>
    </row>
    <row r="3820" spans="1:12" ht="30">
      <c r="A3820" s="81">
        <f t="shared" si="61"/>
        <v>3920</v>
      </c>
      <c r="B3820" s="82">
        <v>3920</v>
      </c>
      <c r="C3820" s="82" t="s">
        <v>11129</v>
      </c>
      <c r="D3820" s="82">
        <v>29663</v>
      </c>
      <c r="E3820" s="82" t="s">
        <v>452</v>
      </c>
      <c r="F3820" s="82" t="s">
        <v>96</v>
      </c>
      <c r="G3820" s="82" t="s">
        <v>5249</v>
      </c>
      <c r="H3820" s="83" t="s">
        <v>148</v>
      </c>
      <c r="I3820" s="82" t="s">
        <v>177</v>
      </c>
      <c r="J3820" s="84" t="s">
        <v>11130</v>
      </c>
      <c r="K3820" s="84"/>
      <c r="L3820" s="84" t="s">
        <v>151</v>
      </c>
    </row>
    <row r="3821" spans="1:12" ht="15.75">
      <c r="A3821" s="81">
        <f t="shared" si="61"/>
        <v>3921</v>
      </c>
      <c r="B3821" s="82">
        <v>3921</v>
      </c>
      <c r="C3821" s="82" t="s">
        <v>11131</v>
      </c>
      <c r="D3821" s="82">
        <v>29664</v>
      </c>
      <c r="E3821" s="82" t="s">
        <v>11132</v>
      </c>
      <c r="F3821" s="82" t="s">
        <v>96</v>
      </c>
      <c r="G3821" s="82" t="s">
        <v>308</v>
      </c>
      <c r="H3821" s="83" t="s">
        <v>148</v>
      </c>
      <c r="I3821" s="82" t="s">
        <v>149</v>
      </c>
      <c r="J3821" s="84" t="s">
        <v>151</v>
      </c>
      <c r="K3821" s="84" t="s">
        <v>151</v>
      </c>
      <c r="L3821" s="84" t="s">
        <v>151</v>
      </c>
    </row>
    <row r="3822" spans="1:12" ht="15.75">
      <c r="A3822" s="81">
        <f t="shared" si="61"/>
        <v>3922</v>
      </c>
      <c r="B3822" s="82">
        <v>3922</v>
      </c>
      <c r="C3822" s="82" t="s">
        <v>11133</v>
      </c>
      <c r="D3822" s="82" t="s">
        <v>11134</v>
      </c>
      <c r="E3822" s="82" t="s">
        <v>305</v>
      </c>
      <c r="F3822" s="82" t="s">
        <v>96</v>
      </c>
      <c r="G3822" s="82" t="s">
        <v>8561</v>
      </c>
      <c r="H3822" s="83" t="s">
        <v>148</v>
      </c>
      <c r="I3822" s="82" t="s">
        <v>164</v>
      </c>
      <c r="J3822" s="84" t="s">
        <v>151</v>
      </c>
      <c r="K3822" s="84" t="s">
        <v>151</v>
      </c>
      <c r="L3822" s="84" t="s">
        <v>151</v>
      </c>
    </row>
    <row r="3823" spans="1:12" ht="45">
      <c r="A3823" s="81">
        <f t="shared" si="61"/>
        <v>3923</v>
      </c>
      <c r="B3823" s="82">
        <v>3923</v>
      </c>
      <c r="C3823" s="82" t="s">
        <v>11135</v>
      </c>
      <c r="D3823" s="82">
        <v>29666</v>
      </c>
      <c r="E3823" s="82" t="s">
        <v>4345</v>
      </c>
      <c r="F3823" s="82" t="s">
        <v>96</v>
      </c>
      <c r="G3823" s="82" t="s">
        <v>11136</v>
      </c>
      <c r="H3823" s="83" t="s">
        <v>148</v>
      </c>
      <c r="I3823" s="82" t="s">
        <v>177</v>
      </c>
      <c r="J3823" s="84" t="s">
        <v>11137</v>
      </c>
      <c r="K3823" s="84"/>
      <c r="L3823" s="84" t="s">
        <v>151</v>
      </c>
    </row>
    <row r="3824" spans="1:12" ht="15.75">
      <c r="A3824" s="81">
        <f t="shared" si="61"/>
        <v>3924</v>
      </c>
      <c r="B3824" s="82">
        <v>3924</v>
      </c>
      <c r="C3824" s="82" t="s">
        <v>11138</v>
      </c>
      <c r="D3824" s="82">
        <v>29674</v>
      </c>
      <c r="E3824" s="82" t="s">
        <v>11139</v>
      </c>
      <c r="F3824" s="82" t="s">
        <v>96</v>
      </c>
      <c r="G3824" s="82" t="s">
        <v>6571</v>
      </c>
      <c r="H3824" s="83" t="s">
        <v>148</v>
      </c>
      <c r="I3824" s="82" t="s">
        <v>153</v>
      </c>
      <c r="J3824" s="84" t="s">
        <v>151</v>
      </c>
      <c r="K3824" s="84"/>
      <c r="L3824" s="84" t="s">
        <v>151</v>
      </c>
    </row>
    <row r="3825" spans="1:12" ht="45">
      <c r="A3825" s="81">
        <f t="shared" si="61"/>
        <v>3925</v>
      </c>
      <c r="B3825" s="82">
        <v>3925</v>
      </c>
      <c r="C3825" s="82" t="s">
        <v>11140</v>
      </c>
      <c r="D3825" s="82" t="s">
        <v>11141</v>
      </c>
      <c r="E3825" s="82" t="s">
        <v>11142</v>
      </c>
      <c r="F3825" s="82" t="s">
        <v>96</v>
      </c>
      <c r="G3825" s="82" t="s">
        <v>789</v>
      </c>
      <c r="H3825" s="83" t="s">
        <v>148</v>
      </c>
      <c r="I3825" s="82" t="s">
        <v>153</v>
      </c>
      <c r="J3825" s="84" t="s">
        <v>11143</v>
      </c>
      <c r="K3825" s="84"/>
      <c r="L3825" s="84" t="s">
        <v>151</v>
      </c>
    </row>
    <row r="3826" spans="1:12" ht="15.75">
      <c r="A3826" s="81">
        <f t="shared" si="61"/>
        <v>3926</v>
      </c>
      <c r="B3826" s="82">
        <v>3926</v>
      </c>
      <c r="C3826" s="82" t="s">
        <v>11144</v>
      </c>
      <c r="D3826" s="82">
        <v>29682</v>
      </c>
      <c r="E3826" s="82" t="s">
        <v>264</v>
      </c>
      <c r="F3826" s="82" t="s">
        <v>96</v>
      </c>
      <c r="G3826" s="82" t="s">
        <v>2342</v>
      </c>
      <c r="H3826" s="83" t="s">
        <v>148</v>
      </c>
      <c r="I3826" s="82" t="s">
        <v>153</v>
      </c>
      <c r="J3826" s="84" t="s">
        <v>187</v>
      </c>
      <c r="K3826" s="84"/>
      <c r="L3826" s="84" t="s">
        <v>151</v>
      </c>
    </row>
    <row r="3827" spans="1:12" ht="75">
      <c r="A3827" s="81">
        <f t="shared" si="61"/>
        <v>3927</v>
      </c>
      <c r="B3827" s="82">
        <v>3927</v>
      </c>
      <c r="C3827" s="82" t="s">
        <v>11145</v>
      </c>
      <c r="D3827" s="82" t="s">
        <v>11146</v>
      </c>
      <c r="E3827" s="82" t="s">
        <v>11147</v>
      </c>
      <c r="F3827" s="82" t="s">
        <v>96</v>
      </c>
      <c r="G3827" s="82" t="s">
        <v>11148</v>
      </c>
      <c r="H3827" s="83" t="s">
        <v>148</v>
      </c>
      <c r="I3827" s="82" t="s">
        <v>153</v>
      </c>
      <c r="J3827" s="84" t="s">
        <v>11149</v>
      </c>
      <c r="K3827" s="84"/>
      <c r="L3827" s="84" t="s">
        <v>11150</v>
      </c>
    </row>
    <row r="3828" spans="1:12" ht="15.75">
      <c r="A3828" s="81">
        <f t="shared" si="61"/>
        <v>3928</v>
      </c>
      <c r="B3828" s="82">
        <v>3928</v>
      </c>
      <c r="C3828" s="82" t="s">
        <v>11151</v>
      </c>
      <c r="D3828" s="82">
        <v>29695</v>
      </c>
      <c r="E3828" s="82" t="s">
        <v>392</v>
      </c>
      <c r="F3828" s="82" t="s">
        <v>96</v>
      </c>
      <c r="G3828" s="82" t="s">
        <v>11152</v>
      </c>
      <c r="H3828" s="83" t="s">
        <v>148</v>
      </c>
      <c r="I3828" s="82" t="s">
        <v>153</v>
      </c>
      <c r="J3828" s="84" t="s">
        <v>151</v>
      </c>
      <c r="K3828" s="84"/>
      <c r="L3828" s="84" t="s">
        <v>151</v>
      </c>
    </row>
    <row r="3829" spans="1:12" ht="15.75">
      <c r="A3829" s="81">
        <f t="shared" si="61"/>
        <v>3929</v>
      </c>
      <c r="B3829" s="82">
        <v>3929</v>
      </c>
      <c r="C3829" s="82" t="s">
        <v>11153</v>
      </c>
      <c r="D3829" s="82">
        <v>29710</v>
      </c>
      <c r="E3829" s="82" t="s">
        <v>11154</v>
      </c>
      <c r="F3829" s="82" t="s">
        <v>96</v>
      </c>
      <c r="G3829" s="82" t="s">
        <v>11155</v>
      </c>
      <c r="H3829" s="83" t="s">
        <v>148</v>
      </c>
      <c r="I3829" s="82" t="s">
        <v>149</v>
      </c>
      <c r="J3829" s="84" t="s">
        <v>151</v>
      </c>
      <c r="K3829" s="84" t="s">
        <v>151</v>
      </c>
      <c r="L3829" s="84" t="s">
        <v>151</v>
      </c>
    </row>
    <row r="3830" spans="1:12" ht="15.75">
      <c r="A3830" s="81">
        <f t="shared" si="61"/>
        <v>3930</v>
      </c>
      <c r="B3830" s="82">
        <v>3930</v>
      </c>
      <c r="C3830" s="82" t="s">
        <v>11156</v>
      </c>
      <c r="D3830" s="82" t="s">
        <v>11157</v>
      </c>
      <c r="E3830" s="82" t="s">
        <v>10851</v>
      </c>
      <c r="F3830" s="82" t="s">
        <v>96</v>
      </c>
      <c r="G3830" s="82" t="s">
        <v>5133</v>
      </c>
      <c r="H3830" s="83" t="s">
        <v>148</v>
      </c>
      <c r="I3830" s="82" t="s">
        <v>164</v>
      </c>
      <c r="J3830" s="84" t="s">
        <v>151</v>
      </c>
      <c r="K3830" s="84" t="s">
        <v>151</v>
      </c>
      <c r="L3830" s="84" t="s">
        <v>151</v>
      </c>
    </row>
    <row r="3831" spans="1:12" ht="15.75">
      <c r="A3831" s="81">
        <f t="shared" si="61"/>
        <v>3931</v>
      </c>
      <c r="B3831" s="82">
        <v>3931</v>
      </c>
      <c r="C3831" s="82" t="s">
        <v>11158</v>
      </c>
      <c r="D3831" s="82">
        <v>29721</v>
      </c>
      <c r="E3831" s="82" t="s">
        <v>11159</v>
      </c>
      <c r="F3831" s="82" t="s">
        <v>120</v>
      </c>
      <c r="G3831" s="82" t="s">
        <v>11160</v>
      </c>
      <c r="H3831" s="83" t="s">
        <v>148</v>
      </c>
      <c r="I3831" s="82" t="s">
        <v>155</v>
      </c>
      <c r="J3831" s="84" t="s">
        <v>187</v>
      </c>
      <c r="K3831" s="84" t="s">
        <v>151</v>
      </c>
      <c r="L3831" s="84"/>
    </row>
    <row r="3832" spans="1:12" ht="15.75">
      <c r="A3832" s="81">
        <f t="shared" si="61"/>
        <v>3932</v>
      </c>
      <c r="B3832" s="82">
        <v>3932</v>
      </c>
      <c r="C3832" s="82" t="s">
        <v>11161</v>
      </c>
      <c r="D3832" s="82">
        <v>29761</v>
      </c>
      <c r="E3832" s="82" t="s">
        <v>1113</v>
      </c>
      <c r="F3832" s="82" t="s">
        <v>96</v>
      </c>
      <c r="G3832" s="82" t="s">
        <v>11162</v>
      </c>
      <c r="H3832" s="83" t="s">
        <v>148</v>
      </c>
      <c r="I3832" s="82" t="s">
        <v>177</v>
      </c>
      <c r="J3832" s="84" t="s">
        <v>151</v>
      </c>
      <c r="K3832" s="84" t="s">
        <v>151</v>
      </c>
      <c r="L3832" s="84" t="s">
        <v>151</v>
      </c>
    </row>
    <row r="3833" spans="1:12" ht="30">
      <c r="A3833" s="81">
        <f t="shared" si="61"/>
        <v>3933</v>
      </c>
      <c r="B3833" s="82">
        <v>3933</v>
      </c>
      <c r="C3833" s="82" t="s">
        <v>11163</v>
      </c>
      <c r="D3833" s="82">
        <v>29767</v>
      </c>
      <c r="E3833" s="82" t="s">
        <v>8508</v>
      </c>
      <c r="F3833" s="82" t="s">
        <v>96</v>
      </c>
      <c r="G3833" s="82" t="s">
        <v>11164</v>
      </c>
      <c r="H3833" s="83" t="s">
        <v>148</v>
      </c>
      <c r="I3833" s="82" t="s">
        <v>153</v>
      </c>
      <c r="J3833" s="84" t="s">
        <v>278</v>
      </c>
      <c r="K3833" s="84"/>
      <c r="L3833" s="84" t="s">
        <v>151</v>
      </c>
    </row>
    <row r="3834" spans="1:12" ht="45">
      <c r="A3834" s="81">
        <f t="shared" si="61"/>
        <v>3934</v>
      </c>
      <c r="B3834" s="82">
        <v>3934</v>
      </c>
      <c r="C3834" s="82" t="s">
        <v>11165</v>
      </c>
      <c r="D3834" s="82" t="s">
        <v>11166</v>
      </c>
      <c r="E3834" s="82" t="s">
        <v>11167</v>
      </c>
      <c r="F3834" s="82" t="s">
        <v>96</v>
      </c>
      <c r="G3834" s="82" t="s">
        <v>11168</v>
      </c>
      <c r="H3834" s="83" t="s">
        <v>148</v>
      </c>
      <c r="I3834" s="82" t="s">
        <v>164</v>
      </c>
      <c r="J3834" s="84" t="s">
        <v>151</v>
      </c>
      <c r="K3834" s="84" t="s">
        <v>5019</v>
      </c>
      <c r="L3834" s="84" t="s">
        <v>151</v>
      </c>
    </row>
    <row r="3835" spans="1:12" ht="45">
      <c r="A3835" s="81">
        <f t="shared" si="61"/>
        <v>3935</v>
      </c>
      <c r="B3835" s="82">
        <v>3935</v>
      </c>
      <c r="C3835" s="82" t="s">
        <v>11169</v>
      </c>
      <c r="D3835" s="82">
        <v>29779</v>
      </c>
      <c r="E3835" s="82" t="s">
        <v>441</v>
      </c>
      <c r="F3835" s="82" t="s">
        <v>96</v>
      </c>
      <c r="G3835" s="82" t="s">
        <v>11170</v>
      </c>
      <c r="H3835" s="83" t="s">
        <v>148</v>
      </c>
      <c r="I3835" s="82" t="s">
        <v>149</v>
      </c>
      <c r="J3835" s="84" t="s">
        <v>11171</v>
      </c>
      <c r="K3835" s="84" t="s">
        <v>151</v>
      </c>
      <c r="L3835" s="84" t="s">
        <v>11172</v>
      </c>
    </row>
    <row r="3836" spans="1:12" ht="15.75">
      <c r="A3836" s="81">
        <f t="shared" si="61"/>
        <v>3936</v>
      </c>
      <c r="B3836" s="82">
        <v>3936</v>
      </c>
      <c r="C3836" s="82" t="s">
        <v>11173</v>
      </c>
      <c r="D3836" s="82" t="s">
        <v>11174</v>
      </c>
      <c r="E3836" s="82" t="s">
        <v>11175</v>
      </c>
      <c r="F3836" s="82" t="s">
        <v>96</v>
      </c>
      <c r="G3836" s="82" t="s">
        <v>359</v>
      </c>
      <c r="H3836" s="83" t="s">
        <v>148</v>
      </c>
      <c r="I3836" s="82" t="s">
        <v>164</v>
      </c>
      <c r="J3836" s="84" t="s">
        <v>151</v>
      </c>
      <c r="K3836" s="84"/>
      <c r="L3836" s="84" t="s">
        <v>151</v>
      </c>
    </row>
    <row r="3837" spans="1:12" ht="15.75">
      <c r="A3837" s="81">
        <f t="shared" si="61"/>
        <v>3937</v>
      </c>
      <c r="B3837" s="82">
        <v>3937</v>
      </c>
      <c r="C3837" s="82" t="s">
        <v>11176</v>
      </c>
      <c r="D3837" s="82">
        <v>29784</v>
      </c>
      <c r="E3837" s="82" t="s">
        <v>432</v>
      </c>
      <c r="F3837" s="82" t="s">
        <v>96</v>
      </c>
      <c r="G3837" s="82" t="s">
        <v>147</v>
      </c>
      <c r="H3837" s="83" t="s">
        <v>148</v>
      </c>
      <c r="I3837" s="82" t="s">
        <v>177</v>
      </c>
      <c r="J3837" s="84" t="s">
        <v>151</v>
      </c>
      <c r="K3837" s="84"/>
      <c r="L3837" s="84" t="s">
        <v>151</v>
      </c>
    </row>
    <row r="3838" spans="1:12" ht="60">
      <c r="A3838" s="81">
        <f t="shared" si="61"/>
        <v>3938</v>
      </c>
      <c r="B3838" s="82">
        <v>3938</v>
      </c>
      <c r="C3838" s="82" t="s">
        <v>11177</v>
      </c>
      <c r="D3838" s="82">
        <v>29785</v>
      </c>
      <c r="E3838" s="82" t="s">
        <v>11178</v>
      </c>
      <c r="F3838" s="82" t="s">
        <v>96</v>
      </c>
      <c r="G3838" s="82" t="s">
        <v>11179</v>
      </c>
      <c r="H3838" s="83" t="s">
        <v>148</v>
      </c>
      <c r="I3838" s="82" t="s">
        <v>177</v>
      </c>
      <c r="J3838" s="84" t="s">
        <v>151</v>
      </c>
      <c r="K3838" s="84" t="s">
        <v>151</v>
      </c>
      <c r="L3838" s="84" t="s">
        <v>11180</v>
      </c>
    </row>
    <row r="3839" spans="1:12" ht="60">
      <c r="A3839" s="81">
        <f t="shared" si="61"/>
        <v>3939</v>
      </c>
      <c r="B3839" s="82">
        <v>3939</v>
      </c>
      <c r="C3839" s="82" t="s">
        <v>11181</v>
      </c>
      <c r="D3839" s="82">
        <v>29790</v>
      </c>
      <c r="E3839" s="82" t="s">
        <v>11182</v>
      </c>
      <c r="F3839" s="82" t="s">
        <v>96</v>
      </c>
      <c r="G3839" s="82" t="s">
        <v>509</v>
      </c>
      <c r="H3839" s="83" t="s">
        <v>148</v>
      </c>
      <c r="I3839" s="82" t="s">
        <v>177</v>
      </c>
      <c r="J3839" s="84" t="s">
        <v>160</v>
      </c>
      <c r="K3839" s="84" t="s">
        <v>11183</v>
      </c>
      <c r="L3839" s="84" t="s">
        <v>151</v>
      </c>
    </row>
    <row r="3840" spans="1:12" ht="15.75">
      <c r="A3840" s="81">
        <f t="shared" si="61"/>
        <v>3940</v>
      </c>
      <c r="B3840" s="82">
        <v>3940</v>
      </c>
      <c r="C3840" s="82" t="s">
        <v>11184</v>
      </c>
      <c r="D3840" s="82">
        <v>29794</v>
      </c>
      <c r="E3840" s="82" t="s">
        <v>667</v>
      </c>
      <c r="F3840" s="82" t="s">
        <v>96</v>
      </c>
      <c r="G3840" s="82" t="s">
        <v>11185</v>
      </c>
      <c r="H3840" s="83" t="s">
        <v>148</v>
      </c>
      <c r="I3840" s="82" t="s">
        <v>153</v>
      </c>
      <c r="J3840" s="84" t="s">
        <v>160</v>
      </c>
      <c r="K3840" s="84" t="s">
        <v>151</v>
      </c>
      <c r="L3840" s="84" t="s">
        <v>151</v>
      </c>
    </row>
    <row r="3841" spans="1:12" ht="30">
      <c r="A3841" s="81">
        <f t="shared" si="61"/>
        <v>3941</v>
      </c>
      <c r="B3841" s="82">
        <v>3941</v>
      </c>
      <c r="C3841" s="82" t="s">
        <v>11186</v>
      </c>
      <c r="D3841" s="82">
        <v>29796</v>
      </c>
      <c r="E3841" s="82" t="s">
        <v>452</v>
      </c>
      <c r="F3841" s="82" t="s">
        <v>96</v>
      </c>
      <c r="G3841" s="82" t="s">
        <v>11187</v>
      </c>
      <c r="H3841" s="83" t="s">
        <v>148</v>
      </c>
      <c r="I3841" s="82" t="s">
        <v>149</v>
      </c>
      <c r="J3841" s="84" t="s">
        <v>151</v>
      </c>
      <c r="K3841" s="84"/>
      <c r="L3841" s="84" t="s">
        <v>11188</v>
      </c>
    </row>
    <row r="3842" spans="1:12" ht="30">
      <c r="A3842" s="81">
        <f t="shared" si="61"/>
        <v>3942</v>
      </c>
      <c r="B3842" s="82">
        <v>3942</v>
      </c>
      <c r="C3842" s="82" t="s">
        <v>11189</v>
      </c>
      <c r="D3842" s="82">
        <v>29806</v>
      </c>
      <c r="E3842" s="82" t="s">
        <v>1288</v>
      </c>
      <c r="F3842" s="82" t="s">
        <v>96</v>
      </c>
      <c r="G3842" s="82" t="s">
        <v>642</v>
      </c>
      <c r="H3842" s="83" t="s">
        <v>148</v>
      </c>
      <c r="I3842" s="82" t="s">
        <v>153</v>
      </c>
      <c r="J3842" s="84" t="s">
        <v>151</v>
      </c>
      <c r="K3842" s="84" t="s">
        <v>11190</v>
      </c>
      <c r="L3842" s="84" t="s">
        <v>151</v>
      </c>
    </row>
    <row r="3843" spans="1:12" ht="15.75">
      <c r="A3843" s="81">
        <f t="shared" ref="A3843:A3906" si="62">IFERROR(VALUE(RIGHT(C3843,4)),"")</f>
        <v>3943</v>
      </c>
      <c r="B3843" s="82">
        <v>3943</v>
      </c>
      <c r="C3843" s="82" t="s">
        <v>11191</v>
      </c>
      <c r="D3843" s="82">
        <v>29808</v>
      </c>
      <c r="E3843" s="82" t="s">
        <v>11192</v>
      </c>
      <c r="F3843" s="82" t="s">
        <v>96</v>
      </c>
      <c r="G3843" s="82" t="s">
        <v>11193</v>
      </c>
      <c r="H3843" s="83" t="s">
        <v>148</v>
      </c>
      <c r="I3843" s="82" t="s">
        <v>169</v>
      </c>
      <c r="J3843" s="84" t="s">
        <v>151</v>
      </c>
      <c r="K3843" s="84"/>
      <c r="L3843" s="84" t="s">
        <v>151</v>
      </c>
    </row>
    <row r="3844" spans="1:12" ht="45">
      <c r="A3844" s="81">
        <f t="shared" si="62"/>
        <v>3944</v>
      </c>
      <c r="B3844" s="82">
        <v>3944</v>
      </c>
      <c r="C3844" s="82" t="s">
        <v>11194</v>
      </c>
      <c r="D3844" s="82">
        <v>29839</v>
      </c>
      <c r="E3844" s="82" t="s">
        <v>11195</v>
      </c>
      <c r="F3844" s="82" t="s">
        <v>96</v>
      </c>
      <c r="G3844" s="82" t="s">
        <v>11196</v>
      </c>
      <c r="H3844" s="83" t="s">
        <v>148</v>
      </c>
      <c r="I3844" s="82" t="s">
        <v>149</v>
      </c>
      <c r="J3844" s="84" t="s">
        <v>151</v>
      </c>
      <c r="K3844" s="84" t="s">
        <v>11197</v>
      </c>
      <c r="L3844" s="84" t="s">
        <v>151</v>
      </c>
    </row>
    <row r="3845" spans="1:12" ht="15.75">
      <c r="A3845" s="81">
        <f t="shared" si="62"/>
        <v>3945</v>
      </c>
      <c r="B3845" s="82">
        <v>3945</v>
      </c>
      <c r="C3845" s="82" t="s">
        <v>11198</v>
      </c>
      <c r="D3845" s="82" t="s">
        <v>11199</v>
      </c>
      <c r="E3845" s="82" t="s">
        <v>11200</v>
      </c>
      <c r="F3845" s="82" t="s">
        <v>120</v>
      </c>
      <c r="G3845" s="82" t="s">
        <v>11201</v>
      </c>
      <c r="H3845" s="83" t="s">
        <v>148</v>
      </c>
      <c r="I3845" s="82" t="s">
        <v>155</v>
      </c>
      <c r="J3845" s="84" t="s">
        <v>151</v>
      </c>
      <c r="K3845" s="84"/>
      <c r="L3845" s="84"/>
    </row>
    <row r="3846" spans="1:12" ht="30">
      <c r="A3846" s="81">
        <f t="shared" si="62"/>
        <v>3946</v>
      </c>
      <c r="B3846" s="82">
        <v>3946</v>
      </c>
      <c r="C3846" s="82" t="s">
        <v>11202</v>
      </c>
      <c r="D3846" s="82">
        <v>29845</v>
      </c>
      <c r="E3846" s="82" t="s">
        <v>11203</v>
      </c>
      <c r="F3846" s="82" t="s">
        <v>96</v>
      </c>
      <c r="G3846" s="82" t="s">
        <v>11204</v>
      </c>
      <c r="H3846" s="83" t="s">
        <v>148</v>
      </c>
      <c r="I3846" s="82" t="s">
        <v>153</v>
      </c>
      <c r="J3846" s="84" t="s">
        <v>11205</v>
      </c>
      <c r="K3846" s="84"/>
      <c r="L3846" s="84" t="s">
        <v>151</v>
      </c>
    </row>
    <row r="3847" spans="1:12" ht="15.75">
      <c r="A3847" s="81">
        <f t="shared" si="62"/>
        <v>3947</v>
      </c>
      <c r="B3847" s="82">
        <v>3947</v>
      </c>
      <c r="C3847" s="82" t="s">
        <v>11206</v>
      </c>
      <c r="D3847" s="82">
        <v>29860</v>
      </c>
      <c r="E3847" s="82" t="s">
        <v>11207</v>
      </c>
      <c r="F3847" s="82" t="s">
        <v>96</v>
      </c>
      <c r="G3847" s="82" t="s">
        <v>11208</v>
      </c>
      <c r="H3847" s="83" t="s">
        <v>148</v>
      </c>
      <c r="I3847" s="82" t="s">
        <v>149</v>
      </c>
      <c r="J3847" s="84" t="s">
        <v>151</v>
      </c>
      <c r="K3847" s="84" t="s">
        <v>151</v>
      </c>
      <c r="L3847" s="84" t="s">
        <v>151</v>
      </c>
    </row>
    <row r="3848" spans="1:12" ht="15.75">
      <c r="A3848" s="81">
        <f t="shared" si="62"/>
        <v>3948</v>
      </c>
      <c r="B3848" s="82">
        <v>3948</v>
      </c>
      <c r="C3848" s="82" t="s">
        <v>11209</v>
      </c>
      <c r="D3848" s="82">
        <v>29862</v>
      </c>
      <c r="E3848" s="82" t="s">
        <v>441</v>
      </c>
      <c r="F3848" s="82" t="s">
        <v>96</v>
      </c>
      <c r="G3848" s="82" t="s">
        <v>11210</v>
      </c>
      <c r="H3848" s="83" t="s">
        <v>148</v>
      </c>
      <c r="I3848" s="82" t="s">
        <v>177</v>
      </c>
      <c r="J3848" s="84" t="s">
        <v>151</v>
      </c>
      <c r="K3848" s="84"/>
      <c r="L3848" s="84" t="s">
        <v>151</v>
      </c>
    </row>
    <row r="3849" spans="1:12" ht="15.75">
      <c r="A3849" s="81">
        <f t="shared" si="62"/>
        <v>3949</v>
      </c>
      <c r="B3849" s="82">
        <v>3949</v>
      </c>
      <c r="C3849" s="82" t="s">
        <v>11211</v>
      </c>
      <c r="D3849" s="82">
        <v>29867</v>
      </c>
      <c r="E3849" s="82" t="s">
        <v>864</v>
      </c>
      <c r="F3849" s="82" t="s">
        <v>96</v>
      </c>
      <c r="G3849" s="82" t="s">
        <v>11212</v>
      </c>
      <c r="H3849" s="83" t="s">
        <v>148</v>
      </c>
      <c r="I3849" s="82" t="s">
        <v>177</v>
      </c>
      <c r="J3849" s="84" t="s">
        <v>151</v>
      </c>
      <c r="K3849" s="84"/>
      <c r="L3849" s="84" t="s">
        <v>151</v>
      </c>
    </row>
    <row r="3850" spans="1:12" ht="15.75">
      <c r="A3850" s="81">
        <f t="shared" si="62"/>
        <v>3950</v>
      </c>
      <c r="B3850" s="82">
        <v>3950</v>
      </c>
      <c r="C3850" s="82" t="s">
        <v>11213</v>
      </c>
      <c r="D3850" s="82">
        <v>29884</v>
      </c>
      <c r="E3850" s="82" t="s">
        <v>11214</v>
      </c>
      <c r="F3850" s="82" t="s">
        <v>96</v>
      </c>
      <c r="G3850" s="82" t="s">
        <v>11215</v>
      </c>
      <c r="H3850" s="83" t="s">
        <v>148</v>
      </c>
      <c r="I3850" s="82" t="s">
        <v>153</v>
      </c>
      <c r="J3850" s="84" t="s">
        <v>151</v>
      </c>
      <c r="K3850" s="84" t="s">
        <v>151</v>
      </c>
      <c r="L3850" s="84" t="s">
        <v>151</v>
      </c>
    </row>
    <row r="3851" spans="1:12" ht="15.75">
      <c r="A3851" s="81">
        <f t="shared" si="62"/>
        <v>3951</v>
      </c>
      <c r="B3851" s="82">
        <v>3951</v>
      </c>
      <c r="C3851" s="82" t="s">
        <v>11216</v>
      </c>
      <c r="D3851" s="82">
        <v>29896</v>
      </c>
      <c r="E3851" s="82" t="s">
        <v>11217</v>
      </c>
      <c r="F3851" s="82" t="s">
        <v>96</v>
      </c>
      <c r="G3851" s="82" t="s">
        <v>11218</v>
      </c>
      <c r="H3851" s="83" t="s">
        <v>148</v>
      </c>
      <c r="I3851" s="82" t="s">
        <v>177</v>
      </c>
      <c r="J3851" s="84" t="s">
        <v>151</v>
      </c>
      <c r="K3851" s="84" t="s">
        <v>151</v>
      </c>
      <c r="L3851" s="84" t="s">
        <v>151</v>
      </c>
    </row>
    <row r="3852" spans="1:12" ht="75">
      <c r="A3852" s="81">
        <f t="shared" si="62"/>
        <v>3952</v>
      </c>
      <c r="B3852" s="82">
        <v>3952</v>
      </c>
      <c r="C3852" s="82" t="s">
        <v>11219</v>
      </c>
      <c r="D3852" s="82">
        <v>29907</v>
      </c>
      <c r="E3852" s="82" t="s">
        <v>10591</v>
      </c>
      <c r="F3852" s="82" t="s">
        <v>96</v>
      </c>
      <c r="G3852" s="82" t="s">
        <v>11220</v>
      </c>
      <c r="H3852" s="83" t="s">
        <v>148</v>
      </c>
      <c r="I3852" s="82" t="s">
        <v>177</v>
      </c>
      <c r="J3852" s="84" t="s">
        <v>217</v>
      </c>
      <c r="K3852" s="84" t="s">
        <v>11221</v>
      </c>
      <c r="L3852" s="84" t="s">
        <v>151</v>
      </c>
    </row>
    <row r="3853" spans="1:12" ht="15.75">
      <c r="A3853" s="81">
        <f t="shared" si="62"/>
        <v>3953</v>
      </c>
      <c r="B3853" s="82">
        <v>3953</v>
      </c>
      <c r="C3853" s="82" t="s">
        <v>11222</v>
      </c>
      <c r="D3853" s="82" t="s">
        <v>11223</v>
      </c>
      <c r="E3853" s="82" t="s">
        <v>270</v>
      </c>
      <c r="F3853" s="82" t="s">
        <v>96</v>
      </c>
      <c r="G3853" s="82" t="s">
        <v>11224</v>
      </c>
      <c r="H3853" s="83" t="s">
        <v>148</v>
      </c>
      <c r="I3853" s="82" t="s">
        <v>337</v>
      </c>
      <c r="J3853" s="84" t="s">
        <v>151</v>
      </c>
      <c r="K3853" s="84"/>
      <c r="L3853" s="84" t="s">
        <v>151</v>
      </c>
    </row>
    <row r="3854" spans="1:12" ht="15.75">
      <c r="A3854" s="81">
        <f t="shared" si="62"/>
        <v>3954</v>
      </c>
      <c r="B3854" s="82">
        <v>3954</v>
      </c>
      <c r="C3854" s="82" t="s">
        <v>11225</v>
      </c>
      <c r="D3854" s="82">
        <v>29922</v>
      </c>
      <c r="E3854" s="82" t="s">
        <v>11226</v>
      </c>
      <c r="F3854" s="82" t="s">
        <v>96</v>
      </c>
      <c r="G3854" s="82" t="s">
        <v>11227</v>
      </c>
      <c r="H3854" s="83" t="s">
        <v>148</v>
      </c>
      <c r="I3854" s="82" t="s">
        <v>177</v>
      </c>
      <c r="J3854" s="84" t="s">
        <v>151</v>
      </c>
      <c r="K3854" s="84"/>
      <c r="L3854" s="84" t="s">
        <v>151</v>
      </c>
    </row>
    <row r="3855" spans="1:12" ht="45">
      <c r="A3855" s="81">
        <f t="shared" si="62"/>
        <v>3955</v>
      </c>
      <c r="B3855" s="82">
        <v>3955</v>
      </c>
      <c r="C3855" s="82" t="s">
        <v>11228</v>
      </c>
      <c r="D3855" s="82">
        <v>29929</v>
      </c>
      <c r="E3855" s="82" t="s">
        <v>349</v>
      </c>
      <c r="F3855" s="82" t="s">
        <v>96</v>
      </c>
      <c r="G3855" s="82" t="s">
        <v>11229</v>
      </c>
      <c r="H3855" s="83" t="s">
        <v>148</v>
      </c>
      <c r="I3855" s="82" t="s">
        <v>149</v>
      </c>
      <c r="J3855" s="84" t="s">
        <v>11230</v>
      </c>
      <c r="K3855" s="84" t="s">
        <v>11231</v>
      </c>
      <c r="L3855" s="84" t="s">
        <v>151</v>
      </c>
    </row>
    <row r="3856" spans="1:12" ht="15.75">
      <c r="A3856" s="81">
        <f t="shared" si="62"/>
        <v>3956</v>
      </c>
      <c r="B3856" s="82">
        <v>3956</v>
      </c>
      <c r="C3856" s="82" t="s">
        <v>11232</v>
      </c>
      <c r="D3856" s="82">
        <v>29933</v>
      </c>
      <c r="E3856" s="82" t="s">
        <v>11233</v>
      </c>
      <c r="F3856" s="82" t="s">
        <v>96</v>
      </c>
      <c r="G3856" s="82" t="s">
        <v>11234</v>
      </c>
      <c r="H3856" s="83" t="s">
        <v>148</v>
      </c>
      <c r="I3856" s="82" t="s">
        <v>149</v>
      </c>
      <c r="J3856" s="84" t="s">
        <v>151</v>
      </c>
      <c r="K3856" s="84" t="s">
        <v>151</v>
      </c>
      <c r="L3856" s="84" t="s">
        <v>151</v>
      </c>
    </row>
    <row r="3857" spans="1:12" ht="30">
      <c r="A3857" s="81">
        <f t="shared" si="62"/>
        <v>3957</v>
      </c>
      <c r="B3857" s="82">
        <v>3957</v>
      </c>
      <c r="C3857" s="82" t="s">
        <v>11235</v>
      </c>
      <c r="D3857" s="82" t="s">
        <v>11236</v>
      </c>
      <c r="E3857" s="82" t="s">
        <v>11237</v>
      </c>
      <c r="F3857" s="82" t="s">
        <v>96</v>
      </c>
      <c r="G3857" s="82" t="s">
        <v>7674</v>
      </c>
      <c r="H3857" s="83" t="s">
        <v>148</v>
      </c>
      <c r="I3857" s="82" t="s">
        <v>164</v>
      </c>
      <c r="J3857" s="84" t="s">
        <v>11238</v>
      </c>
      <c r="K3857" s="84" t="s">
        <v>151</v>
      </c>
      <c r="L3857" s="84" t="s">
        <v>151</v>
      </c>
    </row>
    <row r="3858" spans="1:12" ht="15.75">
      <c r="A3858" s="81">
        <f t="shared" si="62"/>
        <v>3958</v>
      </c>
      <c r="B3858" s="82">
        <v>3958</v>
      </c>
      <c r="C3858" s="82" t="s">
        <v>11239</v>
      </c>
      <c r="D3858" s="82" t="s">
        <v>11240</v>
      </c>
      <c r="E3858" s="82" t="s">
        <v>247</v>
      </c>
      <c r="F3858" s="82" t="s">
        <v>96</v>
      </c>
      <c r="G3858" s="82" t="s">
        <v>249</v>
      </c>
      <c r="H3858" s="83" t="s">
        <v>148</v>
      </c>
      <c r="I3858" s="82" t="s">
        <v>337</v>
      </c>
      <c r="J3858" s="84" t="s">
        <v>151</v>
      </c>
      <c r="K3858" s="84" t="s">
        <v>151</v>
      </c>
      <c r="L3858" s="84" t="s">
        <v>151</v>
      </c>
    </row>
    <row r="3859" spans="1:12" ht="15.75">
      <c r="A3859" s="81">
        <f t="shared" si="62"/>
        <v>3959</v>
      </c>
      <c r="B3859" s="82">
        <v>3959</v>
      </c>
      <c r="C3859" s="82" t="s">
        <v>11241</v>
      </c>
      <c r="D3859" s="82" t="s">
        <v>11242</v>
      </c>
      <c r="E3859" s="82" t="s">
        <v>2357</v>
      </c>
      <c r="F3859" s="82" t="s">
        <v>96</v>
      </c>
      <c r="G3859" s="82" t="s">
        <v>11243</v>
      </c>
      <c r="H3859" s="83" t="s">
        <v>148</v>
      </c>
      <c r="I3859" s="82" t="s">
        <v>337</v>
      </c>
      <c r="J3859" s="84" t="s">
        <v>151</v>
      </c>
      <c r="K3859" s="84"/>
      <c r="L3859" s="84" t="s">
        <v>151</v>
      </c>
    </row>
    <row r="3860" spans="1:12" ht="45">
      <c r="A3860" s="81">
        <f t="shared" si="62"/>
        <v>3960</v>
      </c>
      <c r="B3860" s="82">
        <v>3960</v>
      </c>
      <c r="C3860" s="82" t="s">
        <v>11244</v>
      </c>
      <c r="D3860" s="82" t="s">
        <v>11245</v>
      </c>
      <c r="E3860" s="82" t="s">
        <v>11246</v>
      </c>
      <c r="F3860" s="82" t="s">
        <v>96</v>
      </c>
      <c r="G3860" s="82" t="s">
        <v>3713</v>
      </c>
      <c r="H3860" s="83" t="s">
        <v>148</v>
      </c>
      <c r="I3860" s="82" t="s">
        <v>164</v>
      </c>
      <c r="J3860" s="84" t="s">
        <v>11247</v>
      </c>
      <c r="K3860" s="84"/>
      <c r="L3860" s="84" t="s">
        <v>151</v>
      </c>
    </row>
    <row r="3861" spans="1:12" ht="30">
      <c r="A3861" s="81">
        <f t="shared" si="62"/>
        <v>3961</v>
      </c>
      <c r="B3861" s="82">
        <v>3961</v>
      </c>
      <c r="C3861" s="82" t="s">
        <v>11248</v>
      </c>
      <c r="D3861" s="82" t="s">
        <v>11249</v>
      </c>
      <c r="E3861" s="82" t="s">
        <v>410</v>
      </c>
      <c r="F3861" s="82" t="s">
        <v>96</v>
      </c>
      <c r="G3861" s="82" t="s">
        <v>6024</v>
      </c>
      <c r="H3861" s="83" t="s">
        <v>148</v>
      </c>
      <c r="I3861" s="82" t="s">
        <v>164</v>
      </c>
      <c r="J3861" s="84" t="s">
        <v>1965</v>
      </c>
      <c r="K3861" s="84"/>
      <c r="L3861" s="84" t="s">
        <v>8043</v>
      </c>
    </row>
    <row r="3862" spans="1:12" ht="30">
      <c r="A3862" s="81">
        <f t="shared" si="62"/>
        <v>3962</v>
      </c>
      <c r="B3862" s="82">
        <v>3962</v>
      </c>
      <c r="C3862" s="82" t="s">
        <v>11250</v>
      </c>
      <c r="D3862" s="82" t="s">
        <v>11251</v>
      </c>
      <c r="E3862" s="82" t="s">
        <v>2844</v>
      </c>
      <c r="F3862" s="82" t="s">
        <v>96</v>
      </c>
      <c r="G3862" s="82" t="s">
        <v>3976</v>
      </c>
      <c r="H3862" s="83" t="s">
        <v>148</v>
      </c>
      <c r="I3862" s="82" t="s">
        <v>194</v>
      </c>
      <c r="J3862" s="84" t="s">
        <v>11252</v>
      </c>
      <c r="K3862" s="84" t="s">
        <v>151</v>
      </c>
      <c r="L3862" s="84" t="s">
        <v>151</v>
      </c>
    </row>
    <row r="3863" spans="1:12" ht="15.75">
      <c r="A3863" s="81">
        <f t="shared" si="62"/>
        <v>3963</v>
      </c>
      <c r="B3863" s="82">
        <v>3963</v>
      </c>
      <c r="C3863" s="82" t="s">
        <v>11253</v>
      </c>
      <c r="D3863" s="82">
        <v>29978</v>
      </c>
      <c r="E3863" s="82" t="s">
        <v>11254</v>
      </c>
      <c r="F3863" s="82" t="s">
        <v>96</v>
      </c>
      <c r="G3863" s="82" t="s">
        <v>3541</v>
      </c>
      <c r="H3863" s="83" t="s">
        <v>148</v>
      </c>
      <c r="I3863" s="82" t="s">
        <v>194</v>
      </c>
      <c r="J3863" s="84" t="s">
        <v>151</v>
      </c>
      <c r="K3863" s="84"/>
      <c r="L3863" s="84" t="s">
        <v>151</v>
      </c>
    </row>
    <row r="3864" spans="1:12" ht="30">
      <c r="A3864" s="81">
        <f t="shared" si="62"/>
        <v>3964</v>
      </c>
      <c r="B3864" s="82">
        <v>3964</v>
      </c>
      <c r="C3864" s="82" t="s">
        <v>11255</v>
      </c>
      <c r="D3864" s="82">
        <v>29982</v>
      </c>
      <c r="E3864" s="82" t="s">
        <v>11256</v>
      </c>
      <c r="F3864" s="82" t="s">
        <v>96</v>
      </c>
      <c r="G3864" s="82" t="s">
        <v>690</v>
      </c>
      <c r="H3864" s="83" t="s">
        <v>148</v>
      </c>
      <c r="I3864" s="82" t="s">
        <v>194</v>
      </c>
      <c r="J3864" s="84" t="s">
        <v>151</v>
      </c>
      <c r="K3864" s="84" t="s">
        <v>1397</v>
      </c>
      <c r="L3864" s="84" t="s">
        <v>151</v>
      </c>
    </row>
    <row r="3865" spans="1:12" ht="15.75">
      <c r="A3865" s="81">
        <f t="shared" si="62"/>
        <v>3965</v>
      </c>
      <c r="B3865" s="82">
        <v>3965</v>
      </c>
      <c r="C3865" s="82" t="s">
        <v>11257</v>
      </c>
      <c r="D3865" s="82">
        <v>29985</v>
      </c>
      <c r="E3865" s="82" t="s">
        <v>11258</v>
      </c>
      <c r="F3865" s="82" t="s">
        <v>96</v>
      </c>
      <c r="G3865" s="82" t="s">
        <v>11259</v>
      </c>
      <c r="H3865" s="83" t="s">
        <v>148</v>
      </c>
      <c r="I3865" s="82" t="s">
        <v>149</v>
      </c>
      <c r="J3865" s="84" t="s">
        <v>151</v>
      </c>
      <c r="K3865" s="84" t="s">
        <v>151</v>
      </c>
      <c r="L3865" s="84" t="s">
        <v>151</v>
      </c>
    </row>
    <row r="3866" spans="1:12" ht="15.75">
      <c r="A3866" s="81">
        <f t="shared" si="62"/>
        <v>3966</v>
      </c>
      <c r="B3866" s="82">
        <v>3966</v>
      </c>
      <c r="C3866" s="82" t="s">
        <v>11260</v>
      </c>
      <c r="D3866" s="82">
        <v>29992</v>
      </c>
      <c r="E3866" s="82" t="s">
        <v>8757</v>
      </c>
      <c r="F3866" s="82" t="s">
        <v>96</v>
      </c>
      <c r="G3866" s="82" t="s">
        <v>11261</v>
      </c>
      <c r="H3866" s="83" t="s">
        <v>148</v>
      </c>
      <c r="I3866" s="82" t="s">
        <v>194</v>
      </c>
      <c r="J3866" s="84" t="s">
        <v>151</v>
      </c>
      <c r="K3866" s="84"/>
      <c r="L3866" s="84" t="s">
        <v>151</v>
      </c>
    </row>
    <row r="3867" spans="1:12" ht="30">
      <c r="A3867" s="81">
        <f t="shared" si="62"/>
        <v>3967</v>
      </c>
      <c r="B3867" s="82">
        <v>3967</v>
      </c>
      <c r="C3867" s="82" t="s">
        <v>11262</v>
      </c>
      <c r="D3867" s="82" t="s">
        <v>11263</v>
      </c>
      <c r="E3867" s="82" t="s">
        <v>11264</v>
      </c>
      <c r="F3867" s="82" t="s">
        <v>96</v>
      </c>
      <c r="G3867" s="82" t="s">
        <v>8297</v>
      </c>
      <c r="H3867" s="83" t="s">
        <v>148</v>
      </c>
      <c r="I3867" s="82" t="s">
        <v>337</v>
      </c>
      <c r="J3867" s="84" t="s">
        <v>369</v>
      </c>
      <c r="K3867" s="84" t="s">
        <v>11265</v>
      </c>
      <c r="L3867" s="84" t="s">
        <v>151</v>
      </c>
    </row>
    <row r="3868" spans="1:12" ht="15.75">
      <c r="A3868" s="81">
        <f t="shared" si="62"/>
        <v>3968</v>
      </c>
      <c r="B3868" s="82">
        <v>3968</v>
      </c>
      <c r="C3868" s="82" t="s">
        <v>11266</v>
      </c>
      <c r="D3868" s="82">
        <v>29995</v>
      </c>
      <c r="E3868" s="82" t="s">
        <v>738</v>
      </c>
      <c r="F3868" s="82" t="s">
        <v>96</v>
      </c>
      <c r="G3868" s="82" t="s">
        <v>8473</v>
      </c>
      <c r="H3868" s="83" t="s">
        <v>148</v>
      </c>
      <c r="I3868" s="82" t="s">
        <v>214</v>
      </c>
      <c r="J3868" s="84" t="s">
        <v>151</v>
      </c>
      <c r="K3868" s="84"/>
      <c r="L3868" s="84" t="s">
        <v>151</v>
      </c>
    </row>
    <row r="3869" spans="1:12" ht="15.75">
      <c r="A3869" s="81">
        <f t="shared" si="62"/>
        <v>3969</v>
      </c>
      <c r="B3869" s="82">
        <v>3969</v>
      </c>
      <c r="C3869" s="82" t="s">
        <v>11267</v>
      </c>
      <c r="D3869" s="82">
        <v>30006</v>
      </c>
      <c r="E3869" s="82" t="s">
        <v>418</v>
      </c>
      <c r="F3869" s="82" t="s">
        <v>96</v>
      </c>
      <c r="G3869" s="82" t="s">
        <v>9757</v>
      </c>
      <c r="H3869" s="83" t="s">
        <v>148</v>
      </c>
      <c r="I3869" s="82" t="s">
        <v>153</v>
      </c>
      <c r="J3869" s="84" t="s">
        <v>151</v>
      </c>
      <c r="K3869" s="84" t="s">
        <v>151</v>
      </c>
      <c r="L3869" s="84" t="s">
        <v>151</v>
      </c>
    </row>
    <row r="3870" spans="1:12" ht="30">
      <c r="A3870" s="81">
        <f t="shared" si="62"/>
        <v>3970</v>
      </c>
      <c r="B3870" s="82">
        <v>3970</v>
      </c>
      <c r="C3870" s="82" t="s">
        <v>11268</v>
      </c>
      <c r="D3870" s="82">
        <v>30008</v>
      </c>
      <c r="E3870" s="82" t="s">
        <v>502</v>
      </c>
      <c r="F3870" s="82" t="s">
        <v>96</v>
      </c>
      <c r="G3870" s="82" t="s">
        <v>11269</v>
      </c>
      <c r="H3870" s="83" t="s">
        <v>148</v>
      </c>
      <c r="I3870" s="82" t="s">
        <v>177</v>
      </c>
      <c r="J3870" s="84" t="s">
        <v>11270</v>
      </c>
      <c r="K3870" s="84" t="s">
        <v>151</v>
      </c>
      <c r="L3870" s="84" t="s">
        <v>151</v>
      </c>
    </row>
    <row r="3871" spans="1:12" ht="90">
      <c r="A3871" s="81">
        <f t="shared" si="62"/>
        <v>3971</v>
      </c>
      <c r="B3871" s="82">
        <v>3971</v>
      </c>
      <c r="C3871" s="82" t="s">
        <v>11271</v>
      </c>
      <c r="D3871" s="82">
        <v>30009</v>
      </c>
      <c r="E3871" s="82" t="s">
        <v>11272</v>
      </c>
      <c r="F3871" s="82" t="s">
        <v>96</v>
      </c>
      <c r="G3871" s="82" t="s">
        <v>956</v>
      </c>
      <c r="H3871" s="83" t="s">
        <v>148</v>
      </c>
      <c r="I3871" s="82" t="s">
        <v>177</v>
      </c>
      <c r="J3871" s="84" t="s">
        <v>160</v>
      </c>
      <c r="K3871" s="84" t="s">
        <v>11273</v>
      </c>
      <c r="L3871" s="84" t="s">
        <v>151</v>
      </c>
    </row>
    <row r="3872" spans="1:12" ht="15.75">
      <c r="A3872" s="81">
        <f t="shared" si="62"/>
        <v>3973</v>
      </c>
      <c r="B3872" s="82">
        <v>3973</v>
      </c>
      <c r="C3872" s="82" t="s">
        <v>11274</v>
      </c>
      <c r="D3872" s="82">
        <v>30029</v>
      </c>
      <c r="E3872" s="82" t="s">
        <v>7571</v>
      </c>
      <c r="F3872" s="82" t="s">
        <v>96</v>
      </c>
      <c r="G3872" s="82" t="s">
        <v>1166</v>
      </c>
      <c r="H3872" s="83" t="s">
        <v>148</v>
      </c>
      <c r="I3872" s="82" t="s">
        <v>177</v>
      </c>
      <c r="J3872" s="84" t="s">
        <v>151</v>
      </c>
      <c r="K3872" s="84" t="s">
        <v>151</v>
      </c>
      <c r="L3872" s="84" t="s">
        <v>151</v>
      </c>
    </row>
    <row r="3873" spans="1:12" ht="30">
      <c r="A3873" s="81">
        <f t="shared" si="62"/>
        <v>3974</v>
      </c>
      <c r="B3873" s="82">
        <v>3974</v>
      </c>
      <c r="C3873" s="82" t="s">
        <v>11275</v>
      </c>
      <c r="D3873" s="82">
        <v>30035</v>
      </c>
      <c r="E3873" s="82" t="s">
        <v>11276</v>
      </c>
      <c r="F3873" s="82" t="s">
        <v>96</v>
      </c>
      <c r="G3873" s="82" t="s">
        <v>11277</v>
      </c>
      <c r="H3873" s="83" t="s">
        <v>148</v>
      </c>
      <c r="I3873" s="82" t="s">
        <v>153</v>
      </c>
      <c r="J3873" s="84" t="s">
        <v>11278</v>
      </c>
      <c r="K3873" s="84"/>
      <c r="L3873" s="84" t="s">
        <v>151</v>
      </c>
    </row>
    <row r="3874" spans="1:12" ht="45">
      <c r="A3874" s="81">
        <f t="shared" si="62"/>
        <v>3975</v>
      </c>
      <c r="B3874" s="82">
        <v>3975</v>
      </c>
      <c r="C3874" s="82" t="s">
        <v>11279</v>
      </c>
      <c r="D3874" s="82">
        <v>30046</v>
      </c>
      <c r="E3874" s="82" t="s">
        <v>5648</v>
      </c>
      <c r="F3874" s="82" t="s">
        <v>96</v>
      </c>
      <c r="G3874" s="82" t="s">
        <v>5289</v>
      </c>
      <c r="H3874" s="83" t="s">
        <v>148</v>
      </c>
      <c r="I3874" s="82" t="s">
        <v>169</v>
      </c>
      <c r="J3874" s="84" t="s">
        <v>11280</v>
      </c>
      <c r="K3874" s="84"/>
      <c r="L3874" s="84" t="s">
        <v>11281</v>
      </c>
    </row>
    <row r="3875" spans="1:12" ht="30">
      <c r="A3875" s="81">
        <f t="shared" si="62"/>
        <v>3976</v>
      </c>
      <c r="B3875" s="82">
        <v>3976</v>
      </c>
      <c r="C3875" s="82" t="s">
        <v>11282</v>
      </c>
      <c r="D3875" s="82">
        <v>30049</v>
      </c>
      <c r="E3875" s="82" t="s">
        <v>705</v>
      </c>
      <c r="F3875" s="82" t="s">
        <v>96</v>
      </c>
      <c r="G3875" s="82" t="s">
        <v>11283</v>
      </c>
      <c r="H3875" s="83" t="s">
        <v>148</v>
      </c>
      <c r="I3875" s="82" t="s">
        <v>149</v>
      </c>
      <c r="J3875" s="84" t="s">
        <v>9514</v>
      </c>
      <c r="K3875" s="84"/>
      <c r="L3875" s="84" t="s">
        <v>151</v>
      </c>
    </row>
    <row r="3876" spans="1:12" ht="15.75">
      <c r="A3876" s="81">
        <f t="shared" si="62"/>
        <v>3977</v>
      </c>
      <c r="B3876" s="82">
        <v>3977</v>
      </c>
      <c r="C3876" s="82" t="s">
        <v>11284</v>
      </c>
      <c r="D3876" s="82">
        <v>30070</v>
      </c>
      <c r="E3876" s="82" t="s">
        <v>11285</v>
      </c>
      <c r="F3876" s="82" t="s">
        <v>120</v>
      </c>
      <c r="G3876" s="82" t="s">
        <v>11286</v>
      </c>
      <c r="H3876" s="83" t="s">
        <v>148</v>
      </c>
      <c r="I3876" s="82" t="s">
        <v>194</v>
      </c>
      <c r="J3876" s="84" t="s">
        <v>151</v>
      </c>
      <c r="K3876" s="84"/>
      <c r="L3876" s="84"/>
    </row>
    <row r="3877" spans="1:12" ht="30">
      <c r="A3877" s="81">
        <f t="shared" si="62"/>
        <v>3978</v>
      </c>
      <c r="B3877" s="82">
        <v>3978</v>
      </c>
      <c r="C3877" s="82" t="s">
        <v>11287</v>
      </c>
      <c r="D3877" s="82" t="s">
        <v>11288</v>
      </c>
      <c r="E3877" s="82" t="s">
        <v>7668</v>
      </c>
      <c r="F3877" s="82" t="s">
        <v>120</v>
      </c>
      <c r="G3877" s="82" t="s">
        <v>11289</v>
      </c>
      <c r="H3877" s="83" t="s">
        <v>148</v>
      </c>
      <c r="I3877" s="82" t="s">
        <v>155</v>
      </c>
      <c r="J3877" s="84" t="s">
        <v>11290</v>
      </c>
      <c r="K3877" s="84" t="s">
        <v>151</v>
      </c>
      <c r="L3877" s="84"/>
    </row>
    <row r="3878" spans="1:12" ht="15.75">
      <c r="A3878" s="81">
        <f t="shared" si="62"/>
        <v>3979</v>
      </c>
      <c r="B3878" s="82">
        <v>3979</v>
      </c>
      <c r="C3878" s="82" t="s">
        <v>11291</v>
      </c>
      <c r="D3878" s="82" t="s">
        <v>11292</v>
      </c>
      <c r="E3878" s="82" t="s">
        <v>11293</v>
      </c>
      <c r="F3878" s="82" t="s">
        <v>120</v>
      </c>
      <c r="G3878" s="82" t="s">
        <v>8371</v>
      </c>
      <c r="H3878" s="83" t="s">
        <v>148</v>
      </c>
      <c r="I3878" s="82" t="s">
        <v>155</v>
      </c>
      <c r="J3878" s="84" t="s">
        <v>151</v>
      </c>
      <c r="K3878" s="84"/>
      <c r="L3878" s="84"/>
    </row>
    <row r="3879" spans="1:12" ht="15.75">
      <c r="A3879" s="81">
        <f t="shared" si="62"/>
        <v>3980</v>
      </c>
      <c r="B3879" s="82">
        <v>3980</v>
      </c>
      <c r="C3879" s="82" t="s">
        <v>11294</v>
      </c>
      <c r="D3879" s="82">
        <v>30075</v>
      </c>
      <c r="E3879" s="82" t="s">
        <v>11295</v>
      </c>
      <c r="F3879" s="82" t="s">
        <v>120</v>
      </c>
      <c r="G3879" s="82" t="s">
        <v>11296</v>
      </c>
      <c r="H3879" s="83" t="s">
        <v>148</v>
      </c>
      <c r="I3879" s="82" t="s">
        <v>194</v>
      </c>
      <c r="J3879" s="84" t="s">
        <v>160</v>
      </c>
      <c r="K3879" s="84"/>
      <c r="L3879" s="84"/>
    </row>
    <row r="3880" spans="1:12" ht="15.75">
      <c r="A3880" s="81">
        <f t="shared" si="62"/>
        <v>3981</v>
      </c>
      <c r="B3880" s="82">
        <v>3981</v>
      </c>
      <c r="C3880" s="82" t="s">
        <v>11297</v>
      </c>
      <c r="D3880" s="82">
        <v>30077</v>
      </c>
      <c r="E3880" s="82" t="s">
        <v>11298</v>
      </c>
      <c r="F3880" s="82" t="s">
        <v>120</v>
      </c>
      <c r="G3880" s="82" t="s">
        <v>1644</v>
      </c>
      <c r="H3880" s="83" t="s">
        <v>148</v>
      </c>
      <c r="I3880" s="82" t="s">
        <v>194</v>
      </c>
      <c r="J3880" s="84" t="s">
        <v>151</v>
      </c>
      <c r="K3880" s="84"/>
      <c r="L3880" s="84"/>
    </row>
    <row r="3881" spans="1:12" ht="15.75">
      <c r="A3881" s="81">
        <f t="shared" si="62"/>
        <v>3982</v>
      </c>
      <c r="B3881" s="82">
        <v>3982</v>
      </c>
      <c r="C3881" s="82" t="s">
        <v>11299</v>
      </c>
      <c r="D3881" s="82">
        <v>30081</v>
      </c>
      <c r="E3881" s="82" t="s">
        <v>11300</v>
      </c>
      <c r="F3881" s="82" t="s">
        <v>120</v>
      </c>
      <c r="G3881" s="82" t="s">
        <v>11301</v>
      </c>
      <c r="H3881" s="83" t="s">
        <v>148</v>
      </c>
      <c r="I3881" s="82" t="s">
        <v>169</v>
      </c>
      <c r="J3881" s="84" t="s">
        <v>151</v>
      </c>
      <c r="K3881" s="84"/>
      <c r="L3881" s="84"/>
    </row>
    <row r="3882" spans="1:12" ht="30">
      <c r="A3882" s="81">
        <f t="shared" si="62"/>
        <v>3983</v>
      </c>
      <c r="B3882" s="82">
        <v>3983</v>
      </c>
      <c r="C3882" s="82" t="s">
        <v>11302</v>
      </c>
      <c r="D3882" s="82">
        <v>30088</v>
      </c>
      <c r="E3882" s="82" t="s">
        <v>11303</v>
      </c>
      <c r="F3882" s="82" t="s">
        <v>120</v>
      </c>
      <c r="G3882" s="82" t="s">
        <v>11304</v>
      </c>
      <c r="H3882" s="83" t="s">
        <v>148</v>
      </c>
      <c r="I3882" s="82" t="s">
        <v>169</v>
      </c>
      <c r="J3882" s="84" t="s">
        <v>11305</v>
      </c>
      <c r="K3882" s="84"/>
      <c r="L3882" s="84"/>
    </row>
    <row r="3883" spans="1:12" ht="15.75">
      <c r="A3883" s="81">
        <f t="shared" si="62"/>
        <v>3984</v>
      </c>
      <c r="B3883" s="82">
        <v>3984</v>
      </c>
      <c r="C3883" s="82" t="s">
        <v>11306</v>
      </c>
      <c r="D3883" s="82">
        <v>30091</v>
      </c>
      <c r="E3883" s="82" t="s">
        <v>11307</v>
      </c>
      <c r="F3883" s="82" t="s">
        <v>120</v>
      </c>
      <c r="G3883" s="82" t="s">
        <v>11308</v>
      </c>
      <c r="H3883" s="83" t="s">
        <v>148</v>
      </c>
      <c r="I3883" s="82" t="s">
        <v>169</v>
      </c>
      <c r="J3883" s="84" t="s">
        <v>151</v>
      </c>
      <c r="K3883" s="84"/>
      <c r="L3883" s="84"/>
    </row>
    <row r="3884" spans="1:12" ht="75">
      <c r="A3884" s="81">
        <f t="shared" si="62"/>
        <v>3985</v>
      </c>
      <c r="B3884" s="82">
        <v>3985</v>
      </c>
      <c r="C3884" s="82" t="s">
        <v>11309</v>
      </c>
      <c r="D3884" s="82">
        <v>30092</v>
      </c>
      <c r="E3884" s="82" t="s">
        <v>11310</v>
      </c>
      <c r="F3884" s="82" t="s">
        <v>120</v>
      </c>
      <c r="G3884" s="82" t="s">
        <v>11311</v>
      </c>
      <c r="H3884" s="83" t="s">
        <v>148</v>
      </c>
      <c r="I3884" s="82" t="s">
        <v>149</v>
      </c>
      <c r="J3884" s="84" t="s">
        <v>151</v>
      </c>
      <c r="K3884" s="84" t="s">
        <v>11312</v>
      </c>
      <c r="L3884" s="84"/>
    </row>
    <row r="3885" spans="1:12" ht="15.75">
      <c r="A3885" s="81">
        <f t="shared" si="62"/>
        <v>3986</v>
      </c>
      <c r="B3885" s="82">
        <v>3986</v>
      </c>
      <c r="C3885" s="82" t="s">
        <v>11313</v>
      </c>
      <c r="D3885" s="82">
        <v>30095</v>
      </c>
      <c r="E3885" s="82" t="s">
        <v>1310</v>
      </c>
      <c r="F3885" s="82" t="s">
        <v>96</v>
      </c>
      <c r="G3885" s="82" t="s">
        <v>3713</v>
      </c>
      <c r="H3885" s="83" t="s">
        <v>148</v>
      </c>
      <c r="I3885" s="82" t="s">
        <v>153</v>
      </c>
      <c r="J3885" s="84" t="s">
        <v>151</v>
      </c>
      <c r="K3885" s="84" t="s">
        <v>151</v>
      </c>
      <c r="L3885" s="84" t="s">
        <v>151</v>
      </c>
    </row>
    <row r="3886" spans="1:12" ht="15.75">
      <c r="A3886" s="81">
        <f t="shared" si="62"/>
        <v>3987</v>
      </c>
      <c r="B3886" s="82">
        <v>3987</v>
      </c>
      <c r="C3886" s="82" t="s">
        <v>11314</v>
      </c>
      <c r="D3886" s="82">
        <v>30105</v>
      </c>
      <c r="E3886" s="82" t="s">
        <v>11258</v>
      </c>
      <c r="F3886" s="82" t="s">
        <v>96</v>
      </c>
      <c r="G3886" s="82" t="s">
        <v>2743</v>
      </c>
      <c r="H3886" s="83" t="s">
        <v>148</v>
      </c>
      <c r="I3886" s="82" t="s">
        <v>214</v>
      </c>
      <c r="J3886" s="84" t="s">
        <v>160</v>
      </c>
      <c r="K3886" s="84" t="s">
        <v>151</v>
      </c>
      <c r="L3886" s="84" t="s">
        <v>151</v>
      </c>
    </row>
    <row r="3887" spans="1:12" ht="15.75">
      <c r="A3887" s="81">
        <f t="shared" si="62"/>
        <v>3988</v>
      </c>
      <c r="B3887" s="82">
        <v>3988</v>
      </c>
      <c r="C3887" s="82" t="s">
        <v>11315</v>
      </c>
      <c r="D3887" s="82">
        <v>30112</v>
      </c>
      <c r="E3887" s="82" t="s">
        <v>245</v>
      </c>
      <c r="F3887" s="82" t="s">
        <v>96</v>
      </c>
      <c r="G3887" s="82" t="s">
        <v>1582</v>
      </c>
      <c r="H3887" s="83" t="s">
        <v>148</v>
      </c>
      <c r="I3887" s="82" t="s">
        <v>153</v>
      </c>
      <c r="J3887" s="84" t="s">
        <v>151</v>
      </c>
      <c r="K3887" s="84" t="s">
        <v>151</v>
      </c>
      <c r="L3887" s="84" t="s">
        <v>151</v>
      </c>
    </row>
    <row r="3888" spans="1:12" ht="30">
      <c r="A3888" s="81">
        <f t="shared" si="62"/>
        <v>3989</v>
      </c>
      <c r="B3888" s="82">
        <v>3989</v>
      </c>
      <c r="C3888" s="82" t="s">
        <v>11316</v>
      </c>
      <c r="D3888" s="82" t="s">
        <v>11317</v>
      </c>
      <c r="E3888" s="82" t="s">
        <v>11318</v>
      </c>
      <c r="F3888" s="82" t="s">
        <v>96</v>
      </c>
      <c r="G3888" s="82" t="s">
        <v>9977</v>
      </c>
      <c r="H3888" s="83" t="s">
        <v>148</v>
      </c>
      <c r="I3888" s="82" t="s">
        <v>194</v>
      </c>
      <c r="J3888" s="84" t="s">
        <v>11319</v>
      </c>
      <c r="K3888" s="84"/>
      <c r="L3888" s="84" t="s">
        <v>151</v>
      </c>
    </row>
    <row r="3889" spans="1:12" ht="15.75">
      <c r="A3889" s="81">
        <f t="shared" si="62"/>
        <v>3990</v>
      </c>
      <c r="B3889" s="82">
        <v>3990</v>
      </c>
      <c r="C3889" s="82" t="s">
        <v>11320</v>
      </c>
      <c r="D3889" s="82" t="s">
        <v>11321</v>
      </c>
      <c r="E3889" s="82" t="s">
        <v>11322</v>
      </c>
      <c r="F3889" s="82" t="s">
        <v>120</v>
      </c>
      <c r="G3889" s="82" t="s">
        <v>11323</v>
      </c>
      <c r="H3889" s="83" t="s">
        <v>148</v>
      </c>
      <c r="I3889" s="82" t="s">
        <v>155</v>
      </c>
      <c r="J3889" s="84" t="s">
        <v>151</v>
      </c>
      <c r="K3889" s="84"/>
      <c r="L3889" s="84"/>
    </row>
    <row r="3890" spans="1:12" ht="30">
      <c r="A3890" s="81">
        <f t="shared" si="62"/>
        <v>3991</v>
      </c>
      <c r="B3890" s="82">
        <v>3991</v>
      </c>
      <c r="C3890" s="82" t="s">
        <v>11324</v>
      </c>
      <c r="D3890" s="82">
        <v>30162</v>
      </c>
      <c r="E3890" s="82" t="s">
        <v>3509</v>
      </c>
      <c r="F3890" s="82" t="s">
        <v>120</v>
      </c>
      <c r="G3890" s="82" t="s">
        <v>1308</v>
      </c>
      <c r="H3890" s="83" t="s">
        <v>148</v>
      </c>
      <c r="I3890" s="82" t="s">
        <v>169</v>
      </c>
      <c r="J3890" s="84" t="s">
        <v>11325</v>
      </c>
      <c r="K3890" s="84" t="s">
        <v>151</v>
      </c>
      <c r="L3890" s="84"/>
    </row>
    <row r="3891" spans="1:12" ht="30">
      <c r="A3891" s="81">
        <f t="shared" si="62"/>
        <v>3992</v>
      </c>
      <c r="B3891" s="82">
        <v>3992</v>
      </c>
      <c r="C3891" s="82" t="s">
        <v>11326</v>
      </c>
      <c r="D3891" s="82">
        <v>30163</v>
      </c>
      <c r="E3891" s="82" t="s">
        <v>11327</v>
      </c>
      <c r="F3891" s="82" t="s">
        <v>120</v>
      </c>
      <c r="G3891" s="82" t="s">
        <v>1718</v>
      </c>
      <c r="H3891" s="83" t="s">
        <v>148</v>
      </c>
      <c r="I3891" s="82" t="s">
        <v>194</v>
      </c>
      <c r="J3891" s="84" t="s">
        <v>2694</v>
      </c>
      <c r="K3891" s="84"/>
      <c r="L3891" s="84"/>
    </row>
    <row r="3892" spans="1:12" ht="15.75">
      <c r="A3892" s="81">
        <f t="shared" si="62"/>
        <v>3993</v>
      </c>
      <c r="B3892" s="82">
        <v>3993</v>
      </c>
      <c r="C3892" s="82" t="s">
        <v>11328</v>
      </c>
      <c r="D3892" s="82">
        <v>30164</v>
      </c>
      <c r="E3892" s="82" t="s">
        <v>11329</v>
      </c>
      <c r="F3892" s="82" t="s">
        <v>120</v>
      </c>
      <c r="G3892" s="82" t="s">
        <v>11330</v>
      </c>
      <c r="H3892" s="83" t="s">
        <v>148</v>
      </c>
      <c r="I3892" s="82" t="s">
        <v>194</v>
      </c>
      <c r="J3892" s="84" t="s">
        <v>151</v>
      </c>
      <c r="K3892" s="84"/>
      <c r="L3892" s="84"/>
    </row>
    <row r="3893" spans="1:12" ht="15.75">
      <c r="A3893" s="81">
        <f t="shared" si="62"/>
        <v>3994</v>
      </c>
      <c r="B3893" s="82">
        <v>3994</v>
      </c>
      <c r="C3893" s="82" t="s">
        <v>11331</v>
      </c>
      <c r="D3893" s="82">
        <v>30165</v>
      </c>
      <c r="E3893" s="82" t="s">
        <v>11332</v>
      </c>
      <c r="F3893" s="82" t="s">
        <v>120</v>
      </c>
      <c r="G3893" s="82" t="s">
        <v>6797</v>
      </c>
      <c r="H3893" s="83" t="s">
        <v>148</v>
      </c>
      <c r="I3893" s="82" t="s">
        <v>153</v>
      </c>
      <c r="J3893" s="84" t="s">
        <v>151</v>
      </c>
      <c r="K3893" s="84"/>
      <c r="L3893" s="84"/>
    </row>
    <row r="3894" spans="1:12" ht="30">
      <c r="A3894" s="81">
        <f t="shared" si="62"/>
        <v>3995</v>
      </c>
      <c r="B3894" s="82">
        <v>3995</v>
      </c>
      <c r="C3894" s="82" t="s">
        <v>11333</v>
      </c>
      <c r="D3894" s="82">
        <v>30166</v>
      </c>
      <c r="E3894" s="82" t="s">
        <v>11334</v>
      </c>
      <c r="F3894" s="82" t="s">
        <v>120</v>
      </c>
      <c r="G3894" s="82" t="s">
        <v>327</v>
      </c>
      <c r="H3894" s="83" t="s">
        <v>148</v>
      </c>
      <c r="I3894" s="82" t="s">
        <v>149</v>
      </c>
      <c r="J3894" s="84" t="s">
        <v>200</v>
      </c>
      <c r="K3894" s="84" t="s">
        <v>151</v>
      </c>
      <c r="L3894" s="84"/>
    </row>
    <row r="3895" spans="1:12" ht="15.75">
      <c r="A3895" s="81">
        <f t="shared" si="62"/>
        <v>3996</v>
      </c>
      <c r="B3895" s="82">
        <v>3996</v>
      </c>
      <c r="C3895" s="82" t="s">
        <v>11335</v>
      </c>
      <c r="D3895" s="82">
        <v>30169</v>
      </c>
      <c r="E3895" s="82" t="s">
        <v>11336</v>
      </c>
      <c r="F3895" s="82" t="s">
        <v>120</v>
      </c>
      <c r="G3895" s="82" t="s">
        <v>11337</v>
      </c>
      <c r="H3895" s="83" t="s">
        <v>148</v>
      </c>
      <c r="I3895" s="82" t="s">
        <v>194</v>
      </c>
      <c r="J3895" s="84" t="s">
        <v>151</v>
      </c>
      <c r="K3895" s="84"/>
      <c r="L3895" s="84"/>
    </row>
    <row r="3896" spans="1:12" ht="15.75">
      <c r="A3896" s="81">
        <f t="shared" si="62"/>
        <v>3997</v>
      </c>
      <c r="B3896" s="82">
        <v>3997</v>
      </c>
      <c r="C3896" s="82" t="s">
        <v>11338</v>
      </c>
      <c r="D3896" s="82">
        <v>30175</v>
      </c>
      <c r="E3896" s="82" t="s">
        <v>11339</v>
      </c>
      <c r="F3896" s="82" t="s">
        <v>120</v>
      </c>
      <c r="G3896" s="82" t="s">
        <v>11340</v>
      </c>
      <c r="H3896" s="83" t="s">
        <v>148</v>
      </c>
      <c r="I3896" s="82" t="s">
        <v>169</v>
      </c>
      <c r="J3896" s="84" t="s">
        <v>151</v>
      </c>
      <c r="K3896" s="84" t="s">
        <v>151</v>
      </c>
      <c r="L3896" s="84"/>
    </row>
    <row r="3897" spans="1:12" ht="45">
      <c r="A3897" s="81">
        <f t="shared" si="62"/>
        <v>3998</v>
      </c>
      <c r="B3897" s="82">
        <v>3998</v>
      </c>
      <c r="C3897" s="82" t="s">
        <v>11341</v>
      </c>
      <c r="D3897" s="82">
        <v>30193</v>
      </c>
      <c r="E3897" s="82" t="s">
        <v>11342</v>
      </c>
      <c r="F3897" s="82" t="s">
        <v>96</v>
      </c>
      <c r="G3897" s="82" t="s">
        <v>11343</v>
      </c>
      <c r="H3897" s="83" t="s">
        <v>148</v>
      </c>
      <c r="I3897" s="82" t="s">
        <v>177</v>
      </c>
      <c r="J3897" s="84" t="s">
        <v>151</v>
      </c>
      <c r="K3897" s="84" t="s">
        <v>11344</v>
      </c>
      <c r="L3897" s="84" t="s">
        <v>151</v>
      </c>
    </row>
    <row r="3898" spans="1:12" ht="15.75">
      <c r="A3898" s="81">
        <f t="shared" si="62"/>
        <v>3999</v>
      </c>
      <c r="B3898" s="82">
        <v>3999</v>
      </c>
      <c r="C3898" s="82" t="s">
        <v>11345</v>
      </c>
      <c r="D3898" s="82">
        <v>30244</v>
      </c>
      <c r="E3898" s="82" t="s">
        <v>11346</v>
      </c>
      <c r="F3898" s="82" t="s">
        <v>96</v>
      </c>
      <c r="G3898" s="82" t="s">
        <v>11347</v>
      </c>
      <c r="H3898" s="83" t="s">
        <v>148</v>
      </c>
      <c r="I3898" s="82" t="s">
        <v>149</v>
      </c>
      <c r="J3898" s="84" t="s">
        <v>151</v>
      </c>
      <c r="K3898" s="84"/>
      <c r="L3898" s="84" t="s">
        <v>151</v>
      </c>
    </row>
    <row r="3899" spans="1:12" ht="15.75">
      <c r="A3899" s="81">
        <f t="shared" si="62"/>
        <v>4001</v>
      </c>
      <c r="B3899" s="82">
        <v>4001</v>
      </c>
      <c r="C3899" s="82" t="s">
        <v>11348</v>
      </c>
      <c r="D3899" s="82" t="s">
        <v>11349</v>
      </c>
      <c r="E3899" s="82" t="s">
        <v>464</v>
      </c>
      <c r="F3899" s="82" t="s">
        <v>120</v>
      </c>
      <c r="G3899" s="82" t="s">
        <v>11350</v>
      </c>
      <c r="H3899" s="83" t="s">
        <v>148</v>
      </c>
      <c r="I3899" s="82" t="s">
        <v>155</v>
      </c>
      <c r="J3899" s="84" t="s">
        <v>160</v>
      </c>
      <c r="K3899" s="84"/>
      <c r="L3899" s="84"/>
    </row>
    <row r="3900" spans="1:12" ht="15.75">
      <c r="A3900" s="81">
        <f t="shared" si="62"/>
        <v>4002</v>
      </c>
      <c r="B3900" s="82">
        <v>4002</v>
      </c>
      <c r="C3900" s="82" t="s">
        <v>11351</v>
      </c>
      <c r="D3900" s="82">
        <v>30262</v>
      </c>
      <c r="E3900" s="82" t="s">
        <v>11352</v>
      </c>
      <c r="F3900" s="82" t="s">
        <v>120</v>
      </c>
      <c r="G3900" s="82" t="s">
        <v>2125</v>
      </c>
      <c r="H3900" s="83" t="s">
        <v>148</v>
      </c>
      <c r="I3900" s="82" t="s">
        <v>149</v>
      </c>
      <c r="J3900" s="84" t="s">
        <v>151</v>
      </c>
      <c r="K3900" s="84" t="s">
        <v>151</v>
      </c>
      <c r="L3900" s="84"/>
    </row>
    <row r="3901" spans="1:12" ht="30">
      <c r="A3901" s="81">
        <f t="shared" si="62"/>
        <v>4003</v>
      </c>
      <c r="B3901" s="82">
        <v>4003</v>
      </c>
      <c r="C3901" s="82" t="s">
        <v>11353</v>
      </c>
      <c r="D3901" s="82">
        <v>30266</v>
      </c>
      <c r="E3901" s="82" t="s">
        <v>11354</v>
      </c>
      <c r="F3901" s="82" t="s">
        <v>120</v>
      </c>
      <c r="G3901" s="82" t="s">
        <v>11355</v>
      </c>
      <c r="H3901" s="83" t="s">
        <v>148</v>
      </c>
      <c r="I3901" s="82" t="s">
        <v>149</v>
      </c>
      <c r="J3901" s="84" t="s">
        <v>1082</v>
      </c>
      <c r="K3901" s="84"/>
      <c r="L3901" s="84"/>
    </row>
    <row r="3902" spans="1:12" ht="15.75">
      <c r="A3902" s="81">
        <f t="shared" si="62"/>
        <v>4004</v>
      </c>
      <c r="B3902" s="82">
        <v>4004</v>
      </c>
      <c r="C3902" s="82" t="s">
        <v>11356</v>
      </c>
      <c r="D3902" s="82">
        <v>30273</v>
      </c>
      <c r="E3902" s="82" t="s">
        <v>11357</v>
      </c>
      <c r="F3902" s="82" t="s">
        <v>120</v>
      </c>
      <c r="G3902" s="82" t="s">
        <v>11358</v>
      </c>
      <c r="H3902" s="83" t="s">
        <v>148</v>
      </c>
      <c r="I3902" s="82" t="s">
        <v>149</v>
      </c>
      <c r="J3902" s="84" t="s">
        <v>151</v>
      </c>
      <c r="K3902" s="84"/>
      <c r="L3902" s="84"/>
    </row>
    <row r="3903" spans="1:12" ht="15.75">
      <c r="A3903" s="81">
        <f t="shared" si="62"/>
        <v>4005</v>
      </c>
      <c r="B3903" s="82">
        <v>4005</v>
      </c>
      <c r="C3903" s="82" t="s">
        <v>11359</v>
      </c>
      <c r="D3903" s="82">
        <v>30275</v>
      </c>
      <c r="E3903" s="82" t="s">
        <v>11360</v>
      </c>
      <c r="F3903" s="82" t="s">
        <v>120</v>
      </c>
      <c r="G3903" s="82" t="s">
        <v>11361</v>
      </c>
      <c r="H3903" s="83" t="s">
        <v>148</v>
      </c>
      <c r="I3903" s="82" t="s">
        <v>153</v>
      </c>
      <c r="J3903" s="84" t="s">
        <v>2142</v>
      </c>
      <c r="K3903" s="84"/>
      <c r="L3903" s="84"/>
    </row>
    <row r="3904" spans="1:12" ht="15.75">
      <c r="A3904" s="81">
        <f t="shared" si="62"/>
        <v>4006</v>
      </c>
      <c r="B3904" s="82">
        <v>4006</v>
      </c>
      <c r="C3904" s="82" t="s">
        <v>11362</v>
      </c>
      <c r="D3904" s="82">
        <v>30288</v>
      </c>
      <c r="E3904" s="82" t="s">
        <v>11363</v>
      </c>
      <c r="F3904" s="82" t="s">
        <v>96</v>
      </c>
      <c r="G3904" s="82" t="s">
        <v>8038</v>
      </c>
      <c r="H3904" s="83" t="s">
        <v>148</v>
      </c>
      <c r="I3904" s="82" t="s">
        <v>177</v>
      </c>
      <c r="J3904" s="84" t="s">
        <v>151</v>
      </c>
      <c r="K3904" s="84"/>
      <c r="L3904" s="84" t="s">
        <v>151</v>
      </c>
    </row>
    <row r="3905" spans="1:12" ht="15.75">
      <c r="A3905" s="81">
        <f t="shared" si="62"/>
        <v>4007</v>
      </c>
      <c r="B3905" s="82">
        <v>4007</v>
      </c>
      <c r="C3905" s="82" t="s">
        <v>11364</v>
      </c>
      <c r="D3905" s="82">
        <v>30301</v>
      </c>
      <c r="E3905" s="82" t="s">
        <v>11365</v>
      </c>
      <c r="F3905" s="82" t="s">
        <v>96</v>
      </c>
      <c r="G3905" s="82" t="s">
        <v>6497</v>
      </c>
      <c r="H3905" s="83" t="s">
        <v>148</v>
      </c>
      <c r="I3905" s="82" t="s">
        <v>149</v>
      </c>
      <c r="J3905" s="84" t="s">
        <v>160</v>
      </c>
      <c r="K3905" s="84" t="s">
        <v>151</v>
      </c>
      <c r="L3905" s="84" t="s">
        <v>151</v>
      </c>
    </row>
    <row r="3906" spans="1:12" ht="15.75">
      <c r="A3906" s="81">
        <f t="shared" si="62"/>
        <v>4008</v>
      </c>
      <c r="B3906" s="82">
        <v>4008</v>
      </c>
      <c r="C3906" s="82" t="s">
        <v>11366</v>
      </c>
      <c r="D3906" s="82" t="s">
        <v>11367</v>
      </c>
      <c r="E3906" s="82" t="s">
        <v>11368</v>
      </c>
      <c r="F3906" s="82" t="s">
        <v>96</v>
      </c>
      <c r="G3906" s="82" t="s">
        <v>11369</v>
      </c>
      <c r="H3906" s="83" t="s">
        <v>148</v>
      </c>
      <c r="I3906" s="82" t="s">
        <v>164</v>
      </c>
      <c r="J3906" s="84" t="s">
        <v>151</v>
      </c>
      <c r="K3906" s="84" t="s">
        <v>151</v>
      </c>
      <c r="L3906" s="84" t="s">
        <v>151</v>
      </c>
    </row>
    <row r="3907" spans="1:12" ht="15.75">
      <c r="A3907" s="81">
        <f t="shared" ref="A3907:A3970" si="63">IFERROR(VALUE(RIGHT(C3907,4)),"")</f>
        <v>4009</v>
      </c>
      <c r="B3907" s="82">
        <v>4009</v>
      </c>
      <c r="C3907" s="82" t="s">
        <v>11370</v>
      </c>
      <c r="D3907" s="82">
        <v>30324</v>
      </c>
      <c r="E3907" s="82" t="s">
        <v>11371</v>
      </c>
      <c r="F3907" s="82" t="s">
        <v>120</v>
      </c>
      <c r="G3907" s="82" t="s">
        <v>11372</v>
      </c>
      <c r="H3907" s="83" t="s">
        <v>148</v>
      </c>
      <c r="I3907" s="82" t="s">
        <v>194</v>
      </c>
      <c r="J3907" s="84" t="s">
        <v>160</v>
      </c>
      <c r="K3907" s="84"/>
      <c r="L3907" s="84"/>
    </row>
    <row r="3908" spans="1:12" ht="15.75">
      <c r="A3908" s="81">
        <f t="shared" si="63"/>
        <v>4010</v>
      </c>
      <c r="B3908" s="82">
        <v>4010</v>
      </c>
      <c r="C3908" s="82" t="s">
        <v>11373</v>
      </c>
      <c r="D3908" s="82">
        <v>30325</v>
      </c>
      <c r="E3908" s="82" t="s">
        <v>11374</v>
      </c>
      <c r="F3908" s="82" t="s">
        <v>120</v>
      </c>
      <c r="G3908" s="82" t="s">
        <v>11375</v>
      </c>
      <c r="H3908" s="83" t="s">
        <v>148</v>
      </c>
      <c r="I3908" s="82" t="s">
        <v>155</v>
      </c>
      <c r="J3908" s="84" t="s">
        <v>151</v>
      </c>
      <c r="K3908" s="84" t="s">
        <v>151</v>
      </c>
      <c r="L3908" s="84"/>
    </row>
    <row r="3909" spans="1:12" ht="15.75">
      <c r="A3909" s="81">
        <f t="shared" si="63"/>
        <v>4011</v>
      </c>
      <c r="B3909" s="82">
        <v>4011</v>
      </c>
      <c r="C3909" s="82" t="s">
        <v>11376</v>
      </c>
      <c r="D3909" s="82">
        <v>30330</v>
      </c>
      <c r="E3909" s="82" t="s">
        <v>263</v>
      </c>
      <c r="F3909" s="82" t="s">
        <v>120</v>
      </c>
      <c r="G3909" s="82" t="s">
        <v>3471</v>
      </c>
      <c r="H3909" s="83" t="s">
        <v>148</v>
      </c>
      <c r="I3909" s="82" t="s">
        <v>177</v>
      </c>
      <c r="J3909" s="84" t="s">
        <v>151</v>
      </c>
      <c r="K3909" s="84"/>
      <c r="L3909" s="84"/>
    </row>
    <row r="3910" spans="1:12" ht="15.75">
      <c r="A3910" s="81">
        <f t="shared" si="63"/>
        <v>4012</v>
      </c>
      <c r="B3910" s="82">
        <v>4012</v>
      </c>
      <c r="C3910" s="82" t="s">
        <v>11377</v>
      </c>
      <c r="D3910" s="82">
        <v>30336</v>
      </c>
      <c r="E3910" s="82" t="s">
        <v>5564</v>
      </c>
      <c r="F3910" s="82" t="s">
        <v>120</v>
      </c>
      <c r="G3910" s="82" t="s">
        <v>2626</v>
      </c>
      <c r="H3910" s="83" t="s">
        <v>148</v>
      </c>
      <c r="I3910" s="82" t="s">
        <v>149</v>
      </c>
      <c r="J3910" s="84" t="s">
        <v>151</v>
      </c>
      <c r="K3910" s="84"/>
      <c r="L3910" s="84"/>
    </row>
    <row r="3911" spans="1:12" ht="15.75">
      <c r="A3911" s="81">
        <f t="shared" si="63"/>
        <v>4013</v>
      </c>
      <c r="B3911" s="82">
        <v>4013</v>
      </c>
      <c r="C3911" s="82" t="s">
        <v>11378</v>
      </c>
      <c r="D3911" s="82">
        <v>30338</v>
      </c>
      <c r="E3911" s="82" t="s">
        <v>11379</v>
      </c>
      <c r="F3911" s="82" t="s">
        <v>120</v>
      </c>
      <c r="G3911" s="82" t="s">
        <v>11380</v>
      </c>
      <c r="H3911" s="83" t="s">
        <v>148</v>
      </c>
      <c r="I3911" s="82" t="s">
        <v>169</v>
      </c>
      <c r="J3911" s="84" t="s">
        <v>160</v>
      </c>
      <c r="K3911" s="84"/>
      <c r="L3911" s="84"/>
    </row>
    <row r="3912" spans="1:12" ht="15.75">
      <c r="A3912" s="81">
        <f t="shared" si="63"/>
        <v>4014</v>
      </c>
      <c r="B3912" s="82">
        <v>4014</v>
      </c>
      <c r="C3912" s="82" t="s">
        <v>11381</v>
      </c>
      <c r="D3912" s="82">
        <v>30342</v>
      </c>
      <c r="E3912" s="82" t="s">
        <v>11382</v>
      </c>
      <c r="F3912" s="82" t="s">
        <v>120</v>
      </c>
      <c r="G3912" s="82" t="s">
        <v>11383</v>
      </c>
      <c r="H3912" s="83" t="s">
        <v>148</v>
      </c>
      <c r="I3912" s="82" t="s">
        <v>194</v>
      </c>
      <c r="J3912" s="84" t="s">
        <v>160</v>
      </c>
      <c r="K3912" s="84"/>
      <c r="L3912" s="84"/>
    </row>
    <row r="3913" spans="1:12" ht="15.75">
      <c r="A3913" s="81">
        <f t="shared" si="63"/>
        <v>4015</v>
      </c>
      <c r="B3913" s="82">
        <v>4015</v>
      </c>
      <c r="C3913" s="82" t="s">
        <v>11384</v>
      </c>
      <c r="D3913" s="82">
        <v>30364</v>
      </c>
      <c r="E3913" s="82" t="s">
        <v>11385</v>
      </c>
      <c r="F3913" s="82" t="s">
        <v>96</v>
      </c>
      <c r="G3913" s="82" t="s">
        <v>11386</v>
      </c>
      <c r="H3913" s="83" t="s">
        <v>148</v>
      </c>
      <c r="I3913" s="82" t="s">
        <v>169</v>
      </c>
      <c r="J3913" s="84" t="s">
        <v>151</v>
      </c>
      <c r="K3913" s="84" t="s">
        <v>151</v>
      </c>
      <c r="L3913" s="84" t="s">
        <v>151</v>
      </c>
    </row>
    <row r="3914" spans="1:12" ht="15.75">
      <c r="A3914" s="81">
        <f t="shared" si="63"/>
        <v>4016</v>
      </c>
      <c r="B3914" s="82">
        <v>4016</v>
      </c>
      <c r="C3914" s="82" t="s">
        <v>11387</v>
      </c>
      <c r="D3914" s="82" t="s">
        <v>11388</v>
      </c>
      <c r="E3914" s="82" t="s">
        <v>461</v>
      </c>
      <c r="F3914" s="82" t="s">
        <v>96</v>
      </c>
      <c r="G3914" s="82" t="s">
        <v>653</v>
      </c>
      <c r="H3914" s="83" t="s">
        <v>148</v>
      </c>
      <c r="I3914" s="82" t="s">
        <v>337</v>
      </c>
      <c r="J3914" s="84" t="s">
        <v>151</v>
      </c>
      <c r="K3914" s="84"/>
      <c r="L3914" s="84" t="s">
        <v>151</v>
      </c>
    </row>
    <row r="3915" spans="1:12" ht="15.75">
      <c r="A3915" s="81">
        <f t="shared" si="63"/>
        <v>4017</v>
      </c>
      <c r="B3915" s="82">
        <v>4017</v>
      </c>
      <c r="C3915" s="82" t="s">
        <v>11389</v>
      </c>
      <c r="D3915" s="82" t="s">
        <v>11390</v>
      </c>
      <c r="E3915" s="82" t="s">
        <v>11391</v>
      </c>
      <c r="F3915" s="82" t="s">
        <v>120</v>
      </c>
      <c r="G3915" s="82" t="s">
        <v>4561</v>
      </c>
      <c r="H3915" s="83" t="s">
        <v>148</v>
      </c>
      <c r="I3915" s="82" t="s">
        <v>155</v>
      </c>
      <c r="J3915" s="84" t="s">
        <v>187</v>
      </c>
      <c r="K3915" s="84"/>
      <c r="L3915" s="84"/>
    </row>
    <row r="3916" spans="1:12" ht="30">
      <c r="A3916" s="81">
        <f t="shared" si="63"/>
        <v>4018</v>
      </c>
      <c r="B3916" s="82">
        <v>4018</v>
      </c>
      <c r="C3916" s="82" t="s">
        <v>11392</v>
      </c>
      <c r="D3916" s="82">
        <v>30383</v>
      </c>
      <c r="E3916" s="82" t="s">
        <v>11393</v>
      </c>
      <c r="F3916" s="82" t="s">
        <v>120</v>
      </c>
      <c r="G3916" s="82" t="s">
        <v>11394</v>
      </c>
      <c r="H3916" s="83" t="s">
        <v>148</v>
      </c>
      <c r="I3916" s="82" t="s">
        <v>155</v>
      </c>
      <c r="J3916" s="84" t="s">
        <v>11395</v>
      </c>
      <c r="K3916" s="84"/>
      <c r="L3916" s="84"/>
    </row>
    <row r="3917" spans="1:12" ht="15.75">
      <c r="A3917" s="81">
        <f t="shared" si="63"/>
        <v>4019</v>
      </c>
      <c r="B3917" s="82">
        <v>4019</v>
      </c>
      <c r="C3917" s="82" t="s">
        <v>11396</v>
      </c>
      <c r="D3917" s="82" t="s">
        <v>11397</v>
      </c>
      <c r="E3917" s="82" t="s">
        <v>11398</v>
      </c>
      <c r="F3917" s="82" t="s">
        <v>96</v>
      </c>
      <c r="G3917" s="82" t="s">
        <v>1779</v>
      </c>
      <c r="H3917" s="83" t="s">
        <v>148</v>
      </c>
      <c r="I3917" s="82" t="s">
        <v>337</v>
      </c>
      <c r="J3917" s="84" t="s">
        <v>151</v>
      </c>
      <c r="K3917" s="84"/>
      <c r="L3917" s="84" t="s">
        <v>151</v>
      </c>
    </row>
    <row r="3918" spans="1:12" ht="30">
      <c r="A3918" s="81">
        <f t="shared" si="63"/>
        <v>4020</v>
      </c>
      <c r="B3918" s="82">
        <v>4020</v>
      </c>
      <c r="C3918" s="82" t="s">
        <v>11399</v>
      </c>
      <c r="D3918" s="82">
        <v>30420</v>
      </c>
      <c r="E3918" s="82" t="s">
        <v>11400</v>
      </c>
      <c r="F3918" s="82" t="s">
        <v>96</v>
      </c>
      <c r="G3918" s="82" t="s">
        <v>11401</v>
      </c>
      <c r="H3918" s="83" t="s">
        <v>148</v>
      </c>
      <c r="I3918" s="82" t="s">
        <v>177</v>
      </c>
      <c r="J3918" s="84" t="s">
        <v>187</v>
      </c>
      <c r="K3918" s="84" t="s">
        <v>151</v>
      </c>
      <c r="L3918" s="84" t="s">
        <v>7209</v>
      </c>
    </row>
    <row r="3919" spans="1:12" ht="15.75">
      <c r="A3919" s="81">
        <f t="shared" si="63"/>
        <v>4021</v>
      </c>
      <c r="B3919" s="82">
        <v>4021</v>
      </c>
      <c r="C3919" s="82" t="s">
        <v>11402</v>
      </c>
      <c r="D3919" s="82">
        <v>30427</v>
      </c>
      <c r="E3919" s="82" t="s">
        <v>11403</v>
      </c>
      <c r="F3919" s="82" t="s">
        <v>96</v>
      </c>
      <c r="G3919" s="82" t="s">
        <v>2833</v>
      </c>
      <c r="H3919" s="83" t="s">
        <v>148</v>
      </c>
      <c r="I3919" s="82" t="s">
        <v>149</v>
      </c>
      <c r="J3919" s="84" t="s">
        <v>151</v>
      </c>
      <c r="K3919" s="84"/>
      <c r="L3919" s="84" t="s">
        <v>151</v>
      </c>
    </row>
    <row r="3920" spans="1:12" ht="30">
      <c r="A3920" s="81">
        <f t="shared" si="63"/>
        <v>4022</v>
      </c>
      <c r="B3920" s="82">
        <v>4022</v>
      </c>
      <c r="C3920" s="82" t="s">
        <v>11404</v>
      </c>
      <c r="D3920" s="82" t="s">
        <v>11405</v>
      </c>
      <c r="E3920" s="82" t="s">
        <v>11406</v>
      </c>
      <c r="F3920" s="82" t="s">
        <v>96</v>
      </c>
      <c r="G3920" s="82" t="s">
        <v>6247</v>
      </c>
      <c r="H3920" s="83" t="s">
        <v>148</v>
      </c>
      <c r="I3920" s="82" t="s">
        <v>194</v>
      </c>
      <c r="J3920" s="84" t="s">
        <v>7106</v>
      </c>
      <c r="K3920" s="84"/>
      <c r="L3920" s="84" t="s">
        <v>151</v>
      </c>
    </row>
    <row r="3921" spans="1:12" ht="30">
      <c r="A3921" s="81">
        <f t="shared" si="63"/>
        <v>4023</v>
      </c>
      <c r="B3921" s="82">
        <v>4023</v>
      </c>
      <c r="C3921" s="82" t="s">
        <v>11407</v>
      </c>
      <c r="D3921" s="82">
        <v>30446</v>
      </c>
      <c r="E3921" s="82" t="s">
        <v>11408</v>
      </c>
      <c r="F3921" s="82" t="s">
        <v>96</v>
      </c>
      <c r="G3921" s="82" t="s">
        <v>11409</v>
      </c>
      <c r="H3921" s="83" t="s">
        <v>148</v>
      </c>
      <c r="I3921" s="82" t="s">
        <v>194</v>
      </c>
      <c r="J3921" s="84" t="s">
        <v>437</v>
      </c>
      <c r="K3921" s="84" t="s">
        <v>151</v>
      </c>
      <c r="L3921" s="84" t="s">
        <v>151</v>
      </c>
    </row>
    <row r="3922" spans="1:12" ht="15.75">
      <c r="A3922" s="81">
        <f t="shared" si="63"/>
        <v>4024</v>
      </c>
      <c r="B3922" s="82">
        <v>4024</v>
      </c>
      <c r="C3922" s="82" t="s">
        <v>11410</v>
      </c>
      <c r="D3922" s="82" t="s">
        <v>11411</v>
      </c>
      <c r="E3922" s="82" t="s">
        <v>2017</v>
      </c>
      <c r="F3922" s="82" t="s">
        <v>96</v>
      </c>
      <c r="G3922" s="82" t="s">
        <v>11412</v>
      </c>
      <c r="H3922" s="83" t="s">
        <v>148</v>
      </c>
      <c r="I3922" s="82" t="s">
        <v>164</v>
      </c>
      <c r="J3922" s="84" t="s">
        <v>151</v>
      </c>
      <c r="K3922" s="84" t="s">
        <v>151</v>
      </c>
      <c r="L3922" s="84" t="s">
        <v>151</v>
      </c>
    </row>
    <row r="3923" spans="1:12" ht="15.75">
      <c r="A3923" s="81">
        <f t="shared" si="63"/>
        <v>4025</v>
      </c>
      <c r="B3923" s="82">
        <v>4025</v>
      </c>
      <c r="C3923" s="82" t="s">
        <v>11413</v>
      </c>
      <c r="D3923" s="82" t="s">
        <v>11414</v>
      </c>
      <c r="E3923" s="82" t="s">
        <v>11415</v>
      </c>
      <c r="F3923" s="82" t="s">
        <v>96</v>
      </c>
      <c r="G3923" s="82" t="s">
        <v>11416</v>
      </c>
      <c r="H3923" s="83" t="s">
        <v>148</v>
      </c>
      <c r="I3923" s="82" t="s">
        <v>230</v>
      </c>
      <c r="J3923" s="84" t="s">
        <v>151</v>
      </c>
      <c r="K3923" s="84"/>
      <c r="L3923" s="84" t="s">
        <v>151</v>
      </c>
    </row>
    <row r="3924" spans="1:12" ht="15.75">
      <c r="A3924" s="81">
        <f t="shared" si="63"/>
        <v>4026</v>
      </c>
      <c r="B3924" s="82">
        <v>4026</v>
      </c>
      <c r="C3924" s="82" t="s">
        <v>11417</v>
      </c>
      <c r="D3924" s="82" t="s">
        <v>11418</v>
      </c>
      <c r="E3924" s="82" t="s">
        <v>11419</v>
      </c>
      <c r="F3924" s="82" t="s">
        <v>96</v>
      </c>
      <c r="G3924" s="82" t="s">
        <v>11420</v>
      </c>
      <c r="H3924" s="83" t="s">
        <v>148</v>
      </c>
      <c r="I3924" s="82" t="s">
        <v>164</v>
      </c>
      <c r="J3924" s="84" t="s">
        <v>254</v>
      </c>
      <c r="K3924" s="84"/>
      <c r="L3924" s="84" t="s">
        <v>151</v>
      </c>
    </row>
    <row r="3925" spans="1:12" ht="45">
      <c r="A3925" s="81">
        <f t="shared" si="63"/>
        <v>4027</v>
      </c>
      <c r="B3925" s="82">
        <v>4027</v>
      </c>
      <c r="C3925" s="82" t="s">
        <v>11421</v>
      </c>
      <c r="D3925" s="82" t="s">
        <v>11422</v>
      </c>
      <c r="E3925" s="82" t="s">
        <v>11423</v>
      </c>
      <c r="F3925" s="82" t="s">
        <v>120</v>
      </c>
      <c r="G3925" s="82" t="s">
        <v>11424</v>
      </c>
      <c r="H3925" s="83" t="s">
        <v>148</v>
      </c>
      <c r="I3925" s="82" t="s">
        <v>155</v>
      </c>
      <c r="J3925" s="84" t="s">
        <v>11425</v>
      </c>
      <c r="K3925" s="84" t="s">
        <v>151</v>
      </c>
      <c r="L3925" s="84"/>
    </row>
    <row r="3926" spans="1:12" ht="15.75">
      <c r="A3926" s="81">
        <f t="shared" si="63"/>
        <v>4028</v>
      </c>
      <c r="B3926" s="82">
        <v>4028</v>
      </c>
      <c r="C3926" s="82" t="s">
        <v>11426</v>
      </c>
      <c r="D3926" s="82">
        <v>30477</v>
      </c>
      <c r="E3926" s="82" t="s">
        <v>11427</v>
      </c>
      <c r="F3926" s="82" t="s">
        <v>120</v>
      </c>
      <c r="G3926" s="82" t="s">
        <v>11428</v>
      </c>
      <c r="H3926" s="83" t="s">
        <v>148</v>
      </c>
      <c r="I3926" s="82" t="s">
        <v>155</v>
      </c>
      <c r="J3926" s="84" t="s">
        <v>151</v>
      </c>
      <c r="K3926" s="84"/>
      <c r="L3926" s="84"/>
    </row>
    <row r="3927" spans="1:12" ht="15.75">
      <c r="A3927" s="81">
        <f t="shared" si="63"/>
        <v>4029</v>
      </c>
      <c r="B3927" s="82">
        <v>4029</v>
      </c>
      <c r="C3927" s="82" t="s">
        <v>11429</v>
      </c>
      <c r="D3927" s="82">
        <v>30483</v>
      </c>
      <c r="E3927" s="82" t="s">
        <v>11430</v>
      </c>
      <c r="F3927" s="82" t="s">
        <v>120</v>
      </c>
      <c r="G3927" s="82" t="s">
        <v>11431</v>
      </c>
      <c r="H3927" s="83" t="s">
        <v>148</v>
      </c>
      <c r="I3927" s="82" t="s">
        <v>153</v>
      </c>
      <c r="J3927" s="84" t="s">
        <v>151</v>
      </c>
      <c r="K3927" s="84"/>
      <c r="L3927" s="84"/>
    </row>
    <row r="3928" spans="1:12" ht="15.75">
      <c r="A3928" s="81">
        <f t="shared" si="63"/>
        <v>4030</v>
      </c>
      <c r="B3928" s="82">
        <v>4030</v>
      </c>
      <c r="C3928" s="82" t="s">
        <v>11432</v>
      </c>
      <c r="D3928" s="82">
        <v>30487</v>
      </c>
      <c r="E3928" s="82" t="s">
        <v>11379</v>
      </c>
      <c r="F3928" s="82" t="s">
        <v>120</v>
      </c>
      <c r="G3928" s="82" t="s">
        <v>11433</v>
      </c>
      <c r="H3928" s="83" t="s">
        <v>148</v>
      </c>
      <c r="I3928" s="82" t="s">
        <v>149</v>
      </c>
      <c r="J3928" s="84" t="s">
        <v>160</v>
      </c>
      <c r="K3928" s="84"/>
      <c r="L3928" s="84"/>
    </row>
    <row r="3929" spans="1:12" ht="15.75">
      <c r="A3929" s="81">
        <f t="shared" si="63"/>
        <v>4031</v>
      </c>
      <c r="B3929" s="82">
        <v>4031</v>
      </c>
      <c r="C3929" s="82" t="s">
        <v>11434</v>
      </c>
      <c r="D3929" s="82">
        <v>30489</v>
      </c>
      <c r="E3929" s="82" t="s">
        <v>11435</v>
      </c>
      <c r="F3929" s="82" t="s">
        <v>120</v>
      </c>
      <c r="G3929" s="82" t="s">
        <v>11436</v>
      </c>
      <c r="H3929" s="83" t="s">
        <v>148</v>
      </c>
      <c r="I3929" s="82" t="s">
        <v>177</v>
      </c>
      <c r="J3929" s="84" t="s">
        <v>187</v>
      </c>
      <c r="K3929" s="84"/>
      <c r="L3929" s="84"/>
    </row>
    <row r="3930" spans="1:12" ht="75">
      <c r="A3930" s="81">
        <f t="shared" si="63"/>
        <v>4032</v>
      </c>
      <c r="B3930" s="82">
        <v>4032</v>
      </c>
      <c r="C3930" s="82" t="s">
        <v>11437</v>
      </c>
      <c r="D3930" s="82" t="s">
        <v>11438</v>
      </c>
      <c r="E3930" s="82" t="s">
        <v>11439</v>
      </c>
      <c r="F3930" s="82" t="s">
        <v>120</v>
      </c>
      <c r="G3930" s="82" t="s">
        <v>11440</v>
      </c>
      <c r="H3930" s="83" t="s">
        <v>148</v>
      </c>
      <c r="I3930" s="82" t="s">
        <v>155</v>
      </c>
      <c r="J3930" s="84" t="s">
        <v>151</v>
      </c>
      <c r="K3930" s="84" t="s">
        <v>11441</v>
      </c>
      <c r="L3930" s="84"/>
    </row>
    <row r="3931" spans="1:12" ht="15.75">
      <c r="A3931" s="81">
        <f t="shared" si="63"/>
        <v>4033</v>
      </c>
      <c r="B3931" s="82">
        <v>4033</v>
      </c>
      <c r="C3931" s="82" t="s">
        <v>11442</v>
      </c>
      <c r="D3931" s="82">
        <v>30499</v>
      </c>
      <c r="E3931" s="82" t="s">
        <v>11443</v>
      </c>
      <c r="F3931" s="82" t="s">
        <v>120</v>
      </c>
      <c r="G3931" s="82" t="s">
        <v>11444</v>
      </c>
      <c r="H3931" s="83" t="s">
        <v>148</v>
      </c>
      <c r="I3931" s="82" t="s">
        <v>177</v>
      </c>
      <c r="J3931" s="84" t="s">
        <v>151</v>
      </c>
      <c r="K3931" s="84"/>
      <c r="L3931" s="84"/>
    </row>
    <row r="3932" spans="1:12" ht="30">
      <c r="A3932" s="81">
        <f t="shared" si="63"/>
        <v>4034</v>
      </c>
      <c r="B3932" s="82">
        <v>4034</v>
      </c>
      <c r="C3932" s="82" t="s">
        <v>11445</v>
      </c>
      <c r="D3932" s="82">
        <v>30513</v>
      </c>
      <c r="E3932" s="82" t="s">
        <v>11446</v>
      </c>
      <c r="F3932" s="82" t="s">
        <v>96</v>
      </c>
      <c r="G3932" s="82" t="s">
        <v>5989</v>
      </c>
      <c r="H3932" s="83" t="s">
        <v>148</v>
      </c>
      <c r="I3932" s="82" t="s">
        <v>177</v>
      </c>
      <c r="J3932" s="84" t="s">
        <v>11447</v>
      </c>
      <c r="K3932" s="84"/>
      <c r="L3932" s="84" t="s">
        <v>151</v>
      </c>
    </row>
    <row r="3933" spans="1:12" ht="30">
      <c r="A3933" s="81">
        <f t="shared" si="63"/>
        <v>4035</v>
      </c>
      <c r="B3933" s="82">
        <v>4035</v>
      </c>
      <c r="C3933" s="82" t="s">
        <v>11448</v>
      </c>
      <c r="D3933" s="82" t="s">
        <v>11449</v>
      </c>
      <c r="E3933" s="82" t="s">
        <v>1864</v>
      </c>
      <c r="F3933" s="82" t="s">
        <v>96</v>
      </c>
      <c r="G3933" s="82" t="s">
        <v>3729</v>
      </c>
      <c r="H3933" s="83" t="s">
        <v>148</v>
      </c>
      <c r="I3933" s="82" t="s">
        <v>164</v>
      </c>
      <c r="J3933" s="84" t="s">
        <v>1546</v>
      </c>
      <c r="K3933" s="84" t="s">
        <v>151</v>
      </c>
      <c r="L3933" s="84" t="s">
        <v>151</v>
      </c>
    </row>
    <row r="3934" spans="1:12" ht="15.75">
      <c r="A3934" s="81">
        <f t="shared" si="63"/>
        <v>4036</v>
      </c>
      <c r="B3934" s="82">
        <v>4036</v>
      </c>
      <c r="C3934" s="82" t="s">
        <v>11450</v>
      </c>
      <c r="D3934" s="82">
        <v>30528</v>
      </c>
      <c r="E3934" s="82" t="s">
        <v>392</v>
      </c>
      <c r="F3934" s="82" t="s">
        <v>96</v>
      </c>
      <c r="G3934" s="82" t="s">
        <v>11451</v>
      </c>
      <c r="H3934" s="83" t="s">
        <v>148</v>
      </c>
      <c r="I3934" s="82" t="s">
        <v>214</v>
      </c>
      <c r="J3934" s="84" t="s">
        <v>151</v>
      </c>
      <c r="K3934" s="84" t="s">
        <v>151</v>
      </c>
      <c r="L3934" s="84" t="s">
        <v>151</v>
      </c>
    </row>
    <row r="3935" spans="1:12" ht="30">
      <c r="A3935" s="81">
        <f t="shared" si="63"/>
        <v>4037</v>
      </c>
      <c r="B3935" s="82">
        <v>4037</v>
      </c>
      <c r="C3935" s="82" t="s">
        <v>11452</v>
      </c>
      <c r="D3935" s="82" t="s">
        <v>11453</v>
      </c>
      <c r="E3935" s="82" t="s">
        <v>11454</v>
      </c>
      <c r="F3935" s="82" t="s">
        <v>96</v>
      </c>
      <c r="G3935" s="82" t="s">
        <v>11455</v>
      </c>
      <c r="H3935" s="83" t="s">
        <v>148</v>
      </c>
      <c r="I3935" s="82" t="s">
        <v>169</v>
      </c>
      <c r="J3935" s="84" t="s">
        <v>11031</v>
      </c>
      <c r="K3935" s="84"/>
      <c r="L3935" s="84" t="s">
        <v>8716</v>
      </c>
    </row>
    <row r="3936" spans="1:12" ht="15.75">
      <c r="A3936" s="81">
        <f t="shared" si="63"/>
        <v>4038</v>
      </c>
      <c r="B3936" s="82">
        <v>4038</v>
      </c>
      <c r="C3936" s="82" t="s">
        <v>11456</v>
      </c>
      <c r="D3936" s="82">
        <v>30562</v>
      </c>
      <c r="E3936" s="82" t="s">
        <v>11457</v>
      </c>
      <c r="F3936" s="82" t="s">
        <v>120</v>
      </c>
      <c r="G3936" s="82" t="s">
        <v>206</v>
      </c>
      <c r="H3936" s="83" t="s">
        <v>148</v>
      </c>
      <c r="I3936" s="82" t="s">
        <v>149</v>
      </c>
      <c r="J3936" s="84" t="s">
        <v>151</v>
      </c>
      <c r="K3936" s="84"/>
      <c r="L3936" s="84"/>
    </row>
    <row r="3937" spans="1:12" ht="75">
      <c r="A3937" s="81">
        <f t="shared" si="63"/>
        <v>4039</v>
      </c>
      <c r="B3937" s="82">
        <v>4039</v>
      </c>
      <c r="C3937" s="82" t="s">
        <v>11458</v>
      </c>
      <c r="D3937" s="82">
        <v>30568</v>
      </c>
      <c r="E3937" s="82" t="s">
        <v>11459</v>
      </c>
      <c r="F3937" s="82" t="s">
        <v>96</v>
      </c>
      <c r="G3937" s="82" t="s">
        <v>4346</v>
      </c>
      <c r="H3937" s="83" t="s">
        <v>148</v>
      </c>
      <c r="I3937" s="82" t="s">
        <v>11460</v>
      </c>
      <c r="J3937" s="84" t="s">
        <v>11461</v>
      </c>
      <c r="K3937" s="84"/>
      <c r="L3937" s="84" t="s">
        <v>11462</v>
      </c>
    </row>
    <row r="3938" spans="1:12" ht="90">
      <c r="A3938" s="81">
        <f t="shared" si="63"/>
        <v>4040</v>
      </c>
      <c r="B3938" s="82">
        <v>4040</v>
      </c>
      <c r="C3938" s="82" t="s">
        <v>11463</v>
      </c>
      <c r="D3938" s="82" t="s">
        <v>11464</v>
      </c>
      <c r="E3938" s="82" t="s">
        <v>11465</v>
      </c>
      <c r="F3938" s="82" t="s">
        <v>96</v>
      </c>
      <c r="G3938" s="82" t="s">
        <v>7419</v>
      </c>
      <c r="H3938" s="83" t="s">
        <v>148</v>
      </c>
      <c r="I3938" s="82" t="s">
        <v>164</v>
      </c>
      <c r="J3938" s="84" t="s">
        <v>151</v>
      </c>
      <c r="K3938" s="84" t="s">
        <v>11466</v>
      </c>
      <c r="L3938" s="84" t="s">
        <v>151</v>
      </c>
    </row>
    <row r="3939" spans="1:12" ht="90">
      <c r="A3939" s="81">
        <f t="shared" si="63"/>
        <v>4041</v>
      </c>
      <c r="B3939" s="82">
        <v>4041</v>
      </c>
      <c r="C3939" s="82" t="s">
        <v>11467</v>
      </c>
      <c r="D3939" s="82">
        <v>30594</v>
      </c>
      <c r="E3939" s="82" t="s">
        <v>9101</v>
      </c>
      <c r="F3939" s="82" t="s">
        <v>96</v>
      </c>
      <c r="G3939" s="82" t="s">
        <v>2034</v>
      </c>
      <c r="H3939" s="83" t="s">
        <v>148</v>
      </c>
      <c r="I3939" s="82" t="s">
        <v>153</v>
      </c>
      <c r="J3939" s="84" t="s">
        <v>151</v>
      </c>
      <c r="K3939" s="84" t="s">
        <v>11468</v>
      </c>
      <c r="L3939" s="84" t="s">
        <v>151</v>
      </c>
    </row>
    <row r="3940" spans="1:12" ht="30">
      <c r="A3940" s="81">
        <f t="shared" si="63"/>
        <v>4042</v>
      </c>
      <c r="B3940" s="82">
        <v>4042</v>
      </c>
      <c r="C3940" s="82" t="s">
        <v>11469</v>
      </c>
      <c r="D3940" s="82">
        <v>30595</v>
      </c>
      <c r="E3940" s="82" t="s">
        <v>11470</v>
      </c>
      <c r="F3940" s="82" t="s">
        <v>96</v>
      </c>
      <c r="G3940" s="82" t="s">
        <v>11471</v>
      </c>
      <c r="H3940" s="83" t="s">
        <v>148</v>
      </c>
      <c r="I3940" s="82" t="s">
        <v>177</v>
      </c>
      <c r="J3940" s="84" t="s">
        <v>3314</v>
      </c>
      <c r="K3940" s="84"/>
      <c r="L3940" s="84" t="s">
        <v>151</v>
      </c>
    </row>
    <row r="3941" spans="1:12" ht="45">
      <c r="A3941" s="81">
        <f t="shared" si="63"/>
        <v>4043</v>
      </c>
      <c r="B3941" s="82">
        <v>4043</v>
      </c>
      <c r="C3941" s="82" t="s">
        <v>11472</v>
      </c>
      <c r="D3941" s="82">
        <v>30609</v>
      </c>
      <c r="E3941" s="82" t="s">
        <v>311</v>
      </c>
      <c r="F3941" s="82" t="s">
        <v>96</v>
      </c>
      <c r="G3941" s="82" t="s">
        <v>4722</v>
      </c>
      <c r="H3941" s="83" t="s">
        <v>148</v>
      </c>
      <c r="I3941" s="82" t="s">
        <v>149</v>
      </c>
      <c r="J3941" s="84" t="s">
        <v>160</v>
      </c>
      <c r="K3941" s="84" t="s">
        <v>151</v>
      </c>
      <c r="L3941" s="84" t="s">
        <v>11473</v>
      </c>
    </row>
    <row r="3942" spans="1:12" ht="15.75">
      <c r="A3942" s="81">
        <f t="shared" si="63"/>
        <v>4044</v>
      </c>
      <c r="B3942" s="82">
        <v>4044</v>
      </c>
      <c r="C3942" s="82" t="s">
        <v>11474</v>
      </c>
      <c r="D3942" s="82">
        <v>30610</v>
      </c>
      <c r="E3942" s="82" t="s">
        <v>11475</v>
      </c>
      <c r="F3942" s="82" t="s">
        <v>96</v>
      </c>
      <c r="G3942" s="82" t="s">
        <v>10645</v>
      </c>
      <c r="H3942" s="83" t="s">
        <v>148</v>
      </c>
      <c r="I3942" s="82" t="s">
        <v>5567</v>
      </c>
      <c r="J3942" s="84" t="s">
        <v>151</v>
      </c>
      <c r="K3942" s="84"/>
      <c r="L3942" s="84" t="s">
        <v>151</v>
      </c>
    </row>
    <row r="3943" spans="1:12" ht="30">
      <c r="A3943" s="81">
        <f t="shared" si="63"/>
        <v>4045</v>
      </c>
      <c r="B3943" s="82">
        <v>4045</v>
      </c>
      <c r="C3943" s="82" t="s">
        <v>11476</v>
      </c>
      <c r="D3943" s="82" t="s">
        <v>11477</v>
      </c>
      <c r="E3943" s="82" t="s">
        <v>11478</v>
      </c>
      <c r="F3943" s="82" t="s">
        <v>96</v>
      </c>
      <c r="G3943" s="82" t="s">
        <v>11479</v>
      </c>
      <c r="H3943" s="83" t="s">
        <v>148</v>
      </c>
      <c r="I3943" s="82" t="s">
        <v>337</v>
      </c>
      <c r="J3943" s="84" t="s">
        <v>11480</v>
      </c>
      <c r="K3943" s="84"/>
      <c r="L3943" s="84" t="s">
        <v>151</v>
      </c>
    </row>
    <row r="3944" spans="1:12" ht="30">
      <c r="A3944" s="81">
        <f t="shared" si="63"/>
        <v>4047</v>
      </c>
      <c r="B3944" s="82">
        <v>4047</v>
      </c>
      <c r="C3944" s="82" t="s">
        <v>11481</v>
      </c>
      <c r="D3944" s="82">
        <v>30654</v>
      </c>
      <c r="E3944" s="82" t="s">
        <v>11482</v>
      </c>
      <c r="F3944" s="82" t="s">
        <v>96</v>
      </c>
      <c r="G3944" s="82" t="s">
        <v>11483</v>
      </c>
      <c r="H3944" s="83" t="s">
        <v>148</v>
      </c>
      <c r="I3944" s="82" t="s">
        <v>177</v>
      </c>
      <c r="J3944" s="84" t="s">
        <v>151</v>
      </c>
      <c r="K3944" s="84" t="s">
        <v>151</v>
      </c>
      <c r="L3944" s="84" t="s">
        <v>11484</v>
      </c>
    </row>
    <row r="3945" spans="1:12" ht="15.75">
      <c r="A3945" s="81">
        <f t="shared" si="63"/>
        <v>4048</v>
      </c>
      <c r="B3945" s="82">
        <v>4048</v>
      </c>
      <c r="C3945" s="82" t="s">
        <v>11485</v>
      </c>
      <c r="D3945" s="82">
        <v>30657</v>
      </c>
      <c r="E3945" s="82" t="s">
        <v>6219</v>
      </c>
      <c r="F3945" s="82" t="s">
        <v>96</v>
      </c>
      <c r="G3945" s="82" t="s">
        <v>11486</v>
      </c>
      <c r="H3945" s="83" t="s">
        <v>148</v>
      </c>
      <c r="I3945" s="82" t="s">
        <v>153</v>
      </c>
      <c r="J3945" s="84" t="s">
        <v>254</v>
      </c>
      <c r="K3945" s="84"/>
      <c r="L3945" s="84" t="s">
        <v>151</v>
      </c>
    </row>
    <row r="3946" spans="1:12" ht="15.75">
      <c r="A3946" s="81">
        <f t="shared" si="63"/>
        <v>4049</v>
      </c>
      <c r="B3946" s="82">
        <v>4049</v>
      </c>
      <c r="C3946" s="82" t="s">
        <v>11487</v>
      </c>
      <c r="D3946" s="82">
        <v>30663</v>
      </c>
      <c r="E3946" s="82" t="s">
        <v>11488</v>
      </c>
      <c r="F3946" s="82" t="s">
        <v>96</v>
      </c>
      <c r="G3946" s="82" t="s">
        <v>386</v>
      </c>
      <c r="H3946" s="83" t="s">
        <v>148</v>
      </c>
      <c r="I3946" s="82" t="s">
        <v>177</v>
      </c>
      <c r="J3946" s="84" t="s">
        <v>151</v>
      </c>
      <c r="K3946" s="84"/>
      <c r="L3946" s="84" t="s">
        <v>151</v>
      </c>
    </row>
    <row r="3947" spans="1:12" ht="30">
      <c r="A3947" s="81">
        <f t="shared" si="63"/>
        <v>4050</v>
      </c>
      <c r="B3947" s="82">
        <v>4050</v>
      </c>
      <c r="C3947" s="82" t="s">
        <v>11489</v>
      </c>
      <c r="D3947" s="82">
        <v>30695</v>
      </c>
      <c r="E3947" s="82" t="s">
        <v>11490</v>
      </c>
      <c r="F3947" s="82" t="s">
        <v>120</v>
      </c>
      <c r="G3947" s="82" t="s">
        <v>11491</v>
      </c>
      <c r="H3947" s="83" t="s">
        <v>148</v>
      </c>
      <c r="I3947" s="82" t="s">
        <v>155</v>
      </c>
      <c r="J3947" s="84" t="s">
        <v>478</v>
      </c>
      <c r="K3947" s="84" t="s">
        <v>151</v>
      </c>
      <c r="L3947" s="84"/>
    </row>
    <row r="3948" spans="1:12" ht="60">
      <c r="A3948" s="81">
        <f t="shared" si="63"/>
        <v>4051</v>
      </c>
      <c r="B3948" s="82">
        <v>4051</v>
      </c>
      <c r="C3948" s="82" t="s">
        <v>11492</v>
      </c>
      <c r="D3948" s="82">
        <v>30707</v>
      </c>
      <c r="E3948" s="82" t="s">
        <v>11493</v>
      </c>
      <c r="F3948" s="82" t="s">
        <v>96</v>
      </c>
      <c r="G3948" s="82" t="s">
        <v>6039</v>
      </c>
      <c r="H3948" s="83" t="s">
        <v>148</v>
      </c>
      <c r="I3948" s="82" t="s">
        <v>177</v>
      </c>
      <c r="J3948" s="84" t="s">
        <v>151</v>
      </c>
      <c r="K3948" s="84" t="s">
        <v>151</v>
      </c>
      <c r="L3948" s="84" t="s">
        <v>11494</v>
      </c>
    </row>
    <row r="3949" spans="1:12" ht="45">
      <c r="A3949" s="81">
        <f t="shared" si="63"/>
        <v>4052</v>
      </c>
      <c r="B3949" s="82">
        <v>4052</v>
      </c>
      <c r="C3949" s="82" t="s">
        <v>11495</v>
      </c>
      <c r="D3949" s="82">
        <v>30714</v>
      </c>
      <c r="E3949" s="82" t="s">
        <v>488</v>
      </c>
      <c r="F3949" s="82" t="s">
        <v>96</v>
      </c>
      <c r="G3949" s="82" t="s">
        <v>8696</v>
      </c>
      <c r="H3949" s="83" t="s">
        <v>148</v>
      </c>
      <c r="I3949" s="82" t="s">
        <v>177</v>
      </c>
      <c r="J3949" s="84" t="s">
        <v>151</v>
      </c>
      <c r="K3949" s="84"/>
      <c r="L3949" s="84" t="s">
        <v>11496</v>
      </c>
    </row>
    <row r="3950" spans="1:12" ht="45">
      <c r="A3950" s="81">
        <f t="shared" si="63"/>
        <v>4053</v>
      </c>
      <c r="B3950" s="82">
        <v>4053</v>
      </c>
      <c r="C3950" s="82" t="s">
        <v>11497</v>
      </c>
      <c r="D3950" s="82">
        <v>30721</v>
      </c>
      <c r="E3950" s="82" t="s">
        <v>11498</v>
      </c>
      <c r="F3950" s="82" t="s">
        <v>96</v>
      </c>
      <c r="G3950" s="82" t="s">
        <v>11499</v>
      </c>
      <c r="H3950" s="83" t="s">
        <v>148</v>
      </c>
      <c r="I3950" s="82" t="s">
        <v>153</v>
      </c>
      <c r="J3950" s="84" t="s">
        <v>11500</v>
      </c>
      <c r="K3950" s="84" t="s">
        <v>151</v>
      </c>
      <c r="L3950" s="84" t="s">
        <v>151</v>
      </c>
    </row>
    <row r="3951" spans="1:12" ht="45">
      <c r="A3951" s="81">
        <f t="shared" si="63"/>
        <v>4054</v>
      </c>
      <c r="B3951" s="82">
        <v>4054</v>
      </c>
      <c r="C3951" s="82" t="s">
        <v>11501</v>
      </c>
      <c r="D3951" s="82">
        <v>30724</v>
      </c>
      <c r="E3951" s="82" t="s">
        <v>1370</v>
      </c>
      <c r="F3951" s="82" t="s">
        <v>96</v>
      </c>
      <c r="G3951" s="82" t="s">
        <v>4053</v>
      </c>
      <c r="H3951" s="83" t="s">
        <v>148</v>
      </c>
      <c r="I3951" s="82" t="s">
        <v>169</v>
      </c>
      <c r="J3951" s="84" t="s">
        <v>11502</v>
      </c>
      <c r="K3951" s="84"/>
      <c r="L3951" s="84" t="s">
        <v>11503</v>
      </c>
    </row>
    <row r="3952" spans="1:12" ht="45">
      <c r="A3952" s="81">
        <f t="shared" si="63"/>
        <v>4055</v>
      </c>
      <c r="B3952" s="82">
        <v>4055</v>
      </c>
      <c r="C3952" s="82" t="s">
        <v>11504</v>
      </c>
      <c r="D3952" s="82" t="s">
        <v>11505</v>
      </c>
      <c r="E3952" s="82" t="s">
        <v>1567</v>
      </c>
      <c r="F3952" s="82" t="s">
        <v>96</v>
      </c>
      <c r="G3952" s="82" t="s">
        <v>3593</v>
      </c>
      <c r="H3952" s="83" t="s">
        <v>148</v>
      </c>
      <c r="I3952" s="82" t="s">
        <v>337</v>
      </c>
      <c r="J3952" s="84" t="s">
        <v>7123</v>
      </c>
      <c r="K3952" s="84" t="s">
        <v>11506</v>
      </c>
      <c r="L3952" s="84" t="s">
        <v>151</v>
      </c>
    </row>
    <row r="3953" spans="1:12" ht="15.75">
      <c r="A3953" s="81">
        <f t="shared" si="63"/>
        <v>4056</v>
      </c>
      <c r="B3953" s="82">
        <v>4056</v>
      </c>
      <c r="C3953" s="82" t="s">
        <v>11507</v>
      </c>
      <c r="D3953" s="82">
        <v>30767</v>
      </c>
      <c r="E3953" s="82" t="s">
        <v>247</v>
      </c>
      <c r="F3953" s="82" t="s">
        <v>96</v>
      </c>
      <c r="G3953" s="82" t="s">
        <v>11508</v>
      </c>
      <c r="H3953" s="83" t="s">
        <v>148</v>
      </c>
      <c r="I3953" s="82" t="s">
        <v>177</v>
      </c>
      <c r="J3953" s="84" t="s">
        <v>151</v>
      </c>
      <c r="K3953" s="84" t="s">
        <v>151</v>
      </c>
      <c r="L3953" s="84" t="s">
        <v>151</v>
      </c>
    </row>
    <row r="3954" spans="1:12" ht="45">
      <c r="A3954" s="81">
        <f t="shared" si="63"/>
        <v>4057</v>
      </c>
      <c r="B3954" s="82">
        <v>4057</v>
      </c>
      <c r="C3954" s="82" t="s">
        <v>11509</v>
      </c>
      <c r="D3954" s="82">
        <v>30771</v>
      </c>
      <c r="E3954" s="82" t="s">
        <v>11510</v>
      </c>
      <c r="F3954" s="82" t="s">
        <v>96</v>
      </c>
      <c r="G3954" s="82" t="s">
        <v>11511</v>
      </c>
      <c r="H3954" s="83" t="s">
        <v>148</v>
      </c>
      <c r="I3954" s="82" t="s">
        <v>153</v>
      </c>
      <c r="J3954" s="84" t="s">
        <v>278</v>
      </c>
      <c r="K3954" s="84" t="s">
        <v>11512</v>
      </c>
      <c r="L3954" s="84" t="s">
        <v>151</v>
      </c>
    </row>
    <row r="3955" spans="1:12" ht="15.75">
      <c r="A3955" s="81">
        <f t="shared" si="63"/>
        <v>4058</v>
      </c>
      <c r="B3955" s="82">
        <v>4058</v>
      </c>
      <c r="C3955" s="82" t="s">
        <v>11513</v>
      </c>
      <c r="D3955" s="82">
        <v>30772</v>
      </c>
      <c r="E3955" s="82" t="s">
        <v>11514</v>
      </c>
      <c r="F3955" s="82" t="s">
        <v>96</v>
      </c>
      <c r="G3955" s="82" t="s">
        <v>11515</v>
      </c>
      <c r="H3955" s="83" t="s">
        <v>148</v>
      </c>
      <c r="I3955" s="82" t="s">
        <v>149</v>
      </c>
      <c r="J3955" s="84" t="s">
        <v>160</v>
      </c>
      <c r="K3955" s="84"/>
      <c r="L3955" s="84" t="s">
        <v>151</v>
      </c>
    </row>
    <row r="3956" spans="1:12" ht="15.75">
      <c r="A3956" s="81">
        <f t="shared" si="63"/>
        <v>4059</v>
      </c>
      <c r="B3956" s="82">
        <v>4059</v>
      </c>
      <c r="C3956" s="82" t="s">
        <v>11516</v>
      </c>
      <c r="D3956" s="82">
        <v>30779</v>
      </c>
      <c r="E3956" s="82" t="s">
        <v>6752</v>
      </c>
      <c r="F3956" s="82" t="s">
        <v>96</v>
      </c>
      <c r="G3956" s="82" t="s">
        <v>11517</v>
      </c>
      <c r="H3956" s="83" t="s">
        <v>148</v>
      </c>
      <c r="I3956" s="82" t="s">
        <v>153</v>
      </c>
      <c r="J3956" s="84" t="s">
        <v>160</v>
      </c>
      <c r="K3956" s="84"/>
      <c r="L3956" s="84" t="s">
        <v>151</v>
      </c>
    </row>
    <row r="3957" spans="1:12" ht="15.75">
      <c r="A3957" s="81">
        <f t="shared" si="63"/>
        <v>4060</v>
      </c>
      <c r="B3957" s="82">
        <v>4060</v>
      </c>
      <c r="C3957" s="82" t="s">
        <v>11518</v>
      </c>
      <c r="D3957" s="82">
        <v>30795</v>
      </c>
      <c r="E3957" s="82" t="s">
        <v>259</v>
      </c>
      <c r="F3957" s="82" t="s">
        <v>96</v>
      </c>
      <c r="G3957" s="82" t="s">
        <v>3808</v>
      </c>
      <c r="H3957" s="83" t="s">
        <v>148</v>
      </c>
      <c r="I3957" s="82" t="s">
        <v>177</v>
      </c>
      <c r="J3957" s="84" t="s">
        <v>151</v>
      </c>
      <c r="K3957" s="84" t="s">
        <v>151</v>
      </c>
      <c r="L3957" s="84" t="s">
        <v>151</v>
      </c>
    </row>
    <row r="3958" spans="1:12" ht="30">
      <c r="A3958" s="81">
        <f t="shared" si="63"/>
        <v>4062</v>
      </c>
      <c r="B3958" s="82">
        <v>4062</v>
      </c>
      <c r="C3958" s="82" t="s">
        <v>11519</v>
      </c>
      <c r="D3958" s="82">
        <v>30829</v>
      </c>
      <c r="E3958" s="82" t="s">
        <v>198</v>
      </c>
      <c r="F3958" s="82" t="s">
        <v>96</v>
      </c>
      <c r="G3958" s="82" t="s">
        <v>358</v>
      </c>
      <c r="H3958" s="83" t="s">
        <v>148</v>
      </c>
      <c r="I3958" s="82" t="s">
        <v>149</v>
      </c>
      <c r="J3958" s="84" t="s">
        <v>151</v>
      </c>
      <c r="K3958" s="84" t="s">
        <v>151</v>
      </c>
      <c r="L3958" s="84" t="s">
        <v>11520</v>
      </c>
    </row>
    <row r="3959" spans="1:12" ht="30">
      <c r="A3959" s="81">
        <f t="shared" si="63"/>
        <v>4063</v>
      </c>
      <c r="B3959" s="82">
        <v>4063</v>
      </c>
      <c r="C3959" s="82" t="s">
        <v>11521</v>
      </c>
      <c r="D3959" s="82">
        <v>30839</v>
      </c>
      <c r="E3959" s="82" t="s">
        <v>410</v>
      </c>
      <c r="F3959" s="82" t="s">
        <v>96</v>
      </c>
      <c r="G3959" s="82" t="s">
        <v>10942</v>
      </c>
      <c r="H3959" s="83" t="s">
        <v>148</v>
      </c>
      <c r="I3959" s="82" t="s">
        <v>149</v>
      </c>
      <c r="J3959" s="84" t="s">
        <v>11522</v>
      </c>
      <c r="K3959" s="84" t="s">
        <v>151</v>
      </c>
      <c r="L3959" s="84" t="s">
        <v>151</v>
      </c>
    </row>
    <row r="3960" spans="1:12" ht="15.75">
      <c r="A3960" s="81">
        <f t="shared" si="63"/>
        <v>4064</v>
      </c>
      <c r="B3960" s="82">
        <v>4064</v>
      </c>
      <c r="C3960" s="82" t="s">
        <v>11523</v>
      </c>
      <c r="D3960" s="82">
        <v>30842</v>
      </c>
      <c r="E3960" s="82" t="s">
        <v>11524</v>
      </c>
      <c r="F3960" s="82" t="s">
        <v>96</v>
      </c>
      <c r="G3960" s="82" t="s">
        <v>11525</v>
      </c>
      <c r="H3960" s="83" t="s">
        <v>148</v>
      </c>
      <c r="I3960" s="82" t="s">
        <v>177</v>
      </c>
      <c r="J3960" s="84" t="s">
        <v>151</v>
      </c>
      <c r="K3960" s="84"/>
      <c r="L3960" s="84" t="s">
        <v>151</v>
      </c>
    </row>
    <row r="3961" spans="1:12" ht="15.75">
      <c r="A3961" s="81">
        <f t="shared" si="63"/>
        <v>4065</v>
      </c>
      <c r="B3961" s="82">
        <v>4065</v>
      </c>
      <c r="C3961" s="82" t="s">
        <v>11526</v>
      </c>
      <c r="D3961" s="82">
        <v>30850</v>
      </c>
      <c r="E3961" s="82" t="s">
        <v>11527</v>
      </c>
      <c r="F3961" s="82" t="s">
        <v>96</v>
      </c>
      <c r="G3961" s="82" t="s">
        <v>253</v>
      </c>
      <c r="H3961" s="83" t="s">
        <v>148</v>
      </c>
      <c r="I3961" s="82" t="s">
        <v>149</v>
      </c>
      <c r="J3961" s="84" t="s">
        <v>151</v>
      </c>
      <c r="K3961" s="84"/>
      <c r="L3961" s="84" t="s">
        <v>151</v>
      </c>
    </row>
    <row r="3962" spans="1:12" ht="15.75">
      <c r="A3962" s="81">
        <f t="shared" si="63"/>
        <v>4066</v>
      </c>
      <c r="B3962" s="82">
        <v>4066</v>
      </c>
      <c r="C3962" s="82" t="s">
        <v>11528</v>
      </c>
      <c r="D3962" s="82">
        <v>30870</v>
      </c>
      <c r="E3962" s="82" t="s">
        <v>270</v>
      </c>
      <c r="F3962" s="82" t="s">
        <v>96</v>
      </c>
      <c r="G3962" s="82" t="s">
        <v>2572</v>
      </c>
      <c r="H3962" s="83" t="s">
        <v>148</v>
      </c>
      <c r="I3962" s="82" t="s">
        <v>177</v>
      </c>
      <c r="J3962" s="84" t="s">
        <v>151</v>
      </c>
      <c r="K3962" s="84" t="s">
        <v>151</v>
      </c>
      <c r="L3962" s="84" t="s">
        <v>151</v>
      </c>
    </row>
    <row r="3963" spans="1:12" ht="15.75">
      <c r="A3963" s="81">
        <f t="shared" si="63"/>
        <v>4067</v>
      </c>
      <c r="B3963" s="82">
        <v>4067</v>
      </c>
      <c r="C3963" s="82" t="s">
        <v>11529</v>
      </c>
      <c r="D3963" s="82">
        <v>30905</v>
      </c>
      <c r="E3963" s="82" t="s">
        <v>11530</v>
      </c>
      <c r="F3963" s="82" t="s">
        <v>96</v>
      </c>
      <c r="G3963" s="82" t="s">
        <v>11531</v>
      </c>
      <c r="H3963" s="83" t="s">
        <v>148</v>
      </c>
      <c r="I3963" s="82" t="s">
        <v>177</v>
      </c>
      <c r="J3963" s="84" t="s">
        <v>151</v>
      </c>
      <c r="K3963" s="84"/>
      <c r="L3963" s="84" t="s">
        <v>151</v>
      </c>
    </row>
    <row r="3964" spans="1:12" ht="45">
      <c r="A3964" s="81">
        <f t="shared" si="63"/>
        <v>4068</v>
      </c>
      <c r="B3964" s="82">
        <v>4068</v>
      </c>
      <c r="C3964" s="82" t="s">
        <v>11532</v>
      </c>
      <c r="D3964" s="82">
        <v>30913</v>
      </c>
      <c r="E3964" s="82" t="s">
        <v>4826</v>
      </c>
      <c r="F3964" s="82" t="s">
        <v>120</v>
      </c>
      <c r="G3964" s="82" t="s">
        <v>9225</v>
      </c>
      <c r="H3964" s="83" t="s">
        <v>148</v>
      </c>
      <c r="I3964" s="82" t="s">
        <v>149</v>
      </c>
      <c r="J3964" s="84" t="s">
        <v>160</v>
      </c>
      <c r="K3964" s="84" t="s">
        <v>2078</v>
      </c>
      <c r="L3964" s="84"/>
    </row>
    <row r="3965" spans="1:12" ht="15.75">
      <c r="A3965" s="81">
        <f t="shared" si="63"/>
        <v>4070</v>
      </c>
      <c r="B3965" s="82">
        <v>4070</v>
      </c>
      <c r="C3965" s="82" t="s">
        <v>11533</v>
      </c>
      <c r="D3965" s="82">
        <v>30930</v>
      </c>
      <c r="E3965" s="82" t="s">
        <v>650</v>
      </c>
      <c r="F3965" s="82" t="s">
        <v>96</v>
      </c>
      <c r="G3965" s="82" t="s">
        <v>11534</v>
      </c>
      <c r="H3965" s="83" t="s">
        <v>148</v>
      </c>
      <c r="I3965" s="82" t="s">
        <v>153</v>
      </c>
      <c r="J3965" s="84" t="s">
        <v>151</v>
      </c>
      <c r="K3965" s="84" t="s">
        <v>151</v>
      </c>
      <c r="L3965" s="84" t="s">
        <v>151</v>
      </c>
    </row>
    <row r="3966" spans="1:12" ht="15.75">
      <c r="A3966" s="81">
        <f t="shared" si="63"/>
        <v>4071</v>
      </c>
      <c r="B3966" s="82">
        <v>4071</v>
      </c>
      <c r="C3966" s="82" t="s">
        <v>11535</v>
      </c>
      <c r="D3966" s="82">
        <v>30931</v>
      </c>
      <c r="E3966" s="82" t="s">
        <v>2980</v>
      </c>
      <c r="F3966" s="82" t="s">
        <v>96</v>
      </c>
      <c r="G3966" s="82" t="s">
        <v>11536</v>
      </c>
      <c r="H3966" s="83" t="s">
        <v>148</v>
      </c>
      <c r="I3966" s="82" t="s">
        <v>149</v>
      </c>
      <c r="J3966" s="84" t="s">
        <v>151</v>
      </c>
      <c r="K3966" s="84"/>
      <c r="L3966" s="84" t="s">
        <v>151</v>
      </c>
    </row>
    <row r="3967" spans="1:12" ht="60">
      <c r="A3967" s="81">
        <f t="shared" si="63"/>
        <v>4072</v>
      </c>
      <c r="B3967" s="82">
        <v>4072</v>
      </c>
      <c r="C3967" s="82" t="s">
        <v>11537</v>
      </c>
      <c r="D3967" s="82">
        <v>30940</v>
      </c>
      <c r="E3967" s="82" t="s">
        <v>11538</v>
      </c>
      <c r="F3967" s="82" t="s">
        <v>96</v>
      </c>
      <c r="G3967" s="82" t="s">
        <v>11185</v>
      </c>
      <c r="H3967" s="83" t="s">
        <v>148</v>
      </c>
      <c r="I3967" s="82" t="s">
        <v>177</v>
      </c>
      <c r="J3967" s="84" t="s">
        <v>151</v>
      </c>
      <c r="K3967" s="84" t="s">
        <v>151</v>
      </c>
      <c r="L3967" s="84" t="s">
        <v>11539</v>
      </c>
    </row>
    <row r="3968" spans="1:12" ht="15.75">
      <c r="A3968" s="81">
        <f t="shared" si="63"/>
        <v>4073</v>
      </c>
      <c r="B3968" s="82">
        <v>4073</v>
      </c>
      <c r="C3968" s="82" t="s">
        <v>11540</v>
      </c>
      <c r="D3968" s="82">
        <v>30944</v>
      </c>
      <c r="E3968" s="82" t="s">
        <v>11541</v>
      </c>
      <c r="F3968" s="82" t="s">
        <v>96</v>
      </c>
      <c r="G3968" s="82" t="s">
        <v>11542</v>
      </c>
      <c r="H3968" s="83" t="s">
        <v>148</v>
      </c>
      <c r="I3968" s="82" t="s">
        <v>177</v>
      </c>
      <c r="J3968" s="84" t="s">
        <v>151</v>
      </c>
      <c r="K3968" s="84" t="s">
        <v>151</v>
      </c>
      <c r="L3968" s="84" t="s">
        <v>151</v>
      </c>
    </row>
    <row r="3969" spans="1:12" ht="15.75">
      <c r="A3969" s="81">
        <f t="shared" si="63"/>
        <v>4074</v>
      </c>
      <c r="B3969" s="82">
        <v>4074</v>
      </c>
      <c r="C3969" s="82" t="s">
        <v>11543</v>
      </c>
      <c r="D3969" s="82">
        <v>30956</v>
      </c>
      <c r="E3969" s="82" t="s">
        <v>11544</v>
      </c>
      <c r="F3969" s="82" t="s">
        <v>96</v>
      </c>
      <c r="G3969" s="82" t="s">
        <v>11545</v>
      </c>
      <c r="H3969" s="83" t="s">
        <v>148</v>
      </c>
      <c r="I3969" s="82" t="s">
        <v>149</v>
      </c>
      <c r="J3969" s="84" t="s">
        <v>151</v>
      </c>
      <c r="K3969" s="84"/>
      <c r="L3969" s="84" t="s">
        <v>151</v>
      </c>
    </row>
    <row r="3970" spans="1:12" ht="15.75">
      <c r="A3970" s="81">
        <f t="shared" si="63"/>
        <v>4075</v>
      </c>
      <c r="B3970" s="82">
        <v>4075</v>
      </c>
      <c r="C3970" s="82" t="s">
        <v>11546</v>
      </c>
      <c r="D3970" s="82">
        <v>30969</v>
      </c>
      <c r="E3970" s="82" t="s">
        <v>1208</v>
      </c>
      <c r="F3970" s="82" t="s">
        <v>96</v>
      </c>
      <c r="G3970" s="82" t="s">
        <v>4121</v>
      </c>
      <c r="H3970" s="83" t="s">
        <v>148</v>
      </c>
      <c r="I3970" s="82" t="s">
        <v>149</v>
      </c>
      <c r="J3970" s="84" t="s">
        <v>151</v>
      </c>
      <c r="K3970" s="84"/>
      <c r="L3970" s="84" t="s">
        <v>151</v>
      </c>
    </row>
    <row r="3971" spans="1:12" ht="15.75">
      <c r="A3971" s="81">
        <f t="shared" ref="A3971:A4034" si="64">IFERROR(VALUE(RIGHT(C3971,4)),"")</f>
        <v>4076</v>
      </c>
      <c r="B3971" s="82">
        <v>4076</v>
      </c>
      <c r="C3971" s="82" t="s">
        <v>11547</v>
      </c>
      <c r="D3971" s="82">
        <v>30972</v>
      </c>
      <c r="E3971" s="82" t="s">
        <v>406</v>
      </c>
      <c r="F3971" s="82" t="s">
        <v>96</v>
      </c>
      <c r="G3971" s="82" t="s">
        <v>10634</v>
      </c>
      <c r="H3971" s="83" t="s">
        <v>148</v>
      </c>
      <c r="I3971" s="82" t="s">
        <v>149</v>
      </c>
      <c r="J3971" s="84" t="s">
        <v>151</v>
      </c>
      <c r="K3971" s="84"/>
      <c r="L3971" s="84" t="s">
        <v>151</v>
      </c>
    </row>
    <row r="3972" spans="1:12" ht="15.75">
      <c r="A3972" s="81">
        <f t="shared" si="64"/>
        <v>4077</v>
      </c>
      <c r="B3972" s="82">
        <v>4077</v>
      </c>
      <c r="C3972" s="82" t="s">
        <v>11548</v>
      </c>
      <c r="D3972" s="82">
        <v>30989</v>
      </c>
      <c r="E3972" s="82" t="s">
        <v>11549</v>
      </c>
      <c r="F3972" s="82" t="s">
        <v>120</v>
      </c>
      <c r="G3972" s="82" t="s">
        <v>11550</v>
      </c>
      <c r="H3972" s="83" t="s">
        <v>148</v>
      </c>
      <c r="I3972" s="82" t="s">
        <v>149</v>
      </c>
      <c r="J3972" s="84" t="s">
        <v>160</v>
      </c>
      <c r="K3972" s="84"/>
      <c r="L3972" s="84"/>
    </row>
    <row r="3973" spans="1:12" ht="15.75">
      <c r="A3973" s="81">
        <f t="shared" si="64"/>
        <v>4078</v>
      </c>
      <c r="B3973" s="82">
        <v>4078</v>
      </c>
      <c r="C3973" s="82" t="s">
        <v>11551</v>
      </c>
      <c r="D3973" s="82">
        <v>31011</v>
      </c>
      <c r="E3973" s="82" t="s">
        <v>11552</v>
      </c>
      <c r="F3973" s="82" t="s">
        <v>96</v>
      </c>
      <c r="G3973" s="82" t="s">
        <v>251</v>
      </c>
      <c r="H3973" s="83" t="s">
        <v>148</v>
      </c>
      <c r="I3973" s="82" t="s">
        <v>149</v>
      </c>
      <c r="J3973" s="84" t="s">
        <v>151</v>
      </c>
      <c r="K3973" s="84"/>
      <c r="L3973" s="84" t="s">
        <v>151</v>
      </c>
    </row>
    <row r="3974" spans="1:12" ht="45">
      <c r="A3974" s="81">
        <f t="shared" si="64"/>
        <v>4079</v>
      </c>
      <c r="B3974" s="82">
        <v>4079</v>
      </c>
      <c r="C3974" s="82" t="s">
        <v>11553</v>
      </c>
      <c r="D3974" s="82">
        <v>31020</v>
      </c>
      <c r="E3974" s="82" t="s">
        <v>11554</v>
      </c>
      <c r="F3974" s="82" t="s">
        <v>96</v>
      </c>
      <c r="G3974" s="82" t="s">
        <v>11555</v>
      </c>
      <c r="H3974" s="83" t="s">
        <v>148</v>
      </c>
      <c r="I3974" s="82" t="s">
        <v>177</v>
      </c>
      <c r="J3974" s="84" t="s">
        <v>151</v>
      </c>
      <c r="K3974" s="84" t="s">
        <v>11556</v>
      </c>
      <c r="L3974" s="84" t="s">
        <v>151</v>
      </c>
    </row>
    <row r="3975" spans="1:12" ht="30">
      <c r="A3975" s="81">
        <f t="shared" si="64"/>
        <v>4080</v>
      </c>
      <c r="B3975" s="82">
        <v>4080</v>
      </c>
      <c r="C3975" s="82" t="s">
        <v>11557</v>
      </c>
      <c r="D3975" s="82" t="s">
        <v>11558</v>
      </c>
      <c r="E3975" s="82" t="s">
        <v>11559</v>
      </c>
      <c r="F3975" s="82" t="s">
        <v>96</v>
      </c>
      <c r="G3975" s="82" t="s">
        <v>11560</v>
      </c>
      <c r="H3975" s="83" t="s">
        <v>148</v>
      </c>
      <c r="I3975" s="82" t="s">
        <v>5567</v>
      </c>
      <c r="J3975" s="84" t="s">
        <v>11561</v>
      </c>
      <c r="K3975" s="84"/>
      <c r="L3975" s="84" t="s">
        <v>192</v>
      </c>
    </row>
    <row r="3976" spans="1:12" ht="30">
      <c r="A3976" s="81">
        <f t="shared" si="64"/>
        <v>4081</v>
      </c>
      <c r="B3976" s="82">
        <v>4081</v>
      </c>
      <c r="C3976" s="82" t="s">
        <v>11562</v>
      </c>
      <c r="D3976" s="82">
        <v>31028</v>
      </c>
      <c r="E3976" s="82" t="s">
        <v>10028</v>
      </c>
      <c r="F3976" s="82" t="s">
        <v>96</v>
      </c>
      <c r="G3976" s="82" t="s">
        <v>11563</v>
      </c>
      <c r="H3976" s="83" t="s">
        <v>148</v>
      </c>
      <c r="I3976" s="82" t="s">
        <v>149</v>
      </c>
      <c r="J3976" s="84" t="s">
        <v>11564</v>
      </c>
      <c r="K3976" s="84" t="s">
        <v>151</v>
      </c>
      <c r="L3976" s="84" t="s">
        <v>151</v>
      </c>
    </row>
    <row r="3977" spans="1:12" ht="15.75">
      <c r="A3977" s="81">
        <f t="shared" si="64"/>
        <v>4082</v>
      </c>
      <c r="B3977" s="82">
        <v>4082</v>
      </c>
      <c r="C3977" s="82" t="s">
        <v>11565</v>
      </c>
      <c r="D3977" s="82">
        <v>31045</v>
      </c>
      <c r="E3977" s="82" t="s">
        <v>11566</v>
      </c>
      <c r="F3977" s="82" t="s">
        <v>120</v>
      </c>
      <c r="G3977" s="82" t="s">
        <v>11567</v>
      </c>
      <c r="H3977" s="83" t="s">
        <v>148</v>
      </c>
      <c r="I3977" s="82" t="s">
        <v>149</v>
      </c>
      <c r="J3977" s="84" t="s">
        <v>151</v>
      </c>
      <c r="K3977" s="84"/>
      <c r="L3977" s="84"/>
    </row>
    <row r="3978" spans="1:12" ht="15.75">
      <c r="A3978" s="81">
        <f t="shared" si="64"/>
        <v>4083</v>
      </c>
      <c r="B3978" s="82">
        <v>4083</v>
      </c>
      <c r="C3978" s="82" t="s">
        <v>11568</v>
      </c>
      <c r="D3978" s="82">
        <v>31058</v>
      </c>
      <c r="E3978" s="82" t="s">
        <v>449</v>
      </c>
      <c r="F3978" s="82" t="s">
        <v>96</v>
      </c>
      <c r="G3978" s="82" t="s">
        <v>11569</v>
      </c>
      <c r="H3978" s="83" t="s">
        <v>148</v>
      </c>
      <c r="I3978" s="82" t="s">
        <v>230</v>
      </c>
      <c r="J3978" s="84" t="s">
        <v>151</v>
      </c>
      <c r="K3978" s="84" t="s">
        <v>151</v>
      </c>
      <c r="L3978" s="84" t="s">
        <v>151</v>
      </c>
    </row>
    <row r="3979" spans="1:12" ht="30">
      <c r="A3979" s="81">
        <f t="shared" si="64"/>
        <v>4084</v>
      </c>
      <c r="B3979" s="82">
        <v>4084</v>
      </c>
      <c r="C3979" s="82" t="s">
        <v>11570</v>
      </c>
      <c r="D3979" s="82">
        <v>31066</v>
      </c>
      <c r="E3979" s="82" t="s">
        <v>11571</v>
      </c>
      <c r="F3979" s="82" t="s">
        <v>96</v>
      </c>
      <c r="G3979" s="82" t="s">
        <v>4523</v>
      </c>
      <c r="H3979" s="83" t="s">
        <v>148</v>
      </c>
      <c r="I3979" s="82" t="s">
        <v>149</v>
      </c>
      <c r="J3979" s="84" t="s">
        <v>11572</v>
      </c>
      <c r="K3979" s="84" t="s">
        <v>151</v>
      </c>
      <c r="L3979" s="84" t="s">
        <v>151</v>
      </c>
    </row>
    <row r="3980" spans="1:12" ht="165">
      <c r="A3980" s="81">
        <f t="shared" si="64"/>
        <v>4085</v>
      </c>
      <c r="B3980" s="82">
        <v>4085</v>
      </c>
      <c r="C3980" s="82" t="s">
        <v>11573</v>
      </c>
      <c r="D3980" s="82">
        <v>31067</v>
      </c>
      <c r="E3980" s="82" t="s">
        <v>441</v>
      </c>
      <c r="F3980" s="82" t="s">
        <v>96</v>
      </c>
      <c r="G3980" s="82" t="s">
        <v>11574</v>
      </c>
      <c r="H3980" s="83" t="s">
        <v>148</v>
      </c>
      <c r="I3980" s="82" t="s">
        <v>153</v>
      </c>
      <c r="J3980" s="84" t="s">
        <v>151</v>
      </c>
      <c r="K3980" s="84" t="s">
        <v>11575</v>
      </c>
      <c r="L3980" s="84" t="s">
        <v>151</v>
      </c>
    </row>
    <row r="3981" spans="1:12" ht="45">
      <c r="A3981" s="81">
        <f t="shared" si="64"/>
        <v>4086</v>
      </c>
      <c r="B3981" s="82">
        <v>4086</v>
      </c>
      <c r="C3981" s="82" t="s">
        <v>11576</v>
      </c>
      <c r="D3981" s="82" t="s">
        <v>11577</v>
      </c>
      <c r="E3981" s="82" t="s">
        <v>555</v>
      </c>
      <c r="F3981" s="82" t="s">
        <v>96</v>
      </c>
      <c r="G3981" s="82" t="s">
        <v>11578</v>
      </c>
      <c r="H3981" s="83" t="s">
        <v>148</v>
      </c>
      <c r="I3981" s="82" t="s">
        <v>164</v>
      </c>
      <c r="J3981" s="84" t="s">
        <v>151</v>
      </c>
      <c r="K3981" s="84" t="s">
        <v>11579</v>
      </c>
      <c r="L3981" s="84" t="s">
        <v>151</v>
      </c>
    </row>
    <row r="3982" spans="1:12" ht="45">
      <c r="A3982" s="81">
        <f t="shared" si="64"/>
        <v>4087</v>
      </c>
      <c r="B3982" s="82">
        <v>4087</v>
      </c>
      <c r="C3982" s="82" t="s">
        <v>11580</v>
      </c>
      <c r="D3982" s="82">
        <v>31085</v>
      </c>
      <c r="E3982" s="82" t="s">
        <v>410</v>
      </c>
      <c r="F3982" s="82" t="s">
        <v>96</v>
      </c>
      <c r="G3982" s="82" t="s">
        <v>11581</v>
      </c>
      <c r="H3982" s="83" t="s">
        <v>148</v>
      </c>
      <c r="I3982" s="82" t="s">
        <v>153</v>
      </c>
      <c r="J3982" s="84" t="s">
        <v>151</v>
      </c>
      <c r="K3982" s="84" t="s">
        <v>7325</v>
      </c>
      <c r="L3982" s="84" t="s">
        <v>151</v>
      </c>
    </row>
    <row r="3983" spans="1:12" ht="45">
      <c r="A3983" s="81">
        <f t="shared" si="64"/>
        <v>4088</v>
      </c>
      <c r="B3983" s="82">
        <v>4088</v>
      </c>
      <c r="C3983" s="82" t="s">
        <v>11582</v>
      </c>
      <c r="D3983" s="82">
        <v>31088</v>
      </c>
      <c r="E3983" s="82" t="s">
        <v>286</v>
      </c>
      <c r="F3983" s="82" t="s">
        <v>96</v>
      </c>
      <c r="G3983" s="82" t="s">
        <v>11583</v>
      </c>
      <c r="H3983" s="83" t="s">
        <v>148</v>
      </c>
      <c r="I3983" s="82" t="s">
        <v>149</v>
      </c>
      <c r="J3983" s="84" t="s">
        <v>11584</v>
      </c>
      <c r="K3983" s="84"/>
      <c r="L3983" s="84" t="s">
        <v>151</v>
      </c>
    </row>
    <row r="3984" spans="1:12" ht="15.75">
      <c r="A3984" s="81">
        <f t="shared" si="64"/>
        <v>4089</v>
      </c>
      <c r="B3984" s="82">
        <v>4089</v>
      </c>
      <c r="C3984" s="82" t="s">
        <v>11585</v>
      </c>
      <c r="D3984" s="82">
        <v>31099</v>
      </c>
      <c r="E3984" s="82" t="s">
        <v>659</v>
      </c>
      <c r="F3984" s="82" t="s">
        <v>96</v>
      </c>
      <c r="G3984" s="82" t="s">
        <v>11586</v>
      </c>
      <c r="H3984" s="83" t="s">
        <v>148</v>
      </c>
      <c r="I3984" s="82" t="s">
        <v>149</v>
      </c>
      <c r="J3984" s="84" t="s">
        <v>151</v>
      </c>
      <c r="K3984" s="84"/>
      <c r="L3984" s="84" t="s">
        <v>151</v>
      </c>
    </row>
    <row r="3985" spans="1:12" ht="15.75">
      <c r="A3985" s="81">
        <f t="shared" si="64"/>
        <v>4091</v>
      </c>
      <c r="B3985" s="82">
        <v>4091</v>
      </c>
      <c r="C3985" s="82" t="s">
        <v>11587</v>
      </c>
      <c r="D3985" s="82">
        <v>31118</v>
      </c>
      <c r="E3985" s="82" t="s">
        <v>11588</v>
      </c>
      <c r="F3985" s="82" t="s">
        <v>120</v>
      </c>
      <c r="G3985" s="82" t="s">
        <v>3968</v>
      </c>
      <c r="H3985" s="83" t="s">
        <v>148</v>
      </c>
      <c r="I3985" s="82" t="s">
        <v>153</v>
      </c>
      <c r="J3985" s="84" t="s">
        <v>151</v>
      </c>
      <c r="K3985" s="84"/>
      <c r="L3985" s="84"/>
    </row>
    <row r="3986" spans="1:12" ht="15.75">
      <c r="A3986" s="81">
        <f t="shared" si="64"/>
        <v>4092</v>
      </c>
      <c r="B3986" s="82">
        <v>4092</v>
      </c>
      <c r="C3986" s="82" t="s">
        <v>11589</v>
      </c>
      <c r="D3986" s="82" t="s">
        <v>11590</v>
      </c>
      <c r="E3986" s="82" t="s">
        <v>11591</v>
      </c>
      <c r="F3986" s="82" t="s">
        <v>96</v>
      </c>
      <c r="G3986" s="82" t="s">
        <v>484</v>
      </c>
      <c r="H3986" s="83" t="s">
        <v>148</v>
      </c>
      <c r="I3986" s="82" t="s">
        <v>164</v>
      </c>
      <c r="J3986" s="84" t="s">
        <v>632</v>
      </c>
      <c r="K3986" s="84" t="s">
        <v>151</v>
      </c>
      <c r="L3986" s="84" t="s">
        <v>151</v>
      </c>
    </row>
    <row r="3987" spans="1:12" ht="15.75">
      <c r="A3987" s="81">
        <f t="shared" si="64"/>
        <v>4093</v>
      </c>
      <c r="B3987" s="82">
        <v>4093</v>
      </c>
      <c r="C3987" s="82" t="s">
        <v>11592</v>
      </c>
      <c r="D3987" s="82">
        <v>31136</v>
      </c>
      <c r="E3987" s="82" t="s">
        <v>11593</v>
      </c>
      <c r="F3987" s="82" t="s">
        <v>96</v>
      </c>
      <c r="G3987" s="82" t="s">
        <v>4359</v>
      </c>
      <c r="H3987" s="83" t="s">
        <v>148</v>
      </c>
      <c r="I3987" s="82" t="s">
        <v>177</v>
      </c>
      <c r="J3987" s="84" t="s">
        <v>151</v>
      </c>
      <c r="K3987" s="84"/>
      <c r="L3987" s="84" t="s">
        <v>151</v>
      </c>
    </row>
    <row r="3988" spans="1:12" ht="30">
      <c r="A3988" s="81">
        <f t="shared" si="64"/>
        <v>4094</v>
      </c>
      <c r="B3988" s="82">
        <v>4094</v>
      </c>
      <c r="C3988" s="82" t="s">
        <v>11594</v>
      </c>
      <c r="D3988" s="82">
        <v>31159</v>
      </c>
      <c r="E3988" s="82" t="s">
        <v>11595</v>
      </c>
      <c r="F3988" s="82" t="s">
        <v>96</v>
      </c>
      <c r="G3988" s="82" t="s">
        <v>4576</v>
      </c>
      <c r="H3988" s="83" t="s">
        <v>148</v>
      </c>
      <c r="I3988" s="82" t="s">
        <v>177</v>
      </c>
      <c r="J3988" s="84" t="s">
        <v>11596</v>
      </c>
      <c r="K3988" s="84" t="s">
        <v>151</v>
      </c>
      <c r="L3988" s="84" t="s">
        <v>151</v>
      </c>
    </row>
    <row r="3989" spans="1:12" ht="30">
      <c r="A3989" s="81">
        <f t="shared" si="64"/>
        <v>4095</v>
      </c>
      <c r="B3989" s="82">
        <v>4095</v>
      </c>
      <c r="C3989" s="82" t="s">
        <v>11597</v>
      </c>
      <c r="D3989" s="82">
        <v>31167</v>
      </c>
      <c r="E3989" s="82" t="s">
        <v>763</v>
      </c>
      <c r="F3989" s="82" t="s">
        <v>96</v>
      </c>
      <c r="G3989" s="82" t="s">
        <v>11598</v>
      </c>
      <c r="H3989" s="83" t="s">
        <v>148</v>
      </c>
      <c r="I3989" s="82" t="s">
        <v>194</v>
      </c>
      <c r="J3989" s="84" t="s">
        <v>151</v>
      </c>
      <c r="K3989" s="84" t="s">
        <v>11599</v>
      </c>
      <c r="L3989" s="84" t="s">
        <v>151</v>
      </c>
    </row>
    <row r="3990" spans="1:12" ht="45">
      <c r="A3990" s="81">
        <f t="shared" si="64"/>
        <v>4096</v>
      </c>
      <c r="B3990" s="82">
        <v>4096</v>
      </c>
      <c r="C3990" s="82" t="s">
        <v>11600</v>
      </c>
      <c r="D3990" s="82">
        <v>31183</v>
      </c>
      <c r="E3990" s="82" t="s">
        <v>11601</v>
      </c>
      <c r="F3990" s="82" t="s">
        <v>96</v>
      </c>
      <c r="G3990" s="82" t="s">
        <v>11602</v>
      </c>
      <c r="H3990" s="83" t="s">
        <v>148</v>
      </c>
      <c r="I3990" s="82" t="s">
        <v>177</v>
      </c>
      <c r="J3990" s="84" t="s">
        <v>151</v>
      </c>
      <c r="K3990" s="84" t="s">
        <v>7325</v>
      </c>
      <c r="L3990" s="84" t="s">
        <v>151</v>
      </c>
    </row>
    <row r="3991" spans="1:12" ht="30">
      <c r="A3991" s="81">
        <f t="shared" si="64"/>
        <v>4097</v>
      </c>
      <c r="B3991" s="82">
        <v>4097</v>
      </c>
      <c r="C3991" s="82" t="s">
        <v>11603</v>
      </c>
      <c r="D3991" s="82">
        <v>31188</v>
      </c>
      <c r="E3991" s="82" t="s">
        <v>11604</v>
      </c>
      <c r="F3991" s="82" t="s">
        <v>96</v>
      </c>
      <c r="G3991" s="82" t="s">
        <v>9766</v>
      </c>
      <c r="H3991" s="83" t="s">
        <v>148</v>
      </c>
      <c r="I3991" s="82" t="s">
        <v>177</v>
      </c>
      <c r="J3991" s="84" t="s">
        <v>234</v>
      </c>
      <c r="K3991" s="84"/>
      <c r="L3991" s="84" t="s">
        <v>11605</v>
      </c>
    </row>
    <row r="3992" spans="1:12" ht="30">
      <c r="A3992" s="81">
        <f t="shared" si="64"/>
        <v>4098</v>
      </c>
      <c r="B3992" s="82">
        <v>4098</v>
      </c>
      <c r="C3992" s="82" t="s">
        <v>11606</v>
      </c>
      <c r="D3992" s="82">
        <v>31197</v>
      </c>
      <c r="E3992" s="82" t="s">
        <v>11607</v>
      </c>
      <c r="F3992" s="82" t="s">
        <v>120</v>
      </c>
      <c r="G3992" s="82" t="s">
        <v>1315</v>
      </c>
      <c r="H3992" s="83" t="s">
        <v>148</v>
      </c>
      <c r="I3992" s="82" t="s">
        <v>155</v>
      </c>
      <c r="J3992" s="84" t="s">
        <v>11608</v>
      </c>
      <c r="K3992" s="84"/>
      <c r="L3992" s="84"/>
    </row>
    <row r="3993" spans="1:12" ht="15.75">
      <c r="A3993" s="81">
        <f t="shared" si="64"/>
        <v>4099</v>
      </c>
      <c r="B3993" s="82">
        <v>4099</v>
      </c>
      <c r="C3993" s="82" t="s">
        <v>11609</v>
      </c>
      <c r="D3993" s="82">
        <v>31208</v>
      </c>
      <c r="E3993" s="82" t="s">
        <v>11610</v>
      </c>
      <c r="F3993" s="82" t="s">
        <v>120</v>
      </c>
      <c r="G3993" s="82" t="s">
        <v>11611</v>
      </c>
      <c r="H3993" s="83" t="s">
        <v>148</v>
      </c>
      <c r="I3993" s="82" t="s">
        <v>177</v>
      </c>
      <c r="J3993" s="84" t="s">
        <v>187</v>
      </c>
      <c r="K3993" s="84"/>
      <c r="L3993" s="84"/>
    </row>
    <row r="3994" spans="1:12" ht="60">
      <c r="A3994" s="81">
        <f t="shared" si="64"/>
        <v>4100</v>
      </c>
      <c r="B3994" s="82">
        <v>4100</v>
      </c>
      <c r="C3994" s="82" t="s">
        <v>11612</v>
      </c>
      <c r="D3994" s="82">
        <v>31240</v>
      </c>
      <c r="E3994" s="82" t="s">
        <v>11613</v>
      </c>
      <c r="F3994" s="82" t="s">
        <v>96</v>
      </c>
      <c r="G3994" s="82" t="s">
        <v>11614</v>
      </c>
      <c r="H3994" s="83" t="s">
        <v>148</v>
      </c>
      <c r="I3994" s="82" t="s">
        <v>153</v>
      </c>
      <c r="J3994" s="84" t="s">
        <v>151</v>
      </c>
      <c r="K3994" s="84" t="s">
        <v>11615</v>
      </c>
      <c r="L3994" s="84" t="s">
        <v>151</v>
      </c>
    </row>
    <row r="3995" spans="1:12" ht="15.75">
      <c r="A3995" s="81">
        <f t="shared" si="64"/>
        <v>4101</v>
      </c>
      <c r="B3995" s="82">
        <v>4101</v>
      </c>
      <c r="C3995" s="82" t="s">
        <v>11616</v>
      </c>
      <c r="D3995" s="82">
        <v>31257</v>
      </c>
      <c r="E3995" s="82" t="s">
        <v>2366</v>
      </c>
      <c r="F3995" s="82" t="s">
        <v>96</v>
      </c>
      <c r="G3995" s="82" t="s">
        <v>11617</v>
      </c>
      <c r="H3995" s="83" t="s">
        <v>148</v>
      </c>
      <c r="I3995" s="82" t="s">
        <v>169</v>
      </c>
      <c r="J3995" s="84" t="s">
        <v>151</v>
      </c>
      <c r="K3995" s="84" t="s">
        <v>11618</v>
      </c>
      <c r="L3995" s="84" t="s">
        <v>151</v>
      </c>
    </row>
    <row r="3996" spans="1:12" ht="15.75">
      <c r="A3996" s="81">
        <f t="shared" si="64"/>
        <v>4102</v>
      </c>
      <c r="B3996" s="82">
        <v>4102</v>
      </c>
      <c r="C3996" s="82" t="s">
        <v>11619</v>
      </c>
      <c r="D3996" s="82">
        <v>31258</v>
      </c>
      <c r="E3996" s="82" t="s">
        <v>4170</v>
      </c>
      <c r="F3996" s="82" t="s">
        <v>96</v>
      </c>
      <c r="G3996" s="82" t="s">
        <v>11620</v>
      </c>
      <c r="H3996" s="83" t="s">
        <v>148</v>
      </c>
      <c r="I3996" s="82" t="s">
        <v>177</v>
      </c>
      <c r="J3996" s="84" t="s">
        <v>151</v>
      </c>
      <c r="K3996" s="84"/>
      <c r="L3996" s="84" t="s">
        <v>151</v>
      </c>
    </row>
    <row r="3997" spans="1:12" ht="75">
      <c r="A3997" s="81">
        <f t="shared" si="64"/>
        <v>4103</v>
      </c>
      <c r="B3997" s="82">
        <v>4103</v>
      </c>
      <c r="C3997" s="82" t="s">
        <v>11621</v>
      </c>
      <c r="D3997" s="82" t="s">
        <v>11622</v>
      </c>
      <c r="E3997" s="82" t="s">
        <v>11623</v>
      </c>
      <c r="F3997" s="82" t="s">
        <v>96</v>
      </c>
      <c r="G3997" s="82" t="s">
        <v>11624</v>
      </c>
      <c r="H3997" s="83" t="s">
        <v>148</v>
      </c>
      <c r="I3997" s="82" t="s">
        <v>164</v>
      </c>
      <c r="J3997" s="84" t="s">
        <v>151</v>
      </c>
      <c r="K3997" s="84" t="s">
        <v>11625</v>
      </c>
      <c r="L3997" s="84" t="s">
        <v>151</v>
      </c>
    </row>
    <row r="3998" spans="1:12" ht="30">
      <c r="A3998" s="81">
        <f t="shared" si="64"/>
        <v>4104</v>
      </c>
      <c r="B3998" s="82">
        <v>4104</v>
      </c>
      <c r="C3998" s="82" t="s">
        <v>11626</v>
      </c>
      <c r="D3998" s="82" t="s">
        <v>11627</v>
      </c>
      <c r="E3998" s="82" t="s">
        <v>955</v>
      </c>
      <c r="F3998" s="82" t="s">
        <v>96</v>
      </c>
      <c r="G3998" s="82" t="s">
        <v>2301</v>
      </c>
      <c r="H3998" s="83" t="s">
        <v>148</v>
      </c>
      <c r="I3998" s="82" t="s">
        <v>164</v>
      </c>
      <c r="J3998" s="84" t="s">
        <v>11628</v>
      </c>
      <c r="K3998" s="84" t="s">
        <v>151</v>
      </c>
      <c r="L3998" s="84" t="s">
        <v>151</v>
      </c>
    </row>
    <row r="3999" spans="1:12" ht="15.75">
      <c r="A3999" s="81">
        <f t="shared" si="64"/>
        <v>4105</v>
      </c>
      <c r="B3999" s="82">
        <v>4105</v>
      </c>
      <c r="C3999" s="82" t="s">
        <v>11629</v>
      </c>
      <c r="D3999" s="82">
        <v>31266</v>
      </c>
      <c r="E3999" s="82" t="s">
        <v>1026</v>
      </c>
      <c r="F3999" s="82" t="s">
        <v>96</v>
      </c>
      <c r="G3999" s="82" t="s">
        <v>11630</v>
      </c>
      <c r="H3999" s="83" t="s">
        <v>148</v>
      </c>
      <c r="I3999" s="82" t="s">
        <v>177</v>
      </c>
      <c r="J3999" s="84" t="s">
        <v>151</v>
      </c>
      <c r="K3999" s="84"/>
      <c r="L3999" s="84" t="s">
        <v>151</v>
      </c>
    </row>
    <row r="4000" spans="1:12" ht="30">
      <c r="A4000" s="81">
        <f t="shared" si="64"/>
        <v>4106</v>
      </c>
      <c r="B4000" s="82">
        <v>4106</v>
      </c>
      <c r="C4000" s="82" t="s">
        <v>11631</v>
      </c>
      <c r="D4000" s="82">
        <v>31271</v>
      </c>
      <c r="E4000" s="82" t="s">
        <v>9019</v>
      </c>
      <c r="F4000" s="82" t="s">
        <v>96</v>
      </c>
      <c r="G4000" s="82" t="s">
        <v>607</v>
      </c>
      <c r="H4000" s="83" t="s">
        <v>148</v>
      </c>
      <c r="I4000" s="82" t="s">
        <v>177</v>
      </c>
      <c r="J4000" s="84" t="s">
        <v>11632</v>
      </c>
      <c r="K4000" s="84"/>
      <c r="L4000" s="84" t="s">
        <v>151</v>
      </c>
    </row>
    <row r="4001" spans="1:12" ht="45">
      <c r="A4001" s="81">
        <f t="shared" si="64"/>
        <v>4107</v>
      </c>
      <c r="B4001" s="82">
        <v>4107</v>
      </c>
      <c r="C4001" s="82" t="s">
        <v>11633</v>
      </c>
      <c r="D4001" s="82">
        <v>31282</v>
      </c>
      <c r="E4001" s="82" t="s">
        <v>11634</v>
      </c>
      <c r="F4001" s="82" t="s">
        <v>96</v>
      </c>
      <c r="G4001" s="82" t="s">
        <v>11635</v>
      </c>
      <c r="H4001" s="83" t="s">
        <v>148</v>
      </c>
      <c r="I4001" s="82" t="s">
        <v>177</v>
      </c>
      <c r="J4001" s="84" t="s">
        <v>160</v>
      </c>
      <c r="K4001" s="84" t="s">
        <v>151</v>
      </c>
      <c r="L4001" s="84" t="s">
        <v>11636</v>
      </c>
    </row>
    <row r="4002" spans="1:12" ht="15.75">
      <c r="A4002" s="81">
        <f t="shared" si="64"/>
        <v>4108</v>
      </c>
      <c r="B4002" s="82">
        <v>4108</v>
      </c>
      <c r="C4002" s="82" t="s">
        <v>11637</v>
      </c>
      <c r="D4002" s="82">
        <v>31287</v>
      </c>
      <c r="E4002" s="82" t="s">
        <v>11638</v>
      </c>
      <c r="F4002" s="82" t="s">
        <v>120</v>
      </c>
      <c r="G4002" s="82" t="s">
        <v>6286</v>
      </c>
      <c r="H4002" s="83" t="s">
        <v>148</v>
      </c>
      <c r="I4002" s="82" t="s">
        <v>177</v>
      </c>
      <c r="J4002" s="84" t="s">
        <v>151</v>
      </c>
      <c r="K4002" s="84"/>
      <c r="L4002" s="84"/>
    </row>
    <row r="4003" spans="1:12" ht="15.75">
      <c r="A4003" s="81">
        <f t="shared" si="64"/>
        <v>4109</v>
      </c>
      <c r="B4003" s="82">
        <v>4109</v>
      </c>
      <c r="C4003" s="82" t="s">
        <v>11639</v>
      </c>
      <c r="D4003" s="82">
        <v>31291</v>
      </c>
      <c r="E4003" s="82" t="s">
        <v>11640</v>
      </c>
      <c r="F4003" s="82" t="s">
        <v>120</v>
      </c>
      <c r="G4003" s="82" t="s">
        <v>11641</v>
      </c>
      <c r="H4003" s="83" t="s">
        <v>148</v>
      </c>
      <c r="I4003" s="82" t="s">
        <v>177</v>
      </c>
      <c r="J4003" s="84" t="s">
        <v>151</v>
      </c>
      <c r="K4003" s="84"/>
      <c r="L4003" s="84"/>
    </row>
    <row r="4004" spans="1:12" ht="60">
      <c r="A4004" s="81">
        <f t="shared" si="64"/>
        <v>4110</v>
      </c>
      <c r="B4004" s="82">
        <v>4110</v>
      </c>
      <c r="C4004" s="82" t="s">
        <v>11642</v>
      </c>
      <c r="D4004" s="82">
        <v>31299</v>
      </c>
      <c r="E4004" s="82" t="s">
        <v>2080</v>
      </c>
      <c r="F4004" s="82" t="s">
        <v>96</v>
      </c>
      <c r="G4004" s="82" t="s">
        <v>4397</v>
      </c>
      <c r="H4004" s="83" t="s">
        <v>148</v>
      </c>
      <c r="I4004" s="82" t="s">
        <v>149</v>
      </c>
      <c r="J4004" s="84" t="s">
        <v>11643</v>
      </c>
      <c r="K4004" s="84" t="s">
        <v>11644</v>
      </c>
      <c r="L4004" s="84" t="s">
        <v>9442</v>
      </c>
    </row>
    <row r="4005" spans="1:12" ht="90">
      <c r="A4005" s="81">
        <f t="shared" si="64"/>
        <v>4111</v>
      </c>
      <c r="B4005" s="82">
        <v>4111</v>
      </c>
      <c r="C4005" s="82" t="s">
        <v>11645</v>
      </c>
      <c r="D4005" s="82">
        <v>31302</v>
      </c>
      <c r="E4005" s="82" t="s">
        <v>11646</v>
      </c>
      <c r="F4005" s="82" t="s">
        <v>96</v>
      </c>
      <c r="G4005" s="82" t="s">
        <v>11647</v>
      </c>
      <c r="H4005" s="83" t="s">
        <v>148</v>
      </c>
      <c r="I4005" s="82" t="s">
        <v>149</v>
      </c>
      <c r="J4005" s="84" t="s">
        <v>11648</v>
      </c>
      <c r="K4005" s="84"/>
      <c r="L4005" s="84" t="s">
        <v>11649</v>
      </c>
    </row>
    <row r="4006" spans="1:12" ht="45">
      <c r="A4006" s="81">
        <f t="shared" si="64"/>
        <v>4112</v>
      </c>
      <c r="B4006" s="82">
        <v>4112</v>
      </c>
      <c r="C4006" s="82" t="s">
        <v>11650</v>
      </c>
      <c r="D4006" s="82">
        <v>31311</v>
      </c>
      <c r="E4006" s="82" t="s">
        <v>11651</v>
      </c>
      <c r="F4006" s="82" t="s">
        <v>96</v>
      </c>
      <c r="G4006" s="82" t="s">
        <v>11652</v>
      </c>
      <c r="H4006" s="83" t="s">
        <v>148</v>
      </c>
      <c r="I4006" s="82" t="s">
        <v>149</v>
      </c>
      <c r="J4006" s="84" t="s">
        <v>11653</v>
      </c>
      <c r="K4006" s="84" t="s">
        <v>11654</v>
      </c>
      <c r="L4006" s="84" t="s">
        <v>151</v>
      </c>
    </row>
    <row r="4007" spans="1:12" ht="30">
      <c r="A4007" s="81">
        <f t="shared" si="64"/>
        <v>4113</v>
      </c>
      <c r="B4007" s="82">
        <v>4113</v>
      </c>
      <c r="C4007" s="82" t="s">
        <v>11655</v>
      </c>
      <c r="D4007" s="82">
        <v>31315</v>
      </c>
      <c r="E4007" s="82" t="s">
        <v>11656</v>
      </c>
      <c r="F4007" s="82" t="s">
        <v>96</v>
      </c>
      <c r="G4007" s="82" t="s">
        <v>9972</v>
      </c>
      <c r="H4007" s="83" t="s">
        <v>148</v>
      </c>
      <c r="I4007" s="82" t="s">
        <v>153</v>
      </c>
      <c r="J4007" s="84" t="s">
        <v>11657</v>
      </c>
      <c r="K4007" s="84"/>
      <c r="L4007" s="84" t="s">
        <v>151</v>
      </c>
    </row>
    <row r="4008" spans="1:12" ht="15.75">
      <c r="A4008" s="81">
        <f t="shared" si="64"/>
        <v>4114</v>
      </c>
      <c r="B4008" s="82">
        <v>4114</v>
      </c>
      <c r="C4008" s="82" t="s">
        <v>11658</v>
      </c>
      <c r="D4008" s="82">
        <v>31317</v>
      </c>
      <c r="E4008" s="82" t="s">
        <v>5016</v>
      </c>
      <c r="F4008" s="82" t="s">
        <v>96</v>
      </c>
      <c r="G4008" s="82" t="s">
        <v>11659</v>
      </c>
      <c r="H4008" s="83" t="s">
        <v>148</v>
      </c>
      <c r="I4008" s="82" t="s">
        <v>230</v>
      </c>
      <c r="J4008" s="84" t="s">
        <v>151</v>
      </c>
      <c r="K4008" s="84"/>
      <c r="L4008" s="84" t="s">
        <v>151</v>
      </c>
    </row>
    <row r="4009" spans="1:12" ht="45">
      <c r="A4009" s="81">
        <f t="shared" si="64"/>
        <v>4115</v>
      </c>
      <c r="B4009" s="82">
        <v>4115</v>
      </c>
      <c r="C4009" s="82" t="s">
        <v>11660</v>
      </c>
      <c r="D4009" s="82">
        <v>31319</v>
      </c>
      <c r="E4009" s="82" t="s">
        <v>311</v>
      </c>
      <c r="F4009" s="82" t="s">
        <v>96</v>
      </c>
      <c r="G4009" s="82" t="s">
        <v>1153</v>
      </c>
      <c r="H4009" s="83" t="s">
        <v>148</v>
      </c>
      <c r="I4009" s="82" t="s">
        <v>149</v>
      </c>
      <c r="J4009" s="84" t="s">
        <v>151</v>
      </c>
      <c r="K4009" s="84" t="s">
        <v>11661</v>
      </c>
      <c r="L4009" s="84" t="s">
        <v>151</v>
      </c>
    </row>
    <row r="4010" spans="1:12" ht="15.75">
      <c r="A4010" s="81">
        <f t="shared" si="64"/>
        <v>4116</v>
      </c>
      <c r="B4010" s="82">
        <v>4116</v>
      </c>
      <c r="C4010" s="82" t="s">
        <v>11662</v>
      </c>
      <c r="D4010" s="82">
        <v>31321</v>
      </c>
      <c r="E4010" s="82" t="s">
        <v>201</v>
      </c>
      <c r="F4010" s="82" t="s">
        <v>96</v>
      </c>
      <c r="G4010" s="82" t="s">
        <v>5556</v>
      </c>
      <c r="H4010" s="83" t="s">
        <v>148</v>
      </c>
      <c r="I4010" s="82" t="s">
        <v>194</v>
      </c>
      <c r="J4010" s="84" t="s">
        <v>160</v>
      </c>
      <c r="K4010" s="84"/>
      <c r="L4010" s="84" t="s">
        <v>151</v>
      </c>
    </row>
    <row r="4011" spans="1:12" ht="30">
      <c r="A4011" s="81">
        <f t="shared" si="64"/>
        <v>4117</v>
      </c>
      <c r="B4011" s="82">
        <v>4117</v>
      </c>
      <c r="C4011" s="82" t="s">
        <v>11663</v>
      </c>
      <c r="D4011" s="82">
        <v>31322</v>
      </c>
      <c r="E4011" s="82" t="s">
        <v>2763</v>
      </c>
      <c r="F4011" s="82" t="s">
        <v>96</v>
      </c>
      <c r="G4011" s="82" t="s">
        <v>11664</v>
      </c>
      <c r="H4011" s="83" t="s">
        <v>148</v>
      </c>
      <c r="I4011" s="82" t="s">
        <v>153</v>
      </c>
      <c r="J4011" s="84" t="s">
        <v>200</v>
      </c>
      <c r="K4011" s="84"/>
      <c r="L4011" s="84" t="s">
        <v>151</v>
      </c>
    </row>
    <row r="4012" spans="1:12" ht="30">
      <c r="A4012" s="81">
        <f t="shared" si="64"/>
        <v>4118</v>
      </c>
      <c r="B4012" s="82">
        <v>4118</v>
      </c>
      <c r="C4012" s="82" t="s">
        <v>11665</v>
      </c>
      <c r="D4012" s="82">
        <v>31331</v>
      </c>
      <c r="E4012" s="82" t="s">
        <v>11666</v>
      </c>
      <c r="F4012" s="82" t="s">
        <v>96</v>
      </c>
      <c r="G4012" s="82" t="s">
        <v>11667</v>
      </c>
      <c r="H4012" s="83" t="s">
        <v>148</v>
      </c>
      <c r="I4012" s="82" t="s">
        <v>177</v>
      </c>
      <c r="J4012" s="84" t="s">
        <v>11668</v>
      </c>
      <c r="K4012" s="84"/>
      <c r="L4012" s="84" t="s">
        <v>151</v>
      </c>
    </row>
    <row r="4013" spans="1:12" ht="15.75">
      <c r="A4013" s="81">
        <f t="shared" si="64"/>
        <v>4119</v>
      </c>
      <c r="B4013" s="82">
        <v>4119</v>
      </c>
      <c r="C4013" s="82" t="s">
        <v>11669</v>
      </c>
      <c r="D4013" s="82">
        <v>31338</v>
      </c>
      <c r="E4013" s="82" t="s">
        <v>11670</v>
      </c>
      <c r="F4013" s="82" t="s">
        <v>120</v>
      </c>
      <c r="G4013" s="82" t="s">
        <v>11671</v>
      </c>
      <c r="H4013" s="83" t="s">
        <v>148</v>
      </c>
      <c r="I4013" s="82" t="s">
        <v>155</v>
      </c>
      <c r="J4013" s="84" t="s">
        <v>160</v>
      </c>
      <c r="K4013" s="84"/>
      <c r="L4013" s="84"/>
    </row>
    <row r="4014" spans="1:12" ht="75">
      <c r="A4014" s="81">
        <f t="shared" si="64"/>
        <v>4120</v>
      </c>
      <c r="B4014" s="82">
        <v>4120</v>
      </c>
      <c r="C4014" s="82" t="s">
        <v>11672</v>
      </c>
      <c r="D4014" s="82">
        <v>31339</v>
      </c>
      <c r="E4014" s="82" t="s">
        <v>11673</v>
      </c>
      <c r="F4014" s="82" t="s">
        <v>120</v>
      </c>
      <c r="G4014" s="82" t="s">
        <v>11674</v>
      </c>
      <c r="H4014" s="83" t="s">
        <v>148</v>
      </c>
      <c r="I4014" s="82" t="s">
        <v>153</v>
      </c>
      <c r="J4014" s="84" t="s">
        <v>11675</v>
      </c>
      <c r="K4014" s="84" t="s">
        <v>151</v>
      </c>
      <c r="L4014" s="84"/>
    </row>
    <row r="4015" spans="1:12" ht="105">
      <c r="A4015" s="81">
        <f t="shared" si="64"/>
        <v>4121</v>
      </c>
      <c r="B4015" s="82">
        <v>4121</v>
      </c>
      <c r="C4015" s="82" t="s">
        <v>11676</v>
      </c>
      <c r="D4015" s="82">
        <v>31354</v>
      </c>
      <c r="E4015" s="82" t="s">
        <v>11677</v>
      </c>
      <c r="F4015" s="82" t="s">
        <v>96</v>
      </c>
      <c r="G4015" s="82" t="s">
        <v>10790</v>
      </c>
      <c r="H4015" s="83" t="s">
        <v>148</v>
      </c>
      <c r="I4015" s="82" t="s">
        <v>153</v>
      </c>
      <c r="J4015" s="84" t="s">
        <v>11678</v>
      </c>
      <c r="K4015" s="84"/>
      <c r="L4015" s="84" t="s">
        <v>11679</v>
      </c>
    </row>
    <row r="4016" spans="1:12" ht="45">
      <c r="A4016" s="81">
        <f t="shared" si="64"/>
        <v>4122</v>
      </c>
      <c r="B4016" s="82">
        <v>4122</v>
      </c>
      <c r="C4016" s="82" t="s">
        <v>11680</v>
      </c>
      <c r="D4016" s="82">
        <v>31358</v>
      </c>
      <c r="E4016" s="82" t="s">
        <v>402</v>
      </c>
      <c r="F4016" s="82" t="s">
        <v>96</v>
      </c>
      <c r="G4016" s="82" t="s">
        <v>6225</v>
      </c>
      <c r="H4016" s="83" t="s">
        <v>148</v>
      </c>
      <c r="I4016" s="82" t="s">
        <v>153</v>
      </c>
      <c r="J4016" s="84" t="s">
        <v>11681</v>
      </c>
      <c r="K4016" s="84" t="s">
        <v>8276</v>
      </c>
      <c r="L4016" s="84" t="s">
        <v>151</v>
      </c>
    </row>
    <row r="4017" spans="1:12" ht="30">
      <c r="A4017" s="81">
        <f t="shared" si="64"/>
        <v>4123</v>
      </c>
      <c r="B4017" s="82">
        <v>4123</v>
      </c>
      <c r="C4017" s="82" t="s">
        <v>11682</v>
      </c>
      <c r="D4017" s="82" t="s">
        <v>11683</v>
      </c>
      <c r="E4017" s="82" t="s">
        <v>11684</v>
      </c>
      <c r="F4017" s="82" t="s">
        <v>96</v>
      </c>
      <c r="G4017" s="82" t="s">
        <v>11685</v>
      </c>
      <c r="H4017" s="83" t="s">
        <v>148</v>
      </c>
      <c r="I4017" s="82" t="s">
        <v>214</v>
      </c>
      <c r="J4017" s="84" t="s">
        <v>536</v>
      </c>
      <c r="K4017" s="84"/>
      <c r="L4017" s="84" t="s">
        <v>151</v>
      </c>
    </row>
    <row r="4018" spans="1:12" ht="15.75">
      <c r="A4018" s="81">
        <f t="shared" si="64"/>
        <v>4124</v>
      </c>
      <c r="B4018" s="82">
        <v>4124</v>
      </c>
      <c r="C4018" s="82" t="s">
        <v>11686</v>
      </c>
      <c r="D4018" s="82" t="s">
        <v>11687</v>
      </c>
      <c r="E4018" s="82" t="s">
        <v>11688</v>
      </c>
      <c r="F4018" s="82" t="s">
        <v>120</v>
      </c>
      <c r="G4018" s="82" t="s">
        <v>653</v>
      </c>
      <c r="H4018" s="83" t="s">
        <v>148</v>
      </c>
      <c r="I4018" s="82" t="s">
        <v>155</v>
      </c>
      <c r="J4018" s="84" t="s">
        <v>151</v>
      </c>
      <c r="K4018" s="84" t="s">
        <v>151</v>
      </c>
      <c r="L4018" s="84"/>
    </row>
    <row r="4019" spans="1:12" ht="15.75">
      <c r="A4019" s="81">
        <f t="shared" si="64"/>
        <v>4125</v>
      </c>
      <c r="B4019" s="82">
        <v>4125</v>
      </c>
      <c r="C4019" s="82" t="s">
        <v>11689</v>
      </c>
      <c r="D4019" s="82">
        <v>31396</v>
      </c>
      <c r="E4019" s="82" t="s">
        <v>356</v>
      </c>
      <c r="F4019" s="82" t="s">
        <v>120</v>
      </c>
      <c r="G4019" s="82" t="s">
        <v>11690</v>
      </c>
      <c r="H4019" s="83" t="s">
        <v>148</v>
      </c>
      <c r="I4019" s="82" t="s">
        <v>155</v>
      </c>
      <c r="J4019" s="84" t="s">
        <v>151</v>
      </c>
      <c r="K4019" s="84"/>
      <c r="L4019" s="84"/>
    </row>
    <row r="4020" spans="1:12" ht="15.75">
      <c r="A4020" s="81">
        <f t="shared" si="64"/>
        <v>4126</v>
      </c>
      <c r="B4020" s="82">
        <v>4126</v>
      </c>
      <c r="C4020" s="82" t="s">
        <v>11691</v>
      </c>
      <c r="D4020" s="82">
        <v>31419</v>
      </c>
      <c r="E4020" s="82" t="s">
        <v>7895</v>
      </c>
      <c r="F4020" s="82" t="s">
        <v>96</v>
      </c>
      <c r="G4020" s="82" t="s">
        <v>11386</v>
      </c>
      <c r="H4020" s="83" t="s">
        <v>148</v>
      </c>
      <c r="I4020" s="82" t="s">
        <v>149</v>
      </c>
      <c r="J4020" s="84" t="s">
        <v>151</v>
      </c>
      <c r="K4020" s="84" t="s">
        <v>151</v>
      </c>
      <c r="L4020" s="84" t="s">
        <v>151</v>
      </c>
    </row>
    <row r="4021" spans="1:12" ht="30">
      <c r="A4021" s="81">
        <f t="shared" si="64"/>
        <v>4127</v>
      </c>
      <c r="B4021" s="82">
        <v>4127</v>
      </c>
      <c r="C4021" s="82" t="s">
        <v>11692</v>
      </c>
      <c r="D4021" s="82">
        <v>31428</v>
      </c>
      <c r="E4021" s="82" t="s">
        <v>11693</v>
      </c>
      <c r="F4021" s="82" t="s">
        <v>96</v>
      </c>
      <c r="G4021" s="82" t="s">
        <v>11694</v>
      </c>
      <c r="H4021" s="83" t="s">
        <v>148</v>
      </c>
      <c r="I4021" s="82" t="s">
        <v>149</v>
      </c>
      <c r="J4021" s="84" t="s">
        <v>3775</v>
      </c>
      <c r="K4021" s="84"/>
      <c r="L4021" s="84" t="s">
        <v>151</v>
      </c>
    </row>
    <row r="4022" spans="1:12" ht="30">
      <c r="A4022" s="81">
        <f t="shared" si="64"/>
        <v>4128</v>
      </c>
      <c r="B4022" s="82">
        <v>4128</v>
      </c>
      <c r="C4022" s="82" t="s">
        <v>11695</v>
      </c>
      <c r="D4022" s="82">
        <v>31432</v>
      </c>
      <c r="E4022" s="82" t="s">
        <v>11696</v>
      </c>
      <c r="F4022" s="82" t="s">
        <v>120</v>
      </c>
      <c r="G4022" s="82" t="s">
        <v>7135</v>
      </c>
      <c r="H4022" s="83" t="s">
        <v>148</v>
      </c>
      <c r="I4022" s="82" t="s">
        <v>149</v>
      </c>
      <c r="J4022" s="84" t="s">
        <v>11697</v>
      </c>
      <c r="K4022" s="84"/>
      <c r="L4022" s="84"/>
    </row>
    <row r="4023" spans="1:12" ht="30">
      <c r="A4023" s="81">
        <f t="shared" si="64"/>
        <v>4129</v>
      </c>
      <c r="B4023" s="82">
        <v>4129</v>
      </c>
      <c r="C4023" s="82" t="s">
        <v>11698</v>
      </c>
      <c r="D4023" s="82">
        <v>31433</v>
      </c>
      <c r="E4023" s="82" t="s">
        <v>11699</v>
      </c>
      <c r="F4023" s="82" t="s">
        <v>120</v>
      </c>
      <c r="G4023" s="82" t="s">
        <v>11700</v>
      </c>
      <c r="H4023" s="83" t="s">
        <v>148</v>
      </c>
      <c r="I4023" s="82" t="s">
        <v>169</v>
      </c>
      <c r="J4023" s="84" t="s">
        <v>11701</v>
      </c>
      <c r="K4023" s="84" t="s">
        <v>151</v>
      </c>
      <c r="L4023" s="84"/>
    </row>
    <row r="4024" spans="1:12" ht="15.75">
      <c r="A4024" s="81">
        <f t="shared" si="64"/>
        <v>4130</v>
      </c>
      <c r="B4024" s="82">
        <v>4130</v>
      </c>
      <c r="C4024" s="82" t="s">
        <v>11702</v>
      </c>
      <c r="D4024" s="82" t="s">
        <v>11703</v>
      </c>
      <c r="E4024" s="82" t="s">
        <v>11704</v>
      </c>
      <c r="F4024" s="82" t="s">
        <v>96</v>
      </c>
      <c r="G4024" s="82" t="s">
        <v>596</v>
      </c>
      <c r="H4024" s="83" t="s">
        <v>148</v>
      </c>
      <c r="I4024" s="82" t="s">
        <v>337</v>
      </c>
      <c r="J4024" s="84" t="s">
        <v>151</v>
      </c>
      <c r="K4024" s="84"/>
      <c r="L4024" s="84" t="s">
        <v>151</v>
      </c>
    </row>
    <row r="4025" spans="1:12" ht="15.75">
      <c r="A4025" s="81">
        <f t="shared" si="64"/>
        <v>4131</v>
      </c>
      <c r="B4025" s="82">
        <v>4131</v>
      </c>
      <c r="C4025" s="82" t="s">
        <v>11705</v>
      </c>
      <c r="D4025" s="82" t="s">
        <v>11706</v>
      </c>
      <c r="E4025" s="82" t="s">
        <v>11707</v>
      </c>
      <c r="F4025" s="82" t="s">
        <v>120</v>
      </c>
      <c r="G4025" s="82" t="s">
        <v>11708</v>
      </c>
      <c r="H4025" s="83" t="s">
        <v>148</v>
      </c>
      <c r="I4025" s="82" t="s">
        <v>155</v>
      </c>
      <c r="J4025" s="84" t="s">
        <v>151</v>
      </c>
      <c r="K4025" s="84"/>
      <c r="L4025" s="84"/>
    </row>
    <row r="4026" spans="1:12" ht="15.75">
      <c r="A4026" s="81">
        <f t="shared" si="64"/>
        <v>4133</v>
      </c>
      <c r="B4026" s="82">
        <v>4133</v>
      </c>
      <c r="C4026" s="82" t="s">
        <v>11709</v>
      </c>
      <c r="D4026" s="82">
        <v>31450</v>
      </c>
      <c r="E4026" s="82" t="s">
        <v>443</v>
      </c>
      <c r="F4026" s="82" t="s">
        <v>96</v>
      </c>
      <c r="G4026" s="82" t="s">
        <v>11710</v>
      </c>
      <c r="H4026" s="83" t="s">
        <v>148</v>
      </c>
      <c r="I4026" s="82" t="s">
        <v>194</v>
      </c>
      <c r="J4026" s="84" t="s">
        <v>3113</v>
      </c>
      <c r="K4026" s="84"/>
      <c r="L4026" s="84" t="s">
        <v>151</v>
      </c>
    </row>
    <row r="4027" spans="1:12" ht="15.75">
      <c r="A4027" s="81">
        <f t="shared" si="64"/>
        <v>4134</v>
      </c>
      <c r="B4027" s="82">
        <v>4134</v>
      </c>
      <c r="C4027" s="82" t="s">
        <v>11711</v>
      </c>
      <c r="D4027" s="82">
        <v>31454</v>
      </c>
      <c r="E4027" s="82" t="s">
        <v>11712</v>
      </c>
      <c r="F4027" s="82" t="s">
        <v>96</v>
      </c>
      <c r="G4027" s="82" t="s">
        <v>10297</v>
      </c>
      <c r="H4027" s="83" t="s">
        <v>148</v>
      </c>
      <c r="I4027" s="82" t="s">
        <v>177</v>
      </c>
      <c r="J4027" s="84" t="s">
        <v>151</v>
      </c>
      <c r="K4027" s="84"/>
      <c r="L4027" s="84" t="s">
        <v>151</v>
      </c>
    </row>
    <row r="4028" spans="1:12" ht="30">
      <c r="A4028" s="81">
        <f t="shared" si="64"/>
        <v>4135</v>
      </c>
      <c r="B4028" s="82">
        <v>4135</v>
      </c>
      <c r="C4028" s="82" t="s">
        <v>11713</v>
      </c>
      <c r="D4028" s="82">
        <v>31456</v>
      </c>
      <c r="E4028" s="82" t="s">
        <v>11714</v>
      </c>
      <c r="F4028" s="82" t="s">
        <v>96</v>
      </c>
      <c r="G4028" s="82" t="s">
        <v>8150</v>
      </c>
      <c r="H4028" s="83" t="s">
        <v>148</v>
      </c>
      <c r="I4028" s="82" t="s">
        <v>177</v>
      </c>
      <c r="J4028" s="84" t="s">
        <v>11715</v>
      </c>
      <c r="K4028" s="84"/>
      <c r="L4028" s="84" t="s">
        <v>151</v>
      </c>
    </row>
    <row r="4029" spans="1:12" ht="30">
      <c r="A4029" s="81">
        <f t="shared" si="64"/>
        <v>4136</v>
      </c>
      <c r="B4029" s="82">
        <v>4136</v>
      </c>
      <c r="C4029" s="82" t="s">
        <v>11716</v>
      </c>
      <c r="D4029" s="82">
        <v>31461</v>
      </c>
      <c r="E4029" s="82" t="s">
        <v>732</v>
      </c>
      <c r="F4029" s="82" t="s">
        <v>96</v>
      </c>
      <c r="G4029" s="82" t="s">
        <v>672</v>
      </c>
      <c r="H4029" s="83" t="s">
        <v>148</v>
      </c>
      <c r="I4029" s="82" t="s">
        <v>177</v>
      </c>
      <c r="J4029" s="84" t="s">
        <v>11717</v>
      </c>
      <c r="K4029" s="84"/>
      <c r="L4029" s="84" t="s">
        <v>151</v>
      </c>
    </row>
    <row r="4030" spans="1:12" ht="30">
      <c r="A4030" s="81">
        <f t="shared" si="64"/>
        <v>4137</v>
      </c>
      <c r="B4030" s="82">
        <v>4137</v>
      </c>
      <c r="C4030" s="82" t="s">
        <v>11718</v>
      </c>
      <c r="D4030" s="82">
        <v>31481</v>
      </c>
      <c r="E4030" s="82" t="s">
        <v>11719</v>
      </c>
      <c r="F4030" s="82" t="s">
        <v>96</v>
      </c>
      <c r="G4030" s="82" t="s">
        <v>11720</v>
      </c>
      <c r="H4030" s="83" t="s">
        <v>148</v>
      </c>
      <c r="I4030" s="82" t="s">
        <v>149</v>
      </c>
      <c r="J4030" s="84" t="s">
        <v>4217</v>
      </c>
      <c r="K4030" s="84"/>
      <c r="L4030" s="84" t="s">
        <v>151</v>
      </c>
    </row>
    <row r="4031" spans="1:12" ht="60">
      <c r="A4031" s="81">
        <f t="shared" si="64"/>
        <v>4138</v>
      </c>
      <c r="B4031" s="82">
        <v>4138</v>
      </c>
      <c r="C4031" s="82" t="s">
        <v>11721</v>
      </c>
      <c r="D4031" s="82" t="s">
        <v>11722</v>
      </c>
      <c r="E4031" s="82" t="s">
        <v>7586</v>
      </c>
      <c r="F4031" s="82" t="s">
        <v>96</v>
      </c>
      <c r="G4031" s="82" t="s">
        <v>11723</v>
      </c>
      <c r="H4031" s="83" t="s">
        <v>148</v>
      </c>
      <c r="I4031" s="82" t="s">
        <v>164</v>
      </c>
      <c r="J4031" s="84" t="s">
        <v>11724</v>
      </c>
      <c r="K4031" s="84" t="s">
        <v>11725</v>
      </c>
      <c r="L4031" s="84" t="s">
        <v>151</v>
      </c>
    </row>
    <row r="4032" spans="1:12" ht="15.75">
      <c r="A4032" s="81">
        <f t="shared" si="64"/>
        <v>4139</v>
      </c>
      <c r="B4032" s="82">
        <v>4139</v>
      </c>
      <c r="C4032" s="82" t="s">
        <v>11726</v>
      </c>
      <c r="D4032" s="82">
        <v>31495</v>
      </c>
      <c r="E4032" s="82" t="s">
        <v>11727</v>
      </c>
      <c r="F4032" s="82" t="s">
        <v>96</v>
      </c>
      <c r="G4032" s="82" t="s">
        <v>11728</v>
      </c>
      <c r="H4032" s="83" t="s">
        <v>148</v>
      </c>
      <c r="I4032" s="82" t="s">
        <v>155</v>
      </c>
      <c r="J4032" s="84" t="s">
        <v>151</v>
      </c>
      <c r="K4032" s="84" t="s">
        <v>151</v>
      </c>
      <c r="L4032" s="84" t="s">
        <v>151</v>
      </c>
    </row>
    <row r="4033" spans="1:12" ht="45">
      <c r="A4033" s="81">
        <f t="shared" si="64"/>
        <v>4140</v>
      </c>
      <c r="B4033" s="82">
        <v>4140</v>
      </c>
      <c r="C4033" s="82" t="s">
        <v>11729</v>
      </c>
      <c r="D4033" s="82" t="s">
        <v>11730</v>
      </c>
      <c r="E4033" s="82" t="s">
        <v>432</v>
      </c>
      <c r="F4033" s="82" t="s">
        <v>96</v>
      </c>
      <c r="G4033" s="82" t="s">
        <v>606</v>
      </c>
      <c r="H4033" s="83" t="s">
        <v>148</v>
      </c>
      <c r="I4033" s="82" t="s">
        <v>164</v>
      </c>
      <c r="J4033" s="84" t="s">
        <v>151</v>
      </c>
      <c r="K4033" s="84" t="s">
        <v>1442</v>
      </c>
      <c r="L4033" s="84" t="s">
        <v>151</v>
      </c>
    </row>
    <row r="4034" spans="1:12" ht="60">
      <c r="A4034" s="81">
        <f t="shared" si="64"/>
        <v>4141</v>
      </c>
      <c r="B4034" s="82">
        <v>4141</v>
      </c>
      <c r="C4034" s="82" t="s">
        <v>11731</v>
      </c>
      <c r="D4034" s="82">
        <v>31501</v>
      </c>
      <c r="E4034" s="82" t="s">
        <v>719</v>
      </c>
      <c r="F4034" s="82" t="s">
        <v>96</v>
      </c>
      <c r="G4034" s="82" t="s">
        <v>11732</v>
      </c>
      <c r="H4034" s="83" t="s">
        <v>148</v>
      </c>
      <c r="I4034" s="82" t="s">
        <v>177</v>
      </c>
      <c r="J4034" s="84" t="s">
        <v>151</v>
      </c>
      <c r="K4034" s="84" t="s">
        <v>11733</v>
      </c>
      <c r="L4034" s="84" t="s">
        <v>151</v>
      </c>
    </row>
    <row r="4035" spans="1:12" ht="30">
      <c r="A4035" s="81">
        <f t="shared" ref="A4035:A4098" si="65">IFERROR(VALUE(RIGHT(C4035,4)),"")</f>
        <v>4142</v>
      </c>
      <c r="B4035" s="82">
        <v>4142</v>
      </c>
      <c r="C4035" s="82" t="s">
        <v>11734</v>
      </c>
      <c r="D4035" s="82" t="s">
        <v>11735</v>
      </c>
      <c r="E4035" s="82" t="s">
        <v>8247</v>
      </c>
      <c r="F4035" s="82" t="s">
        <v>96</v>
      </c>
      <c r="G4035" s="82" t="s">
        <v>3219</v>
      </c>
      <c r="H4035" s="83" t="s">
        <v>148</v>
      </c>
      <c r="I4035" s="82" t="s">
        <v>164</v>
      </c>
      <c r="J4035" s="84" t="s">
        <v>11736</v>
      </c>
      <c r="K4035" s="84"/>
      <c r="L4035" s="84" t="s">
        <v>151</v>
      </c>
    </row>
    <row r="4036" spans="1:12" ht="15.75">
      <c r="A4036" s="81">
        <f t="shared" si="65"/>
        <v>4143</v>
      </c>
      <c r="B4036" s="82">
        <v>4143</v>
      </c>
      <c r="C4036" s="82" t="s">
        <v>11737</v>
      </c>
      <c r="D4036" s="82">
        <v>31505</v>
      </c>
      <c r="E4036" s="82" t="s">
        <v>441</v>
      </c>
      <c r="F4036" s="82" t="s">
        <v>96</v>
      </c>
      <c r="G4036" s="82" t="s">
        <v>3478</v>
      </c>
      <c r="H4036" s="83" t="s">
        <v>148</v>
      </c>
      <c r="I4036" s="82" t="s">
        <v>177</v>
      </c>
      <c r="J4036" s="84" t="s">
        <v>151</v>
      </c>
      <c r="K4036" s="84"/>
      <c r="L4036" s="84" t="s">
        <v>151</v>
      </c>
    </row>
    <row r="4037" spans="1:12" ht="15.75">
      <c r="A4037" s="81">
        <f t="shared" si="65"/>
        <v>4144</v>
      </c>
      <c r="B4037" s="82">
        <v>4144</v>
      </c>
      <c r="C4037" s="82" t="s">
        <v>11738</v>
      </c>
      <c r="D4037" s="82" t="s">
        <v>11739</v>
      </c>
      <c r="E4037" s="82" t="s">
        <v>488</v>
      </c>
      <c r="F4037" s="82" t="s">
        <v>96</v>
      </c>
      <c r="G4037" s="82" t="s">
        <v>10831</v>
      </c>
      <c r="H4037" s="83" t="s">
        <v>148</v>
      </c>
      <c r="I4037" s="82" t="s">
        <v>164</v>
      </c>
      <c r="J4037" s="84" t="s">
        <v>151</v>
      </c>
      <c r="K4037" s="84" t="s">
        <v>151</v>
      </c>
      <c r="L4037" s="84" t="s">
        <v>151</v>
      </c>
    </row>
    <row r="4038" spans="1:12" ht="15.75">
      <c r="A4038" s="81">
        <f t="shared" si="65"/>
        <v>4145</v>
      </c>
      <c r="B4038" s="82">
        <v>4145</v>
      </c>
      <c r="C4038" s="82" t="s">
        <v>11740</v>
      </c>
      <c r="D4038" s="82" t="s">
        <v>11741</v>
      </c>
      <c r="E4038" s="82" t="s">
        <v>11742</v>
      </c>
      <c r="F4038" s="82" t="s">
        <v>96</v>
      </c>
      <c r="G4038" s="82" t="s">
        <v>11743</v>
      </c>
      <c r="H4038" s="83" t="s">
        <v>148</v>
      </c>
      <c r="I4038" s="82" t="s">
        <v>155</v>
      </c>
      <c r="J4038" s="84" t="s">
        <v>151</v>
      </c>
      <c r="K4038" s="84"/>
      <c r="L4038" s="84" t="s">
        <v>151</v>
      </c>
    </row>
    <row r="4039" spans="1:12" ht="15.75">
      <c r="A4039" s="81">
        <f t="shared" si="65"/>
        <v>4146</v>
      </c>
      <c r="B4039" s="82">
        <v>4146</v>
      </c>
      <c r="C4039" s="82" t="s">
        <v>11744</v>
      </c>
      <c r="D4039" s="82" t="s">
        <v>11745</v>
      </c>
      <c r="E4039" s="82" t="s">
        <v>11746</v>
      </c>
      <c r="F4039" s="82" t="s">
        <v>96</v>
      </c>
      <c r="G4039" s="82" t="s">
        <v>11747</v>
      </c>
      <c r="H4039" s="83" t="s">
        <v>148</v>
      </c>
      <c r="I4039" s="82" t="s">
        <v>164</v>
      </c>
      <c r="J4039" s="84" t="s">
        <v>151</v>
      </c>
      <c r="K4039" s="84"/>
      <c r="L4039" s="84" t="s">
        <v>151</v>
      </c>
    </row>
    <row r="4040" spans="1:12" ht="15.75">
      <c r="A4040" s="81">
        <f t="shared" si="65"/>
        <v>4147</v>
      </c>
      <c r="B4040" s="82">
        <v>4147</v>
      </c>
      <c r="C4040" s="82" t="s">
        <v>11748</v>
      </c>
      <c r="D4040" s="82">
        <v>31514</v>
      </c>
      <c r="E4040" s="82" t="s">
        <v>11749</v>
      </c>
      <c r="F4040" s="82" t="s">
        <v>120</v>
      </c>
      <c r="G4040" s="82" t="s">
        <v>11750</v>
      </c>
      <c r="H4040" s="83" t="s">
        <v>148</v>
      </c>
      <c r="I4040" s="82" t="s">
        <v>155</v>
      </c>
      <c r="J4040" s="84" t="s">
        <v>151</v>
      </c>
      <c r="K4040" s="84"/>
      <c r="L4040" s="84"/>
    </row>
    <row r="4041" spans="1:12" ht="15.75">
      <c r="A4041" s="81">
        <f t="shared" si="65"/>
        <v>4148</v>
      </c>
      <c r="B4041" s="82">
        <v>4148</v>
      </c>
      <c r="C4041" s="82" t="s">
        <v>11751</v>
      </c>
      <c r="D4041" s="82" t="s">
        <v>11752</v>
      </c>
      <c r="E4041" s="82" t="s">
        <v>11753</v>
      </c>
      <c r="F4041" s="82" t="s">
        <v>120</v>
      </c>
      <c r="G4041" s="82" t="s">
        <v>6081</v>
      </c>
      <c r="H4041" s="83" t="s">
        <v>148</v>
      </c>
      <c r="I4041" s="82" t="s">
        <v>155</v>
      </c>
      <c r="J4041" s="84" t="s">
        <v>160</v>
      </c>
      <c r="K4041" s="84"/>
      <c r="L4041" s="84"/>
    </row>
    <row r="4042" spans="1:12" ht="30">
      <c r="A4042" s="81">
        <f t="shared" si="65"/>
        <v>4149</v>
      </c>
      <c r="B4042" s="82">
        <v>4149</v>
      </c>
      <c r="C4042" s="82" t="s">
        <v>11754</v>
      </c>
      <c r="D4042" s="82" t="s">
        <v>11755</v>
      </c>
      <c r="E4042" s="82" t="s">
        <v>3912</v>
      </c>
      <c r="F4042" s="82" t="s">
        <v>120</v>
      </c>
      <c r="G4042" s="82" t="s">
        <v>11756</v>
      </c>
      <c r="H4042" s="83" t="s">
        <v>148</v>
      </c>
      <c r="I4042" s="82" t="s">
        <v>155</v>
      </c>
      <c r="J4042" s="84" t="s">
        <v>11757</v>
      </c>
      <c r="K4042" s="84" t="s">
        <v>151</v>
      </c>
      <c r="L4042" s="84"/>
    </row>
    <row r="4043" spans="1:12" ht="75">
      <c r="A4043" s="81">
        <f t="shared" si="65"/>
        <v>4150</v>
      </c>
      <c r="B4043" s="82">
        <v>4150</v>
      </c>
      <c r="C4043" s="82" t="s">
        <v>11758</v>
      </c>
      <c r="D4043" s="82" t="s">
        <v>11759</v>
      </c>
      <c r="E4043" s="82" t="s">
        <v>3246</v>
      </c>
      <c r="F4043" s="82" t="s">
        <v>96</v>
      </c>
      <c r="G4043" s="82" t="s">
        <v>6698</v>
      </c>
      <c r="H4043" s="83" t="s">
        <v>148</v>
      </c>
      <c r="I4043" s="82" t="s">
        <v>337</v>
      </c>
      <c r="J4043" s="84" t="s">
        <v>254</v>
      </c>
      <c r="K4043" s="84"/>
      <c r="L4043" s="84" t="s">
        <v>11760</v>
      </c>
    </row>
    <row r="4044" spans="1:12" ht="15.75">
      <c r="A4044" s="81">
        <f t="shared" si="65"/>
        <v>4151</v>
      </c>
      <c r="B4044" s="82">
        <v>4151</v>
      </c>
      <c r="C4044" s="82" t="s">
        <v>11761</v>
      </c>
      <c r="D4044" s="82">
        <v>31522</v>
      </c>
      <c r="E4044" s="82" t="s">
        <v>3173</v>
      </c>
      <c r="F4044" s="82" t="s">
        <v>96</v>
      </c>
      <c r="G4044" s="82" t="s">
        <v>7109</v>
      </c>
      <c r="H4044" s="83" t="s">
        <v>148</v>
      </c>
      <c r="I4044" s="82" t="s">
        <v>177</v>
      </c>
      <c r="J4044" s="84" t="s">
        <v>151</v>
      </c>
      <c r="K4044" s="84"/>
      <c r="L4044" s="84" t="s">
        <v>151</v>
      </c>
    </row>
    <row r="4045" spans="1:12" ht="15.75">
      <c r="A4045" s="81">
        <f t="shared" si="65"/>
        <v>4152</v>
      </c>
      <c r="B4045" s="82">
        <v>4152</v>
      </c>
      <c r="C4045" s="82" t="s">
        <v>11762</v>
      </c>
      <c r="D4045" s="82">
        <v>31524</v>
      </c>
      <c r="E4045" s="82" t="s">
        <v>11763</v>
      </c>
      <c r="F4045" s="82" t="s">
        <v>96</v>
      </c>
      <c r="G4045" s="82" t="s">
        <v>572</v>
      </c>
      <c r="H4045" s="83" t="s">
        <v>148</v>
      </c>
      <c r="I4045" s="82" t="s">
        <v>194</v>
      </c>
      <c r="J4045" s="84" t="s">
        <v>151</v>
      </c>
      <c r="K4045" s="84" t="s">
        <v>151</v>
      </c>
      <c r="L4045" s="84" t="s">
        <v>151</v>
      </c>
    </row>
    <row r="4046" spans="1:12" ht="15.75">
      <c r="A4046" s="81">
        <f t="shared" si="65"/>
        <v>4153</v>
      </c>
      <c r="B4046" s="82">
        <v>4153</v>
      </c>
      <c r="C4046" s="82" t="s">
        <v>11764</v>
      </c>
      <c r="D4046" s="82" t="s">
        <v>11765</v>
      </c>
      <c r="E4046" s="82" t="s">
        <v>11766</v>
      </c>
      <c r="F4046" s="82" t="s">
        <v>96</v>
      </c>
      <c r="G4046" s="82" t="s">
        <v>11767</v>
      </c>
      <c r="H4046" s="83" t="s">
        <v>148</v>
      </c>
      <c r="I4046" s="82" t="s">
        <v>164</v>
      </c>
      <c r="J4046" s="84" t="s">
        <v>151</v>
      </c>
      <c r="K4046" s="84" t="s">
        <v>151</v>
      </c>
      <c r="L4046" s="84" t="s">
        <v>151</v>
      </c>
    </row>
    <row r="4047" spans="1:12" ht="15.75">
      <c r="A4047" s="81">
        <f t="shared" si="65"/>
        <v>4154</v>
      </c>
      <c r="B4047" s="82">
        <v>4154</v>
      </c>
      <c r="C4047" s="82" t="s">
        <v>11768</v>
      </c>
      <c r="D4047" s="82">
        <v>31532</v>
      </c>
      <c r="E4047" s="82" t="s">
        <v>3779</v>
      </c>
      <c r="F4047" s="82" t="s">
        <v>96</v>
      </c>
      <c r="G4047" s="82" t="s">
        <v>11769</v>
      </c>
      <c r="H4047" s="83" t="s">
        <v>148</v>
      </c>
      <c r="I4047" s="82" t="s">
        <v>177</v>
      </c>
      <c r="J4047" s="84" t="s">
        <v>151</v>
      </c>
      <c r="K4047" s="84"/>
      <c r="L4047" s="84" t="s">
        <v>151</v>
      </c>
    </row>
    <row r="4048" spans="1:12" ht="30">
      <c r="A4048" s="81">
        <f t="shared" si="65"/>
        <v>4155</v>
      </c>
      <c r="B4048" s="82">
        <v>4155</v>
      </c>
      <c r="C4048" s="82" t="s">
        <v>11770</v>
      </c>
      <c r="D4048" s="82">
        <v>31540</v>
      </c>
      <c r="E4048" s="82" t="s">
        <v>245</v>
      </c>
      <c r="F4048" s="82" t="s">
        <v>96</v>
      </c>
      <c r="G4048" s="82" t="s">
        <v>2723</v>
      </c>
      <c r="H4048" s="83" t="s">
        <v>148</v>
      </c>
      <c r="I4048" s="82" t="s">
        <v>177</v>
      </c>
      <c r="J4048" s="84" t="s">
        <v>11771</v>
      </c>
      <c r="K4048" s="84" t="s">
        <v>151</v>
      </c>
      <c r="L4048" s="84" t="s">
        <v>151</v>
      </c>
    </row>
    <row r="4049" spans="1:12" ht="15.75">
      <c r="A4049" s="81">
        <f t="shared" si="65"/>
        <v>4156</v>
      </c>
      <c r="B4049" s="82">
        <v>4156</v>
      </c>
      <c r="C4049" s="82" t="s">
        <v>11772</v>
      </c>
      <c r="D4049" s="82">
        <v>31550</v>
      </c>
      <c r="E4049" s="82" t="s">
        <v>592</v>
      </c>
      <c r="F4049" s="82" t="s">
        <v>96</v>
      </c>
      <c r="G4049" s="82" t="s">
        <v>11773</v>
      </c>
      <c r="H4049" s="83" t="s">
        <v>148</v>
      </c>
      <c r="I4049" s="82" t="s">
        <v>177</v>
      </c>
      <c r="J4049" s="84" t="s">
        <v>151</v>
      </c>
      <c r="K4049" s="84"/>
      <c r="L4049" s="84" t="s">
        <v>151</v>
      </c>
    </row>
    <row r="4050" spans="1:12" ht="45">
      <c r="A4050" s="81">
        <f t="shared" si="65"/>
        <v>4157</v>
      </c>
      <c r="B4050" s="82">
        <v>4157</v>
      </c>
      <c r="C4050" s="82" t="s">
        <v>11774</v>
      </c>
      <c r="D4050" s="82" t="s">
        <v>11775</v>
      </c>
      <c r="E4050" s="82" t="s">
        <v>3376</v>
      </c>
      <c r="F4050" s="82" t="s">
        <v>96</v>
      </c>
      <c r="G4050" s="82" t="s">
        <v>11776</v>
      </c>
      <c r="H4050" s="83" t="s">
        <v>148</v>
      </c>
      <c r="I4050" s="82" t="s">
        <v>337</v>
      </c>
      <c r="J4050" s="84" t="s">
        <v>11777</v>
      </c>
      <c r="K4050" s="84" t="s">
        <v>151</v>
      </c>
      <c r="L4050" s="84" t="s">
        <v>151</v>
      </c>
    </row>
    <row r="4051" spans="1:12" ht="30">
      <c r="A4051" s="81">
        <f t="shared" si="65"/>
        <v>4159</v>
      </c>
      <c r="B4051" s="82">
        <v>4159</v>
      </c>
      <c r="C4051" s="82" t="s">
        <v>11778</v>
      </c>
      <c r="D4051" s="82" t="s">
        <v>11779</v>
      </c>
      <c r="E4051" s="82" t="s">
        <v>11780</v>
      </c>
      <c r="F4051" s="82" t="s">
        <v>96</v>
      </c>
      <c r="G4051" s="82" t="s">
        <v>11781</v>
      </c>
      <c r="H4051" s="83" t="s">
        <v>148</v>
      </c>
      <c r="I4051" s="82" t="s">
        <v>164</v>
      </c>
      <c r="J4051" s="84" t="s">
        <v>11782</v>
      </c>
      <c r="K4051" s="84"/>
      <c r="L4051" s="84" t="s">
        <v>151</v>
      </c>
    </row>
    <row r="4052" spans="1:12" ht="15.75">
      <c r="A4052" s="81">
        <f t="shared" si="65"/>
        <v>4161</v>
      </c>
      <c r="B4052" s="82">
        <v>4161</v>
      </c>
      <c r="C4052" s="82" t="s">
        <v>11783</v>
      </c>
      <c r="D4052" s="82" t="s">
        <v>11784</v>
      </c>
      <c r="E4052" s="82" t="s">
        <v>11785</v>
      </c>
      <c r="F4052" s="82" t="s">
        <v>120</v>
      </c>
      <c r="G4052" s="82" t="s">
        <v>11786</v>
      </c>
      <c r="H4052" s="83" t="s">
        <v>148</v>
      </c>
      <c r="I4052" s="82" t="s">
        <v>155</v>
      </c>
      <c r="J4052" s="84" t="s">
        <v>151</v>
      </c>
      <c r="K4052" s="84"/>
      <c r="L4052" s="84"/>
    </row>
    <row r="4053" spans="1:12" ht="45">
      <c r="A4053" s="81">
        <f t="shared" si="65"/>
        <v>4162</v>
      </c>
      <c r="B4053" s="82">
        <v>4162</v>
      </c>
      <c r="C4053" s="82" t="s">
        <v>11787</v>
      </c>
      <c r="D4053" s="82">
        <v>31572</v>
      </c>
      <c r="E4053" s="82" t="s">
        <v>11788</v>
      </c>
      <c r="F4053" s="82" t="s">
        <v>120</v>
      </c>
      <c r="G4053" s="82" t="s">
        <v>11789</v>
      </c>
      <c r="H4053" s="83" t="s">
        <v>148</v>
      </c>
      <c r="I4053" s="82" t="s">
        <v>155</v>
      </c>
      <c r="J4053" s="84" t="s">
        <v>3289</v>
      </c>
      <c r="K4053" s="84" t="s">
        <v>11790</v>
      </c>
      <c r="L4053" s="84"/>
    </row>
    <row r="4054" spans="1:12" ht="30">
      <c r="A4054" s="81">
        <f t="shared" si="65"/>
        <v>4163</v>
      </c>
      <c r="B4054" s="82">
        <v>4163</v>
      </c>
      <c r="C4054" s="82" t="s">
        <v>11791</v>
      </c>
      <c r="D4054" s="82">
        <v>31578</v>
      </c>
      <c r="E4054" s="82" t="s">
        <v>11792</v>
      </c>
      <c r="F4054" s="82" t="s">
        <v>96</v>
      </c>
      <c r="G4054" s="82" t="s">
        <v>7608</v>
      </c>
      <c r="H4054" s="83" t="s">
        <v>148</v>
      </c>
      <c r="I4054" s="82" t="s">
        <v>149</v>
      </c>
      <c r="J4054" s="84" t="s">
        <v>5909</v>
      </c>
      <c r="K4054" s="84" t="s">
        <v>151</v>
      </c>
      <c r="L4054" s="84" t="s">
        <v>151</v>
      </c>
    </row>
    <row r="4055" spans="1:12" ht="15.75">
      <c r="A4055" s="81">
        <f t="shared" si="65"/>
        <v>4164</v>
      </c>
      <c r="B4055" s="82">
        <v>4164</v>
      </c>
      <c r="C4055" s="82" t="s">
        <v>11793</v>
      </c>
      <c r="D4055" s="82" t="s">
        <v>11794</v>
      </c>
      <c r="E4055" s="82" t="s">
        <v>3450</v>
      </c>
      <c r="F4055" s="82" t="s">
        <v>96</v>
      </c>
      <c r="G4055" s="82" t="s">
        <v>730</v>
      </c>
      <c r="H4055" s="83" t="s">
        <v>148</v>
      </c>
      <c r="I4055" s="82" t="s">
        <v>164</v>
      </c>
      <c r="J4055" s="84" t="s">
        <v>151</v>
      </c>
      <c r="K4055" s="84"/>
      <c r="L4055" s="84" t="s">
        <v>151</v>
      </c>
    </row>
    <row r="4056" spans="1:12" ht="15.75">
      <c r="A4056" s="81">
        <f t="shared" si="65"/>
        <v>4165</v>
      </c>
      <c r="B4056" s="82">
        <v>4165</v>
      </c>
      <c r="C4056" s="82" t="s">
        <v>11795</v>
      </c>
      <c r="D4056" s="82">
        <v>31582</v>
      </c>
      <c r="E4056" s="82" t="s">
        <v>252</v>
      </c>
      <c r="F4056" s="82" t="s">
        <v>96</v>
      </c>
      <c r="G4056" s="82" t="s">
        <v>11796</v>
      </c>
      <c r="H4056" s="83" t="s">
        <v>148</v>
      </c>
      <c r="I4056" s="82" t="s">
        <v>177</v>
      </c>
      <c r="J4056" s="84" t="s">
        <v>151</v>
      </c>
      <c r="K4056" s="84" t="s">
        <v>151</v>
      </c>
      <c r="L4056" s="84" t="s">
        <v>151</v>
      </c>
    </row>
    <row r="4057" spans="1:12" ht="15.75">
      <c r="A4057" s="81">
        <f t="shared" si="65"/>
        <v>4166</v>
      </c>
      <c r="B4057" s="82">
        <v>4166</v>
      </c>
      <c r="C4057" s="82" t="s">
        <v>11797</v>
      </c>
      <c r="D4057" s="82">
        <v>31601</v>
      </c>
      <c r="E4057" s="82" t="s">
        <v>170</v>
      </c>
      <c r="F4057" s="82" t="s">
        <v>96</v>
      </c>
      <c r="G4057" s="82" t="s">
        <v>11798</v>
      </c>
      <c r="H4057" s="83" t="s">
        <v>148</v>
      </c>
      <c r="I4057" s="82" t="s">
        <v>177</v>
      </c>
      <c r="J4057" s="84" t="s">
        <v>151</v>
      </c>
      <c r="K4057" s="84" t="s">
        <v>151</v>
      </c>
      <c r="L4057" s="84" t="s">
        <v>151</v>
      </c>
    </row>
    <row r="4058" spans="1:12" ht="30">
      <c r="A4058" s="81">
        <f t="shared" si="65"/>
        <v>4167</v>
      </c>
      <c r="B4058" s="82">
        <v>4167</v>
      </c>
      <c r="C4058" s="82" t="s">
        <v>11799</v>
      </c>
      <c r="D4058" s="82" t="s">
        <v>11800</v>
      </c>
      <c r="E4058" s="82" t="s">
        <v>351</v>
      </c>
      <c r="F4058" s="82" t="s">
        <v>96</v>
      </c>
      <c r="G4058" s="82" t="s">
        <v>11801</v>
      </c>
      <c r="H4058" s="83" t="s">
        <v>148</v>
      </c>
      <c r="I4058" s="82" t="s">
        <v>337</v>
      </c>
      <c r="J4058" s="84" t="s">
        <v>11802</v>
      </c>
      <c r="K4058" s="84" t="s">
        <v>151</v>
      </c>
      <c r="L4058" s="84" t="s">
        <v>151</v>
      </c>
    </row>
    <row r="4059" spans="1:12" ht="45">
      <c r="A4059" s="81">
        <f t="shared" si="65"/>
        <v>4168</v>
      </c>
      <c r="B4059" s="82">
        <v>4168</v>
      </c>
      <c r="C4059" s="82" t="s">
        <v>11803</v>
      </c>
      <c r="D4059" s="82">
        <v>31611</v>
      </c>
      <c r="E4059" s="82" t="s">
        <v>667</v>
      </c>
      <c r="F4059" s="82" t="s">
        <v>96</v>
      </c>
      <c r="G4059" s="82" t="s">
        <v>11804</v>
      </c>
      <c r="H4059" s="83" t="s">
        <v>148</v>
      </c>
      <c r="I4059" s="82" t="s">
        <v>169</v>
      </c>
      <c r="J4059" s="84" t="s">
        <v>11805</v>
      </c>
      <c r="K4059" s="84" t="s">
        <v>151</v>
      </c>
      <c r="L4059" s="84" t="s">
        <v>151</v>
      </c>
    </row>
    <row r="4060" spans="1:12" ht="30">
      <c r="A4060" s="81">
        <f t="shared" si="65"/>
        <v>4169</v>
      </c>
      <c r="B4060" s="82">
        <v>4169</v>
      </c>
      <c r="C4060" s="82" t="s">
        <v>11806</v>
      </c>
      <c r="D4060" s="82">
        <v>31617</v>
      </c>
      <c r="E4060" s="82" t="s">
        <v>7821</v>
      </c>
      <c r="F4060" s="82" t="s">
        <v>96</v>
      </c>
      <c r="G4060" s="82" t="s">
        <v>11807</v>
      </c>
      <c r="H4060" s="83" t="s">
        <v>148</v>
      </c>
      <c r="I4060" s="82" t="s">
        <v>153</v>
      </c>
      <c r="J4060" s="84" t="s">
        <v>151</v>
      </c>
      <c r="K4060" s="84" t="s">
        <v>3776</v>
      </c>
      <c r="L4060" s="84" t="s">
        <v>151</v>
      </c>
    </row>
    <row r="4061" spans="1:12" ht="30">
      <c r="A4061" s="81">
        <f t="shared" si="65"/>
        <v>4170</v>
      </c>
      <c r="B4061" s="82">
        <v>4170</v>
      </c>
      <c r="C4061" s="82" t="s">
        <v>11808</v>
      </c>
      <c r="D4061" s="82" t="s">
        <v>11809</v>
      </c>
      <c r="E4061" s="82" t="s">
        <v>1347</v>
      </c>
      <c r="F4061" s="82" t="s">
        <v>96</v>
      </c>
      <c r="G4061" s="82" t="s">
        <v>11810</v>
      </c>
      <c r="H4061" s="83" t="s">
        <v>148</v>
      </c>
      <c r="I4061" s="82" t="s">
        <v>337</v>
      </c>
      <c r="J4061" s="84" t="s">
        <v>151</v>
      </c>
      <c r="K4061" s="84" t="s">
        <v>151</v>
      </c>
      <c r="L4061" s="84" t="s">
        <v>11811</v>
      </c>
    </row>
    <row r="4062" spans="1:12" ht="45">
      <c r="A4062" s="81">
        <f t="shared" si="65"/>
        <v>4171</v>
      </c>
      <c r="B4062" s="82">
        <v>4171</v>
      </c>
      <c r="C4062" s="82" t="s">
        <v>11812</v>
      </c>
      <c r="D4062" s="82">
        <v>31622</v>
      </c>
      <c r="E4062" s="82" t="s">
        <v>441</v>
      </c>
      <c r="F4062" s="82" t="s">
        <v>96</v>
      </c>
      <c r="G4062" s="82" t="s">
        <v>11517</v>
      </c>
      <c r="H4062" s="83" t="s">
        <v>148</v>
      </c>
      <c r="I4062" s="82" t="s">
        <v>177</v>
      </c>
      <c r="J4062" s="84" t="s">
        <v>151</v>
      </c>
      <c r="K4062" s="84" t="s">
        <v>241</v>
      </c>
      <c r="L4062" s="84" t="s">
        <v>151</v>
      </c>
    </row>
    <row r="4063" spans="1:12" ht="15.75">
      <c r="A4063" s="81">
        <f t="shared" si="65"/>
        <v>4172</v>
      </c>
      <c r="B4063" s="82">
        <v>4172</v>
      </c>
      <c r="C4063" s="82" t="s">
        <v>11813</v>
      </c>
      <c r="D4063" s="82">
        <v>31624</v>
      </c>
      <c r="E4063" s="82" t="s">
        <v>11814</v>
      </c>
      <c r="F4063" s="82" t="s">
        <v>96</v>
      </c>
      <c r="G4063" s="82" t="s">
        <v>1231</v>
      </c>
      <c r="H4063" s="83" t="s">
        <v>148</v>
      </c>
      <c r="I4063" s="82" t="s">
        <v>155</v>
      </c>
      <c r="J4063" s="84" t="s">
        <v>151</v>
      </c>
      <c r="K4063" s="84" t="s">
        <v>151</v>
      </c>
      <c r="L4063" s="84" t="s">
        <v>151</v>
      </c>
    </row>
    <row r="4064" spans="1:12" ht="45">
      <c r="A4064" s="81">
        <f t="shared" si="65"/>
        <v>4173</v>
      </c>
      <c r="B4064" s="82">
        <v>4173</v>
      </c>
      <c r="C4064" s="82" t="s">
        <v>11815</v>
      </c>
      <c r="D4064" s="82" t="s">
        <v>11816</v>
      </c>
      <c r="E4064" s="82" t="s">
        <v>432</v>
      </c>
      <c r="F4064" s="82" t="s">
        <v>96</v>
      </c>
      <c r="G4064" s="82" t="s">
        <v>6784</v>
      </c>
      <c r="H4064" s="83" t="s">
        <v>148</v>
      </c>
      <c r="I4064" s="82" t="s">
        <v>771</v>
      </c>
      <c r="J4064" s="84" t="s">
        <v>11817</v>
      </c>
      <c r="K4064" s="84" t="s">
        <v>11818</v>
      </c>
      <c r="L4064" s="84" t="s">
        <v>151</v>
      </c>
    </row>
    <row r="4065" spans="1:12" ht="15.75">
      <c r="A4065" s="81">
        <f t="shared" si="65"/>
        <v>4174</v>
      </c>
      <c r="B4065" s="82">
        <v>4174</v>
      </c>
      <c r="C4065" s="82" t="s">
        <v>11819</v>
      </c>
      <c r="D4065" s="82">
        <v>31633</v>
      </c>
      <c r="E4065" s="82" t="s">
        <v>1227</v>
      </c>
      <c r="F4065" s="82" t="s">
        <v>96</v>
      </c>
      <c r="G4065" s="82" t="s">
        <v>2242</v>
      </c>
      <c r="H4065" s="83" t="s">
        <v>148</v>
      </c>
      <c r="I4065" s="82" t="s">
        <v>194</v>
      </c>
      <c r="J4065" s="84" t="s">
        <v>151</v>
      </c>
      <c r="K4065" s="84"/>
      <c r="L4065" s="84" t="s">
        <v>151</v>
      </c>
    </row>
    <row r="4066" spans="1:12" ht="15.75">
      <c r="A4066" s="81">
        <f t="shared" si="65"/>
        <v>4175</v>
      </c>
      <c r="B4066" s="82">
        <v>4175</v>
      </c>
      <c r="C4066" s="82" t="s">
        <v>11820</v>
      </c>
      <c r="D4066" s="82">
        <v>31634</v>
      </c>
      <c r="E4066" s="82" t="s">
        <v>11821</v>
      </c>
      <c r="F4066" s="82" t="s">
        <v>96</v>
      </c>
      <c r="G4066" s="82" t="s">
        <v>2229</v>
      </c>
      <c r="H4066" s="83" t="s">
        <v>148</v>
      </c>
      <c r="I4066" s="82" t="s">
        <v>153</v>
      </c>
      <c r="J4066" s="84" t="s">
        <v>151</v>
      </c>
      <c r="K4066" s="84"/>
      <c r="L4066" s="84" t="s">
        <v>151</v>
      </c>
    </row>
    <row r="4067" spans="1:12" ht="15.75">
      <c r="A4067" s="81">
        <f t="shared" si="65"/>
        <v>4176</v>
      </c>
      <c r="B4067" s="82">
        <v>4176</v>
      </c>
      <c r="C4067" s="82" t="s">
        <v>11822</v>
      </c>
      <c r="D4067" s="82">
        <v>31635</v>
      </c>
      <c r="E4067" s="82" t="s">
        <v>2300</v>
      </c>
      <c r="F4067" s="82" t="s">
        <v>96</v>
      </c>
      <c r="G4067" s="82" t="s">
        <v>11823</v>
      </c>
      <c r="H4067" s="83" t="s">
        <v>148</v>
      </c>
      <c r="I4067" s="82" t="s">
        <v>177</v>
      </c>
      <c r="J4067" s="84" t="s">
        <v>151</v>
      </c>
      <c r="K4067" s="84" t="s">
        <v>151</v>
      </c>
      <c r="L4067" s="84" t="s">
        <v>151</v>
      </c>
    </row>
    <row r="4068" spans="1:12" ht="15.75">
      <c r="A4068" s="81">
        <f t="shared" si="65"/>
        <v>4177</v>
      </c>
      <c r="B4068" s="82">
        <v>4177</v>
      </c>
      <c r="C4068" s="82" t="s">
        <v>11824</v>
      </c>
      <c r="D4068" s="82">
        <v>31639</v>
      </c>
      <c r="E4068" s="82" t="s">
        <v>11825</v>
      </c>
      <c r="F4068" s="82" t="s">
        <v>96</v>
      </c>
      <c r="G4068" s="82" t="s">
        <v>11826</v>
      </c>
      <c r="H4068" s="83" t="s">
        <v>148</v>
      </c>
      <c r="I4068" s="82" t="s">
        <v>177</v>
      </c>
      <c r="J4068" s="84" t="s">
        <v>151</v>
      </c>
      <c r="K4068" s="84" t="s">
        <v>151</v>
      </c>
      <c r="L4068" s="84" t="s">
        <v>151</v>
      </c>
    </row>
    <row r="4069" spans="1:12" ht="15.75">
      <c r="A4069" s="81">
        <f t="shared" si="65"/>
        <v>4178</v>
      </c>
      <c r="B4069" s="82">
        <v>4178</v>
      </c>
      <c r="C4069" s="82" t="s">
        <v>11827</v>
      </c>
      <c r="D4069" s="82">
        <v>31641</v>
      </c>
      <c r="E4069" s="82" t="s">
        <v>513</v>
      </c>
      <c r="F4069" s="82" t="s">
        <v>96</v>
      </c>
      <c r="G4069" s="82" t="s">
        <v>11828</v>
      </c>
      <c r="H4069" s="83" t="s">
        <v>148</v>
      </c>
      <c r="I4069" s="82" t="s">
        <v>177</v>
      </c>
      <c r="J4069" s="84" t="s">
        <v>151</v>
      </c>
      <c r="K4069" s="84"/>
      <c r="L4069" s="84" t="s">
        <v>151</v>
      </c>
    </row>
    <row r="4070" spans="1:12" ht="30">
      <c r="A4070" s="81">
        <f t="shared" si="65"/>
        <v>4179</v>
      </c>
      <c r="B4070" s="82">
        <v>4179</v>
      </c>
      <c r="C4070" s="82" t="s">
        <v>11829</v>
      </c>
      <c r="D4070" s="82" t="s">
        <v>11830</v>
      </c>
      <c r="E4070" s="82" t="s">
        <v>305</v>
      </c>
      <c r="F4070" s="82" t="s">
        <v>96</v>
      </c>
      <c r="G4070" s="82" t="s">
        <v>11831</v>
      </c>
      <c r="H4070" s="83" t="s">
        <v>148</v>
      </c>
      <c r="I4070" s="82" t="s">
        <v>337</v>
      </c>
      <c r="J4070" s="84" t="s">
        <v>11832</v>
      </c>
      <c r="K4070" s="84" t="s">
        <v>151</v>
      </c>
      <c r="L4070" s="84" t="s">
        <v>151</v>
      </c>
    </row>
    <row r="4071" spans="1:12" ht="45">
      <c r="A4071" s="81">
        <f t="shared" si="65"/>
        <v>4180</v>
      </c>
      <c r="B4071" s="82">
        <v>4180</v>
      </c>
      <c r="C4071" s="82" t="s">
        <v>11833</v>
      </c>
      <c r="D4071" s="82">
        <v>31659</v>
      </c>
      <c r="E4071" s="82" t="s">
        <v>232</v>
      </c>
      <c r="F4071" s="82" t="s">
        <v>96</v>
      </c>
      <c r="G4071" s="82" t="s">
        <v>7549</v>
      </c>
      <c r="H4071" s="83" t="s">
        <v>148</v>
      </c>
      <c r="I4071" s="82" t="s">
        <v>177</v>
      </c>
      <c r="J4071" s="84" t="s">
        <v>11834</v>
      </c>
      <c r="K4071" s="84" t="s">
        <v>3960</v>
      </c>
      <c r="L4071" s="84" t="s">
        <v>151</v>
      </c>
    </row>
    <row r="4072" spans="1:12" ht="15.75">
      <c r="A4072" s="81">
        <f t="shared" si="65"/>
        <v>4181</v>
      </c>
      <c r="B4072" s="82">
        <v>4181</v>
      </c>
      <c r="C4072" s="82" t="s">
        <v>11835</v>
      </c>
      <c r="D4072" s="82">
        <v>31660</v>
      </c>
      <c r="E4072" s="82" t="s">
        <v>170</v>
      </c>
      <c r="F4072" s="82" t="s">
        <v>96</v>
      </c>
      <c r="G4072" s="82" t="s">
        <v>11836</v>
      </c>
      <c r="H4072" s="83" t="s">
        <v>148</v>
      </c>
      <c r="I4072" s="82" t="s">
        <v>177</v>
      </c>
      <c r="J4072" s="84" t="s">
        <v>151</v>
      </c>
      <c r="K4072" s="84" t="s">
        <v>151</v>
      </c>
      <c r="L4072" s="84" t="s">
        <v>151</v>
      </c>
    </row>
    <row r="4073" spans="1:12" ht="30">
      <c r="A4073" s="81">
        <f t="shared" si="65"/>
        <v>4182</v>
      </c>
      <c r="B4073" s="82">
        <v>4182</v>
      </c>
      <c r="C4073" s="82" t="s">
        <v>11837</v>
      </c>
      <c r="D4073" s="82" t="s">
        <v>11838</v>
      </c>
      <c r="E4073" s="82" t="s">
        <v>10696</v>
      </c>
      <c r="F4073" s="82" t="s">
        <v>96</v>
      </c>
      <c r="G4073" s="82" t="s">
        <v>11839</v>
      </c>
      <c r="H4073" s="83" t="s">
        <v>148</v>
      </c>
      <c r="I4073" s="82" t="s">
        <v>164</v>
      </c>
      <c r="J4073" s="84" t="s">
        <v>151</v>
      </c>
      <c r="K4073" s="84" t="s">
        <v>11840</v>
      </c>
      <c r="L4073" s="84" t="s">
        <v>151</v>
      </c>
    </row>
    <row r="4074" spans="1:12" ht="15.75">
      <c r="A4074" s="81">
        <f t="shared" si="65"/>
        <v>4183</v>
      </c>
      <c r="B4074" s="82">
        <v>4183</v>
      </c>
      <c r="C4074" s="82" t="s">
        <v>11841</v>
      </c>
      <c r="D4074" s="82" t="s">
        <v>11842</v>
      </c>
      <c r="E4074" s="82" t="s">
        <v>3098</v>
      </c>
      <c r="F4074" s="82" t="s">
        <v>96</v>
      </c>
      <c r="G4074" s="82" t="s">
        <v>11843</v>
      </c>
      <c r="H4074" s="83" t="s">
        <v>148</v>
      </c>
      <c r="I4074" s="82" t="s">
        <v>164</v>
      </c>
      <c r="J4074" s="84" t="s">
        <v>151</v>
      </c>
      <c r="K4074" s="84" t="s">
        <v>151</v>
      </c>
      <c r="L4074" s="84" t="s">
        <v>151</v>
      </c>
    </row>
    <row r="4075" spans="1:12" ht="15.75">
      <c r="A4075" s="81">
        <f t="shared" si="65"/>
        <v>4184</v>
      </c>
      <c r="B4075" s="82">
        <v>4184</v>
      </c>
      <c r="C4075" s="82" t="s">
        <v>11844</v>
      </c>
      <c r="D4075" s="82">
        <v>31667</v>
      </c>
      <c r="E4075" s="82" t="s">
        <v>311</v>
      </c>
      <c r="F4075" s="82" t="s">
        <v>96</v>
      </c>
      <c r="G4075" s="82" t="s">
        <v>11845</v>
      </c>
      <c r="H4075" s="83" t="s">
        <v>148</v>
      </c>
      <c r="I4075" s="82" t="s">
        <v>177</v>
      </c>
      <c r="J4075" s="84" t="s">
        <v>151</v>
      </c>
      <c r="K4075" s="84"/>
      <c r="L4075" s="84" t="s">
        <v>151</v>
      </c>
    </row>
    <row r="4076" spans="1:12" ht="15.75">
      <c r="A4076" s="81">
        <f t="shared" si="65"/>
        <v>4185</v>
      </c>
      <c r="B4076" s="82">
        <v>4185</v>
      </c>
      <c r="C4076" s="82" t="s">
        <v>11846</v>
      </c>
      <c r="D4076" s="82">
        <v>31669</v>
      </c>
      <c r="E4076" s="82" t="s">
        <v>11847</v>
      </c>
      <c r="F4076" s="82" t="s">
        <v>96</v>
      </c>
      <c r="G4076" s="82" t="s">
        <v>11848</v>
      </c>
      <c r="H4076" s="83" t="s">
        <v>148</v>
      </c>
      <c r="I4076" s="82" t="s">
        <v>214</v>
      </c>
      <c r="J4076" s="84" t="s">
        <v>11849</v>
      </c>
      <c r="K4076" s="84"/>
      <c r="L4076" s="84" t="s">
        <v>151</v>
      </c>
    </row>
    <row r="4077" spans="1:12" ht="30">
      <c r="A4077" s="81">
        <f t="shared" si="65"/>
        <v>4186</v>
      </c>
      <c r="B4077" s="82">
        <v>4186</v>
      </c>
      <c r="C4077" s="82" t="s">
        <v>11850</v>
      </c>
      <c r="D4077" s="82" t="s">
        <v>11851</v>
      </c>
      <c r="E4077" s="82" t="s">
        <v>8201</v>
      </c>
      <c r="F4077" s="82" t="s">
        <v>96</v>
      </c>
      <c r="G4077" s="82" t="s">
        <v>11852</v>
      </c>
      <c r="H4077" s="83" t="s">
        <v>148</v>
      </c>
      <c r="I4077" s="82" t="s">
        <v>164</v>
      </c>
      <c r="J4077" s="84" t="s">
        <v>234</v>
      </c>
      <c r="K4077" s="84"/>
      <c r="L4077" s="84" t="s">
        <v>151</v>
      </c>
    </row>
    <row r="4078" spans="1:12" ht="45">
      <c r="A4078" s="81">
        <f t="shared" si="65"/>
        <v>4187</v>
      </c>
      <c r="B4078" s="82">
        <v>4187</v>
      </c>
      <c r="C4078" s="82" t="s">
        <v>11853</v>
      </c>
      <c r="D4078" s="82">
        <v>31681</v>
      </c>
      <c r="E4078" s="82" t="s">
        <v>781</v>
      </c>
      <c r="F4078" s="82" t="s">
        <v>120</v>
      </c>
      <c r="G4078" s="82" t="s">
        <v>11854</v>
      </c>
      <c r="H4078" s="83" t="s">
        <v>148</v>
      </c>
      <c r="I4078" s="82" t="s">
        <v>155</v>
      </c>
      <c r="J4078" s="84" t="s">
        <v>151</v>
      </c>
      <c r="K4078" s="84" t="s">
        <v>11855</v>
      </c>
      <c r="L4078" s="84"/>
    </row>
    <row r="4079" spans="1:12" ht="15.75">
      <c r="A4079" s="81">
        <f t="shared" si="65"/>
        <v>4188</v>
      </c>
      <c r="B4079" s="82">
        <v>4188</v>
      </c>
      <c r="C4079" s="82" t="s">
        <v>11856</v>
      </c>
      <c r="D4079" s="82">
        <v>31683</v>
      </c>
      <c r="E4079" s="82" t="s">
        <v>11857</v>
      </c>
      <c r="F4079" s="82" t="s">
        <v>96</v>
      </c>
      <c r="G4079" s="82" t="s">
        <v>11858</v>
      </c>
      <c r="H4079" s="83" t="s">
        <v>148</v>
      </c>
      <c r="I4079" s="82" t="s">
        <v>169</v>
      </c>
      <c r="J4079" s="84" t="s">
        <v>151</v>
      </c>
      <c r="K4079" s="84" t="s">
        <v>11859</v>
      </c>
      <c r="L4079" s="84" t="s">
        <v>151</v>
      </c>
    </row>
    <row r="4080" spans="1:12" ht="30">
      <c r="A4080" s="81">
        <f t="shared" si="65"/>
        <v>4189</v>
      </c>
      <c r="B4080" s="82">
        <v>4189</v>
      </c>
      <c r="C4080" s="82" t="s">
        <v>11860</v>
      </c>
      <c r="D4080" s="82" t="s">
        <v>11861</v>
      </c>
      <c r="E4080" s="82" t="s">
        <v>11862</v>
      </c>
      <c r="F4080" s="82" t="s">
        <v>96</v>
      </c>
      <c r="G4080" s="82" t="s">
        <v>11863</v>
      </c>
      <c r="H4080" s="83" t="s">
        <v>148</v>
      </c>
      <c r="I4080" s="82" t="s">
        <v>164</v>
      </c>
      <c r="J4080" s="84" t="s">
        <v>11864</v>
      </c>
      <c r="K4080" s="84" t="s">
        <v>151</v>
      </c>
      <c r="L4080" s="84" t="s">
        <v>151</v>
      </c>
    </row>
    <row r="4081" spans="1:12" ht="45">
      <c r="A4081" s="81">
        <f t="shared" si="65"/>
        <v>4190</v>
      </c>
      <c r="B4081" s="82">
        <v>4190</v>
      </c>
      <c r="C4081" s="82" t="s">
        <v>11865</v>
      </c>
      <c r="D4081" s="82">
        <v>31692</v>
      </c>
      <c r="E4081" s="82" t="s">
        <v>180</v>
      </c>
      <c r="F4081" s="82" t="s">
        <v>96</v>
      </c>
      <c r="G4081" s="82" t="s">
        <v>11866</v>
      </c>
      <c r="H4081" s="83" t="s">
        <v>148</v>
      </c>
      <c r="I4081" s="82" t="s">
        <v>177</v>
      </c>
      <c r="J4081" s="84" t="s">
        <v>151</v>
      </c>
      <c r="K4081" s="84" t="s">
        <v>2190</v>
      </c>
      <c r="L4081" s="84" t="s">
        <v>151</v>
      </c>
    </row>
    <row r="4082" spans="1:12" ht="60">
      <c r="A4082" s="81">
        <f t="shared" si="65"/>
        <v>4191</v>
      </c>
      <c r="B4082" s="82">
        <v>4191</v>
      </c>
      <c r="C4082" s="82" t="s">
        <v>11867</v>
      </c>
      <c r="D4082" s="82" t="s">
        <v>11868</v>
      </c>
      <c r="E4082" s="82" t="s">
        <v>11869</v>
      </c>
      <c r="F4082" s="82" t="s">
        <v>96</v>
      </c>
      <c r="G4082" s="82" t="s">
        <v>658</v>
      </c>
      <c r="H4082" s="83" t="s">
        <v>148</v>
      </c>
      <c r="I4082" s="82" t="s">
        <v>337</v>
      </c>
      <c r="J4082" s="84" t="s">
        <v>11870</v>
      </c>
      <c r="K4082" s="84" t="s">
        <v>2507</v>
      </c>
      <c r="L4082" s="84" t="s">
        <v>151</v>
      </c>
    </row>
    <row r="4083" spans="1:12" ht="15.75">
      <c r="A4083" s="81">
        <f t="shared" si="65"/>
        <v>4192</v>
      </c>
      <c r="B4083" s="82">
        <v>4192</v>
      </c>
      <c r="C4083" s="82" t="s">
        <v>11871</v>
      </c>
      <c r="D4083" s="82" t="s">
        <v>11872</v>
      </c>
      <c r="E4083" s="82" t="s">
        <v>277</v>
      </c>
      <c r="F4083" s="82" t="s">
        <v>96</v>
      </c>
      <c r="G4083" s="82" t="s">
        <v>10629</v>
      </c>
      <c r="H4083" s="83" t="s">
        <v>148</v>
      </c>
      <c r="I4083" s="82" t="s">
        <v>337</v>
      </c>
      <c r="J4083" s="84" t="s">
        <v>151</v>
      </c>
      <c r="K4083" s="84" t="s">
        <v>151</v>
      </c>
      <c r="L4083" s="84" t="s">
        <v>151</v>
      </c>
    </row>
    <row r="4084" spans="1:12" ht="45">
      <c r="A4084" s="81">
        <f t="shared" si="65"/>
        <v>4193</v>
      </c>
      <c r="B4084" s="82">
        <v>4193</v>
      </c>
      <c r="C4084" s="82" t="s">
        <v>11873</v>
      </c>
      <c r="D4084" s="82" t="s">
        <v>11874</v>
      </c>
      <c r="E4084" s="82" t="s">
        <v>11875</v>
      </c>
      <c r="F4084" s="82" t="s">
        <v>96</v>
      </c>
      <c r="G4084" s="82" t="s">
        <v>865</v>
      </c>
      <c r="H4084" s="83" t="s">
        <v>148</v>
      </c>
      <c r="I4084" s="82" t="s">
        <v>153</v>
      </c>
      <c r="J4084" s="84" t="s">
        <v>11876</v>
      </c>
      <c r="K4084" s="84" t="s">
        <v>11877</v>
      </c>
      <c r="L4084" s="84" t="s">
        <v>11878</v>
      </c>
    </row>
    <row r="4085" spans="1:12" ht="15.75">
      <c r="A4085" s="81">
        <f t="shared" si="65"/>
        <v>4194</v>
      </c>
      <c r="B4085" s="82">
        <v>4194</v>
      </c>
      <c r="C4085" s="82" t="s">
        <v>11879</v>
      </c>
      <c r="D4085" s="82" t="s">
        <v>11880</v>
      </c>
      <c r="E4085" s="82" t="s">
        <v>284</v>
      </c>
      <c r="F4085" s="82" t="s">
        <v>96</v>
      </c>
      <c r="G4085" s="82" t="s">
        <v>9371</v>
      </c>
      <c r="H4085" s="83" t="s">
        <v>148</v>
      </c>
      <c r="I4085" s="82" t="s">
        <v>153</v>
      </c>
      <c r="J4085" s="84" t="s">
        <v>151</v>
      </c>
      <c r="K4085" s="84" t="s">
        <v>151</v>
      </c>
      <c r="L4085" s="84" t="s">
        <v>151</v>
      </c>
    </row>
    <row r="4086" spans="1:12" ht="15.75">
      <c r="A4086" s="81">
        <f t="shared" si="65"/>
        <v>4195</v>
      </c>
      <c r="B4086" s="82">
        <v>4195</v>
      </c>
      <c r="C4086" s="82" t="s">
        <v>11881</v>
      </c>
      <c r="D4086" s="82">
        <v>31732</v>
      </c>
      <c r="E4086" s="82" t="s">
        <v>2633</v>
      </c>
      <c r="F4086" s="82" t="s">
        <v>120</v>
      </c>
      <c r="G4086" s="82" t="s">
        <v>9895</v>
      </c>
      <c r="H4086" s="83" t="s">
        <v>148</v>
      </c>
      <c r="I4086" s="82" t="s">
        <v>155</v>
      </c>
      <c r="J4086" s="84" t="s">
        <v>151</v>
      </c>
      <c r="K4086" s="84"/>
      <c r="L4086" s="84"/>
    </row>
    <row r="4087" spans="1:12" ht="45">
      <c r="A4087" s="81">
        <f t="shared" si="65"/>
        <v>4196</v>
      </c>
      <c r="B4087" s="82">
        <v>4196</v>
      </c>
      <c r="C4087" s="82" t="s">
        <v>11882</v>
      </c>
      <c r="D4087" s="82">
        <v>31733</v>
      </c>
      <c r="E4087" s="82" t="s">
        <v>11883</v>
      </c>
      <c r="F4087" s="82" t="s">
        <v>120</v>
      </c>
      <c r="G4087" s="82" t="s">
        <v>9641</v>
      </c>
      <c r="H4087" s="83" t="s">
        <v>148</v>
      </c>
      <c r="I4087" s="82" t="s">
        <v>155</v>
      </c>
      <c r="J4087" s="84" t="s">
        <v>151</v>
      </c>
      <c r="K4087" s="84" t="s">
        <v>11884</v>
      </c>
      <c r="L4087" s="84"/>
    </row>
    <row r="4088" spans="1:12" ht="15.75">
      <c r="A4088" s="81">
        <f t="shared" si="65"/>
        <v>4197</v>
      </c>
      <c r="B4088" s="82">
        <v>4197</v>
      </c>
      <c r="C4088" s="82" t="s">
        <v>11885</v>
      </c>
      <c r="D4088" s="82">
        <v>31734</v>
      </c>
      <c r="E4088" s="82" t="s">
        <v>592</v>
      </c>
      <c r="F4088" s="82" t="s">
        <v>96</v>
      </c>
      <c r="G4088" s="82" t="s">
        <v>8452</v>
      </c>
      <c r="H4088" s="83" t="s">
        <v>148</v>
      </c>
      <c r="I4088" s="82" t="s">
        <v>149</v>
      </c>
      <c r="J4088" s="84" t="s">
        <v>151</v>
      </c>
      <c r="K4088" s="84"/>
      <c r="L4088" s="84" t="s">
        <v>151</v>
      </c>
    </row>
    <row r="4089" spans="1:12" ht="30">
      <c r="A4089" s="81">
        <f t="shared" si="65"/>
        <v>4198</v>
      </c>
      <c r="B4089" s="82">
        <v>4198</v>
      </c>
      <c r="C4089" s="82" t="s">
        <v>11886</v>
      </c>
      <c r="D4089" s="82" t="s">
        <v>11887</v>
      </c>
      <c r="E4089" s="82" t="s">
        <v>8417</v>
      </c>
      <c r="F4089" s="82" t="s">
        <v>96</v>
      </c>
      <c r="G4089" s="82" t="s">
        <v>11888</v>
      </c>
      <c r="H4089" s="83" t="s">
        <v>148</v>
      </c>
      <c r="I4089" s="82" t="s">
        <v>337</v>
      </c>
      <c r="J4089" s="84" t="s">
        <v>369</v>
      </c>
      <c r="K4089" s="84" t="s">
        <v>151</v>
      </c>
      <c r="L4089" s="84" t="s">
        <v>151</v>
      </c>
    </row>
    <row r="4090" spans="1:12" ht="60">
      <c r="A4090" s="81">
        <f t="shared" si="65"/>
        <v>4199</v>
      </c>
      <c r="B4090" s="82">
        <v>4199</v>
      </c>
      <c r="C4090" s="82" t="s">
        <v>11889</v>
      </c>
      <c r="D4090" s="82">
        <v>31750</v>
      </c>
      <c r="E4090" s="82" t="s">
        <v>11890</v>
      </c>
      <c r="F4090" s="82" t="s">
        <v>96</v>
      </c>
      <c r="G4090" s="82" t="s">
        <v>429</v>
      </c>
      <c r="H4090" s="83" t="s">
        <v>148</v>
      </c>
      <c r="I4090" s="82" t="s">
        <v>153</v>
      </c>
      <c r="J4090" s="84" t="s">
        <v>151</v>
      </c>
      <c r="K4090" s="84" t="s">
        <v>151</v>
      </c>
      <c r="L4090" s="84" t="s">
        <v>11891</v>
      </c>
    </row>
    <row r="4091" spans="1:12" ht="15.75">
      <c r="A4091" s="81">
        <f t="shared" si="65"/>
        <v>4200</v>
      </c>
      <c r="B4091" s="82">
        <v>4200</v>
      </c>
      <c r="C4091" s="82" t="s">
        <v>11892</v>
      </c>
      <c r="D4091" s="82">
        <v>31752</v>
      </c>
      <c r="E4091" s="82" t="s">
        <v>4401</v>
      </c>
      <c r="F4091" s="82" t="s">
        <v>96</v>
      </c>
      <c r="G4091" s="82" t="s">
        <v>7929</v>
      </c>
      <c r="H4091" s="83" t="s">
        <v>148</v>
      </c>
      <c r="I4091" s="82" t="s">
        <v>177</v>
      </c>
      <c r="J4091" s="84" t="s">
        <v>882</v>
      </c>
      <c r="K4091" s="84"/>
      <c r="L4091" s="84" t="s">
        <v>151</v>
      </c>
    </row>
    <row r="4092" spans="1:12" ht="15.75">
      <c r="A4092" s="81">
        <f t="shared" si="65"/>
        <v>4201</v>
      </c>
      <c r="B4092" s="82">
        <v>4201</v>
      </c>
      <c r="C4092" s="82" t="s">
        <v>11893</v>
      </c>
      <c r="D4092" s="82">
        <v>31755</v>
      </c>
      <c r="E4092" s="82" t="s">
        <v>9686</v>
      </c>
      <c r="F4092" s="82" t="s">
        <v>96</v>
      </c>
      <c r="G4092" s="82" t="s">
        <v>4195</v>
      </c>
      <c r="H4092" s="83" t="s">
        <v>148</v>
      </c>
      <c r="I4092" s="82" t="s">
        <v>149</v>
      </c>
      <c r="J4092" s="84" t="s">
        <v>151</v>
      </c>
      <c r="K4092" s="84"/>
      <c r="L4092" s="84" t="s">
        <v>151</v>
      </c>
    </row>
    <row r="4093" spans="1:12" ht="15.75">
      <c r="A4093" s="81">
        <f t="shared" si="65"/>
        <v>4202</v>
      </c>
      <c r="B4093" s="82">
        <v>4202</v>
      </c>
      <c r="C4093" s="82" t="s">
        <v>11894</v>
      </c>
      <c r="D4093" s="82">
        <v>31758</v>
      </c>
      <c r="E4093" s="82" t="s">
        <v>201</v>
      </c>
      <c r="F4093" s="82" t="s">
        <v>96</v>
      </c>
      <c r="G4093" s="82" t="s">
        <v>2447</v>
      </c>
      <c r="H4093" s="83" t="s">
        <v>148</v>
      </c>
      <c r="I4093" s="82" t="s">
        <v>177</v>
      </c>
      <c r="J4093" s="84" t="s">
        <v>151</v>
      </c>
      <c r="K4093" s="84"/>
      <c r="L4093" s="84" t="s">
        <v>151</v>
      </c>
    </row>
    <row r="4094" spans="1:12" ht="15.75">
      <c r="A4094" s="81">
        <f t="shared" si="65"/>
        <v>4203</v>
      </c>
      <c r="B4094" s="82">
        <v>4203</v>
      </c>
      <c r="C4094" s="82" t="s">
        <v>11895</v>
      </c>
      <c r="D4094" s="82">
        <v>31764</v>
      </c>
      <c r="E4094" s="82" t="s">
        <v>172</v>
      </c>
      <c r="F4094" s="82" t="s">
        <v>96</v>
      </c>
      <c r="G4094" s="82" t="s">
        <v>2712</v>
      </c>
      <c r="H4094" s="83" t="s">
        <v>148</v>
      </c>
      <c r="I4094" s="82" t="s">
        <v>153</v>
      </c>
      <c r="J4094" s="84" t="s">
        <v>151</v>
      </c>
      <c r="K4094" s="84" t="s">
        <v>151</v>
      </c>
      <c r="L4094" s="84" t="s">
        <v>151</v>
      </c>
    </row>
    <row r="4095" spans="1:12" ht="45">
      <c r="A4095" s="81">
        <f t="shared" si="65"/>
        <v>4204</v>
      </c>
      <c r="B4095" s="82">
        <v>4204</v>
      </c>
      <c r="C4095" s="82" t="s">
        <v>11896</v>
      </c>
      <c r="D4095" s="82">
        <v>31767</v>
      </c>
      <c r="E4095" s="82" t="s">
        <v>539</v>
      </c>
      <c r="F4095" s="82" t="s">
        <v>96</v>
      </c>
      <c r="G4095" s="82" t="s">
        <v>11897</v>
      </c>
      <c r="H4095" s="83" t="s">
        <v>148</v>
      </c>
      <c r="I4095" s="82" t="s">
        <v>153</v>
      </c>
      <c r="J4095" s="84" t="s">
        <v>151</v>
      </c>
      <c r="K4095" s="84" t="s">
        <v>11898</v>
      </c>
      <c r="L4095" s="84" t="s">
        <v>151</v>
      </c>
    </row>
    <row r="4096" spans="1:12" ht="15.75">
      <c r="A4096" s="81">
        <f t="shared" si="65"/>
        <v>4205</v>
      </c>
      <c r="B4096" s="82">
        <v>4205</v>
      </c>
      <c r="C4096" s="82" t="s">
        <v>11899</v>
      </c>
      <c r="D4096" s="82">
        <v>31768</v>
      </c>
      <c r="E4096" s="82" t="s">
        <v>11900</v>
      </c>
      <c r="F4096" s="82" t="s">
        <v>96</v>
      </c>
      <c r="G4096" s="82" t="s">
        <v>11901</v>
      </c>
      <c r="H4096" s="83" t="s">
        <v>148</v>
      </c>
      <c r="I4096" s="82" t="s">
        <v>230</v>
      </c>
      <c r="J4096" s="84" t="s">
        <v>151</v>
      </c>
      <c r="K4096" s="84"/>
      <c r="L4096" s="84" t="s">
        <v>151</v>
      </c>
    </row>
    <row r="4097" spans="1:12" ht="30">
      <c r="A4097" s="81">
        <f t="shared" si="65"/>
        <v>4206</v>
      </c>
      <c r="B4097" s="82">
        <v>4206</v>
      </c>
      <c r="C4097" s="82" t="s">
        <v>11902</v>
      </c>
      <c r="D4097" s="82">
        <v>31773</v>
      </c>
      <c r="E4097" s="82" t="s">
        <v>7821</v>
      </c>
      <c r="F4097" s="82" t="s">
        <v>96</v>
      </c>
      <c r="G4097" s="82" t="s">
        <v>587</v>
      </c>
      <c r="H4097" s="83" t="s">
        <v>148</v>
      </c>
      <c r="I4097" s="82" t="s">
        <v>230</v>
      </c>
      <c r="J4097" s="84" t="s">
        <v>696</v>
      </c>
      <c r="K4097" s="84"/>
      <c r="L4097" s="84" t="s">
        <v>151</v>
      </c>
    </row>
    <row r="4098" spans="1:12" ht="30">
      <c r="A4098" s="81">
        <f t="shared" si="65"/>
        <v>4207</v>
      </c>
      <c r="B4098" s="82">
        <v>4207</v>
      </c>
      <c r="C4098" s="82" t="s">
        <v>11903</v>
      </c>
      <c r="D4098" s="82">
        <v>31776</v>
      </c>
      <c r="E4098" s="82" t="s">
        <v>5946</v>
      </c>
      <c r="F4098" s="82" t="s">
        <v>96</v>
      </c>
      <c r="G4098" s="82" t="s">
        <v>1659</v>
      </c>
      <c r="H4098" s="83" t="s">
        <v>148</v>
      </c>
      <c r="I4098" s="82" t="s">
        <v>230</v>
      </c>
      <c r="J4098" s="84" t="s">
        <v>11904</v>
      </c>
      <c r="K4098" s="84" t="s">
        <v>151</v>
      </c>
      <c r="L4098" s="84" t="s">
        <v>151</v>
      </c>
    </row>
    <row r="4099" spans="1:12" ht="15.75">
      <c r="A4099" s="81">
        <f t="shared" ref="A4099:A4162" si="66">IFERROR(VALUE(RIGHT(C4099,4)),"")</f>
        <v>4208</v>
      </c>
      <c r="B4099" s="82">
        <v>4208</v>
      </c>
      <c r="C4099" s="82" t="s">
        <v>11905</v>
      </c>
      <c r="D4099" s="82">
        <v>31779</v>
      </c>
      <c r="E4099" s="82" t="s">
        <v>522</v>
      </c>
      <c r="F4099" s="82" t="s">
        <v>96</v>
      </c>
      <c r="G4099" s="82" t="s">
        <v>11906</v>
      </c>
      <c r="H4099" s="83" t="s">
        <v>148</v>
      </c>
      <c r="I4099" s="82" t="s">
        <v>230</v>
      </c>
      <c r="J4099" s="84" t="s">
        <v>151</v>
      </c>
      <c r="K4099" s="84" t="s">
        <v>151</v>
      </c>
      <c r="L4099" s="84" t="s">
        <v>151</v>
      </c>
    </row>
    <row r="4100" spans="1:12" ht="15.75">
      <c r="A4100" s="81">
        <f t="shared" si="66"/>
        <v>4209</v>
      </c>
      <c r="B4100" s="82">
        <v>4209</v>
      </c>
      <c r="C4100" s="82" t="s">
        <v>11907</v>
      </c>
      <c r="D4100" s="82">
        <v>31784</v>
      </c>
      <c r="E4100" s="82" t="s">
        <v>722</v>
      </c>
      <c r="F4100" s="82" t="s">
        <v>96</v>
      </c>
      <c r="G4100" s="82" t="s">
        <v>11908</v>
      </c>
      <c r="H4100" s="83" t="s">
        <v>148</v>
      </c>
      <c r="I4100" s="82" t="s">
        <v>177</v>
      </c>
      <c r="J4100" s="84" t="s">
        <v>151</v>
      </c>
      <c r="K4100" s="84"/>
      <c r="L4100" s="84" t="s">
        <v>151</v>
      </c>
    </row>
    <row r="4101" spans="1:12" ht="45">
      <c r="A4101" s="81">
        <f t="shared" si="66"/>
        <v>4210</v>
      </c>
      <c r="B4101" s="82">
        <v>4210</v>
      </c>
      <c r="C4101" s="82" t="s">
        <v>11909</v>
      </c>
      <c r="D4101" s="82">
        <v>31787</v>
      </c>
      <c r="E4101" s="82" t="s">
        <v>201</v>
      </c>
      <c r="F4101" s="82" t="s">
        <v>96</v>
      </c>
      <c r="G4101" s="82" t="s">
        <v>11910</v>
      </c>
      <c r="H4101" s="83" t="s">
        <v>148</v>
      </c>
      <c r="I4101" s="82" t="s">
        <v>177</v>
      </c>
      <c r="J4101" s="84" t="s">
        <v>151</v>
      </c>
      <c r="K4101" s="84"/>
      <c r="L4101" s="84" t="s">
        <v>11911</v>
      </c>
    </row>
    <row r="4102" spans="1:12" ht="75">
      <c r="A4102" s="81">
        <f t="shared" si="66"/>
        <v>4211</v>
      </c>
      <c r="B4102" s="82">
        <v>4211</v>
      </c>
      <c r="C4102" s="82" t="s">
        <v>11912</v>
      </c>
      <c r="D4102" s="82" t="s">
        <v>11913</v>
      </c>
      <c r="E4102" s="82" t="s">
        <v>11914</v>
      </c>
      <c r="F4102" s="82" t="s">
        <v>96</v>
      </c>
      <c r="G4102" s="82" t="s">
        <v>11915</v>
      </c>
      <c r="H4102" s="83" t="s">
        <v>148</v>
      </c>
      <c r="I4102" s="82" t="s">
        <v>337</v>
      </c>
      <c r="J4102" s="84" t="s">
        <v>11916</v>
      </c>
      <c r="K4102" s="84"/>
      <c r="L4102" s="84" t="s">
        <v>11917</v>
      </c>
    </row>
    <row r="4103" spans="1:12" ht="30">
      <c r="A4103" s="81">
        <f t="shared" si="66"/>
        <v>4212</v>
      </c>
      <c r="B4103" s="82">
        <v>4212</v>
      </c>
      <c r="C4103" s="82" t="s">
        <v>11918</v>
      </c>
      <c r="D4103" s="82" t="s">
        <v>11919</v>
      </c>
      <c r="E4103" s="82" t="s">
        <v>11920</v>
      </c>
      <c r="F4103" s="82" t="s">
        <v>96</v>
      </c>
      <c r="G4103" s="82" t="s">
        <v>11921</v>
      </c>
      <c r="H4103" s="83" t="s">
        <v>148</v>
      </c>
      <c r="I4103" s="82" t="s">
        <v>337</v>
      </c>
      <c r="J4103" s="84" t="s">
        <v>151</v>
      </c>
      <c r="K4103" s="84" t="s">
        <v>11922</v>
      </c>
      <c r="L4103" s="84" t="s">
        <v>151</v>
      </c>
    </row>
    <row r="4104" spans="1:12" ht="15.75">
      <c r="A4104" s="81">
        <f t="shared" si="66"/>
        <v>4213</v>
      </c>
      <c r="B4104" s="82">
        <v>4213</v>
      </c>
      <c r="C4104" s="82" t="s">
        <v>11923</v>
      </c>
      <c r="D4104" s="82">
        <v>31797</v>
      </c>
      <c r="E4104" s="82" t="s">
        <v>11924</v>
      </c>
      <c r="F4104" s="82" t="s">
        <v>96</v>
      </c>
      <c r="G4104" s="82" t="s">
        <v>11925</v>
      </c>
      <c r="H4104" s="83" t="s">
        <v>148</v>
      </c>
      <c r="I4104" s="82" t="s">
        <v>153</v>
      </c>
      <c r="J4104" s="84" t="s">
        <v>151</v>
      </c>
      <c r="K4104" s="84" t="s">
        <v>151</v>
      </c>
      <c r="L4104" s="84" t="s">
        <v>151</v>
      </c>
    </row>
    <row r="4105" spans="1:12" ht="15.75">
      <c r="A4105" s="81">
        <f t="shared" si="66"/>
        <v>4214</v>
      </c>
      <c r="B4105" s="82">
        <v>4214</v>
      </c>
      <c r="C4105" s="82" t="s">
        <v>11926</v>
      </c>
      <c r="D4105" s="82">
        <v>31798</v>
      </c>
      <c r="E4105" s="82" t="s">
        <v>11927</v>
      </c>
      <c r="F4105" s="82" t="s">
        <v>96</v>
      </c>
      <c r="G4105" s="82" t="s">
        <v>11928</v>
      </c>
      <c r="H4105" s="83" t="s">
        <v>148</v>
      </c>
      <c r="I4105" s="82" t="s">
        <v>177</v>
      </c>
      <c r="J4105" s="84" t="s">
        <v>151</v>
      </c>
      <c r="K4105" s="84" t="s">
        <v>151</v>
      </c>
      <c r="L4105" s="84" t="s">
        <v>151</v>
      </c>
    </row>
    <row r="4106" spans="1:12" ht="15.75">
      <c r="A4106" s="81">
        <f t="shared" si="66"/>
        <v>4215</v>
      </c>
      <c r="B4106" s="82">
        <v>4215</v>
      </c>
      <c r="C4106" s="82" t="s">
        <v>11929</v>
      </c>
      <c r="D4106" s="82">
        <v>31799</v>
      </c>
      <c r="E4106" s="82" t="s">
        <v>11930</v>
      </c>
      <c r="F4106" s="82" t="s">
        <v>96</v>
      </c>
      <c r="G4106" s="82" t="s">
        <v>11931</v>
      </c>
      <c r="H4106" s="83" t="s">
        <v>148</v>
      </c>
      <c r="I4106" s="82" t="s">
        <v>149</v>
      </c>
      <c r="J4106" s="84" t="s">
        <v>151</v>
      </c>
      <c r="K4106" s="84"/>
      <c r="L4106" s="84" t="s">
        <v>151</v>
      </c>
    </row>
    <row r="4107" spans="1:12" ht="30">
      <c r="A4107" s="81">
        <f t="shared" si="66"/>
        <v>4216</v>
      </c>
      <c r="B4107" s="82">
        <v>4216</v>
      </c>
      <c r="C4107" s="82" t="s">
        <v>11932</v>
      </c>
      <c r="D4107" s="82" t="s">
        <v>11933</v>
      </c>
      <c r="E4107" s="82" t="s">
        <v>11934</v>
      </c>
      <c r="F4107" s="82" t="s">
        <v>96</v>
      </c>
      <c r="G4107" s="82" t="s">
        <v>11935</v>
      </c>
      <c r="H4107" s="83" t="s">
        <v>148</v>
      </c>
      <c r="I4107" s="82" t="s">
        <v>337</v>
      </c>
      <c r="J4107" s="84" t="s">
        <v>11936</v>
      </c>
      <c r="K4107" s="84"/>
      <c r="L4107" s="84" t="s">
        <v>151</v>
      </c>
    </row>
    <row r="4108" spans="1:12" ht="15.75">
      <c r="A4108" s="81">
        <f t="shared" si="66"/>
        <v>4217</v>
      </c>
      <c r="B4108" s="82">
        <v>4217</v>
      </c>
      <c r="C4108" s="82" t="s">
        <v>11937</v>
      </c>
      <c r="D4108" s="82" t="s">
        <v>11938</v>
      </c>
      <c r="E4108" s="82" t="s">
        <v>11939</v>
      </c>
      <c r="F4108" s="82" t="s">
        <v>96</v>
      </c>
      <c r="G4108" s="82" t="s">
        <v>11940</v>
      </c>
      <c r="H4108" s="83" t="s">
        <v>148</v>
      </c>
      <c r="I4108" s="82" t="s">
        <v>337</v>
      </c>
      <c r="J4108" s="84" t="s">
        <v>151</v>
      </c>
      <c r="K4108" s="84" t="s">
        <v>151</v>
      </c>
      <c r="L4108" s="84" t="s">
        <v>151</v>
      </c>
    </row>
    <row r="4109" spans="1:12" ht="15.75">
      <c r="A4109" s="81">
        <f t="shared" si="66"/>
        <v>4218</v>
      </c>
      <c r="B4109" s="82">
        <v>4218</v>
      </c>
      <c r="C4109" s="82" t="s">
        <v>11941</v>
      </c>
      <c r="D4109" s="82">
        <v>31822</v>
      </c>
      <c r="E4109" s="82" t="s">
        <v>392</v>
      </c>
      <c r="F4109" s="82" t="s">
        <v>96</v>
      </c>
      <c r="G4109" s="82" t="s">
        <v>266</v>
      </c>
      <c r="H4109" s="83" t="s">
        <v>148</v>
      </c>
      <c r="I4109" s="82" t="s">
        <v>177</v>
      </c>
      <c r="J4109" s="84" t="s">
        <v>151</v>
      </c>
      <c r="K4109" s="84" t="s">
        <v>151</v>
      </c>
      <c r="L4109" s="84" t="s">
        <v>151</v>
      </c>
    </row>
    <row r="4110" spans="1:12" ht="45">
      <c r="A4110" s="81">
        <f t="shared" si="66"/>
        <v>4219</v>
      </c>
      <c r="B4110" s="82">
        <v>4219</v>
      </c>
      <c r="C4110" s="82" t="s">
        <v>11942</v>
      </c>
      <c r="D4110" s="82" t="s">
        <v>11943</v>
      </c>
      <c r="E4110" s="82" t="s">
        <v>1650</v>
      </c>
      <c r="F4110" s="82" t="s">
        <v>96</v>
      </c>
      <c r="G4110" s="82" t="s">
        <v>4970</v>
      </c>
      <c r="H4110" s="83" t="s">
        <v>148</v>
      </c>
      <c r="I4110" s="82" t="s">
        <v>164</v>
      </c>
      <c r="J4110" s="84" t="s">
        <v>11944</v>
      </c>
      <c r="K4110" s="84"/>
      <c r="L4110" s="84" t="s">
        <v>151</v>
      </c>
    </row>
    <row r="4111" spans="1:12" ht="45">
      <c r="A4111" s="81">
        <f t="shared" si="66"/>
        <v>4220</v>
      </c>
      <c r="B4111" s="82">
        <v>4220</v>
      </c>
      <c r="C4111" s="82" t="s">
        <v>11945</v>
      </c>
      <c r="D4111" s="82" t="s">
        <v>11946</v>
      </c>
      <c r="E4111" s="82" t="s">
        <v>738</v>
      </c>
      <c r="F4111" s="82" t="s">
        <v>96</v>
      </c>
      <c r="G4111" s="82" t="s">
        <v>322</v>
      </c>
      <c r="H4111" s="83" t="s">
        <v>148</v>
      </c>
      <c r="I4111" s="82" t="s">
        <v>337</v>
      </c>
      <c r="J4111" s="84" t="s">
        <v>151</v>
      </c>
      <c r="K4111" s="84" t="s">
        <v>11947</v>
      </c>
      <c r="L4111" s="84" t="s">
        <v>151</v>
      </c>
    </row>
    <row r="4112" spans="1:12" ht="45">
      <c r="A4112" s="81">
        <f t="shared" si="66"/>
        <v>4221</v>
      </c>
      <c r="B4112" s="82">
        <v>4221</v>
      </c>
      <c r="C4112" s="82" t="s">
        <v>11948</v>
      </c>
      <c r="D4112" s="82">
        <v>31826</v>
      </c>
      <c r="E4112" s="82" t="s">
        <v>1629</v>
      </c>
      <c r="F4112" s="82" t="s">
        <v>96</v>
      </c>
      <c r="G4112" s="82" t="s">
        <v>684</v>
      </c>
      <c r="H4112" s="83" t="s">
        <v>148</v>
      </c>
      <c r="I4112" s="82" t="s">
        <v>149</v>
      </c>
      <c r="J4112" s="84" t="s">
        <v>151</v>
      </c>
      <c r="K4112" s="84" t="s">
        <v>151</v>
      </c>
      <c r="L4112" s="84" t="s">
        <v>11949</v>
      </c>
    </row>
    <row r="4113" spans="1:12" ht="15.75">
      <c r="A4113" s="81">
        <f t="shared" si="66"/>
        <v>4222</v>
      </c>
      <c r="B4113" s="82">
        <v>4222</v>
      </c>
      <c r="C4113" s="82" t="s">
        <v>11950</v>
      </c>
      <c r="D4113" s="82" t="s">
        <v>11951</v>
      </c>
      <c r="E4113" s="82" t="s">
        <v>11952</v>
      </c>
      <c r="F4113" s="82" t="s">
        <v>96</v>
      </c>
      <c r="G4113" s="82" t="s">
        <v>11953</v>
      </c>
      <c r="H4113" s="83" t="s">
        <v>148</v>
      </c>
      <c r="I4113" s="82" t="s">
        <v>230</v>
      </c>
      <c r="J4113" s="84" t="s">
        <v>151</v>
      </c>
      <c r="K4113" s="84" t="s">
        <v>151</v>
      </c>
      <c r="L4113" s="84" t="s">
        <v>151</v>
      </c>
    </row>
    <row r="4114" spans="1:12" ht="30">
      <c r="A4114" s="81">
        <f t="shared" si="66"/>
        <v>4223</v>
      </c>
      <c r="B4114" s="82">
        <v>4223</v>
      </c>
      <c r="C4114" s="82" t="s">
        <v>11954</v>
      </c>
      <c r="D4114" s="82" t="s">
        <v>11955</v>
      </c>
      <c r="E4114" s="82" t="s">
        <v>198</v>
      </c>
      <c r="F4114" s="82" t="s">
        <v>96</v>
      </c>
      <c r="G4114" s="82" t="s">
        <v>2973</v>
      </c>
      <c r="H4114" s="83" t="s">
        <v>148</v>
      </c>
      <c r="I4114" s="82" t="s">
        <v>194</v>
      </c>
      <c r="J4114" s="84" t="s">
        <v>11956</v>
      </c>
      <c r="K4114" s="84"/>
      <c r="L4114" s="84" t="s">
        <v>151</v>
      </c>
    </row>
    <row r="4115" spans="1:12" ht="30">
      <c r="A4115" s="81">
        <f t="shared" si="66"/>
        <v>4225</v>
      </c>
      <c r="B4115" s="82">
        <v>4225</v>
      </c>
      <c r="C4115" s="82" t="s">
        <v>11957</v>
      </c>
      <c r="D4115" s="82">
        <v>31837</v>
      </c>
      <c r="E4115" s="82" t="s">
        <v>1227</v>
      </c>
      <c r="F4115" s="82" t="s">
        <v>96</v>
      </c>
      <c r="G4115" s="82" t="s">
        <v>11958</v>
      </c>
      <c r="H4115" s="83" t="s">
        <v>148</v>
      </c>
      <c r="I4115" s="82" t="s">
        <v>177</v>
      </c>
      <c r="J4115" s="84" t="s">
        <v>11959</v>
      </c>
      <c r="K4115" s="84" t="s">
        <v>151</v>
      </c>
      <c r="L4115" s="84" t="s">
        <v>151</v>
      </c>
    </row>
    <row r="4116" spans="1:12" ht="15.75">
      <c r="A4116" s="81">
        <f t="shared" si="66"/>
        <v>4226</v>
      </c>
      <c r="B4116" s="82">
        <v>4226</v>
      </c>
      <c r="C4116" s="82" t="s">
        <v>11960</v>
      </c>
      <c r="D4116" s="82">
        <v>31839</v>
      </c>
      <c r="E4116" s="82" t="s">
        <v>667</v>
      </c>
      <c r="F4116" s="82" t="s">
        <v>96</v>
      </c>
      <c r="G4116" s="82" t="s">
        <v>11961</v>
      </c>
      <c r="H4116" s="83" t="s">
        <v>148</v>
      </c>
      <c r="I4116" s="82" t="s">
        <v>177</v>
      </c>
      <c r="J4116" s="84" t="s">
        <v>187</v>
      </c>
      <c r="K4116" s="84"/>
      <c r="L4116" s="84" t="s">
        <v>151</v>
      </c>
    </row>
    <row r="4117" spans="1:12" ht="30">
      <c r="A4117" s="81">
        <f t="shared" si="66"/>
        <v>4227</v>
      </c>
      <c r="B4117" s="82">
        <v>4227</v>
      </c>
      <c r="C4117" s="82" t="s">
        <v>11962</v>
      </c>
      <c r="D4117" s="82" t="s">
        <v>11963</v>
      </c>
      <c r="E4117" s="82" t="s">
        <v>11964</v>
      </c>
      <c r="F4117" s="82" t="s">
        <v>96</v>
      </c>
      <c r="G4117" s="82" t="s">
        <v>11965</v>
      </c>
      <c r="H4117" s="83" t="s">
        <v>148</v>
      </c>
      <c r="I4117" s="82" t="s">
        <v>164</v>
      </c>
      <c r="J4117" s="84" t="s">
        <v>11966</v>
      </c>
      <c r="K4117" s="84"/>
      <c r="L4117" s="84" t="s">
        <v>151</v>
      </c>
    </row>
    <row r="4118" spans="1:12" ht="15.75">
      <c r="A4118" s="81">
        <f t="shared" si="66"/>
        <v>4228</v>
      </c>
      <c r="B4118" s="82">
        <v>4228</v>
      </c>
      <c r="C4118" s="82" t="s">
        <v>11967</v>
      </c>
      <c r="D4118" s="82" t="s">
        <v>11968</v>
      </c>
      <c r="E4118" s="82" t="s">
        <v>605</v>
      </c>
      <c r="F4118" s="82" t="s">
        <v>96</v>
      </c>
      <c r="G4118" s="82" t="s">
        <v>11969</v>
      </c>
      <c r="H4118" s="83" t="s">
        <v>148</v>
      </c>
      <c r="I4118" s="82" t="s">
        <v>337</v>
      </c>
      <c r="J4118" s="84" t="s">
        <v>151</v>
      </c>
      <c r="K4118" s="84"/>
      <c r="L4118" s="84" t="s">
        <v>151</v>
      </c>
    </row>
    <row r="4119" spans="1:12" ht="30">
      <c r="A4119" s="81">
        <f t="shared" si="66"/>
        <v>4229</v>
      </c>
      <c r="B4119" s="82">
        <v>4229</v>
      </c>
      <c r="C4119" s="82" t="s">
        <v>11970</v>
      </c>
      <c r="D4119" s="82" t="s">
        <v>11971</v>
      </c>
      <c r="E4119" s="82" t="s">
        <v>11125</v>
      </c>
      <c r="F4119" s="82" t="s">
        <v>96</v>
      </c>
      <c r="G4119" s="82" t="s">
        <v>11972</v>
      </c>
      <c r="H4119" s="83" t="s">
        <v>148</v>
      </c>
      <c r="I4119" s="82" t="s">
        <v>337</v>
      </c>
      <c r="J4119" s="84" t="s">
        <v>11973</v>
      </c>
      <c r="K4119" s="84"/>
      <c r="L4119" s="84" t="s">
        <v>151</v>
      </c>
    </row>
    <row r="4120" spans="1:12" ht="15.75">
      <c r="A4120" s="81">
        <f t="shared" si="66"/>
        <v>4230</v>
      </c>
      <c r="B4120" s="82">
        <v>4230</v>
      </c>
      <c r="C4120" s="82" t="s">
        <v>11974</v>
      </c>
      <c r="D4120" s="82" t="s">
        <v>11975</v>
      </c>
      <c r="E4120" s="82" t="s">
        <v>424</v>
      </c>
      <c r="F4120" s="82" t="s">
        <v>96</v>
      </c>
      <c r="G4120" s="82" t="s">
        <v>11976</v>
      </c>
      <c r="H4120" s="83" t="s">
        <v>148</v>
      </c>
      <c r="I4120" s="82" t="s">
        <v>164</v>
      </c>
      <c r="J4120" s="84" t="s">
        <v>151</v>
      </c>
      <c r="K4120" s="84" t="s">
        <v>151</v>
      </c>
      <c r="L4120" s="84" t="s">
        <v>151</v>
      </c>
    </row>
    <row r="4121" spans="1:12" ht="15.75">
      <c r="A4121" s="81">
        <f t="shared" si="66"/>
        <v>4231</v>
      </c>
      <c r="B4121" s="82">
        <v>4231</v>
      </c>
      <c r="C4121" s="82" t="s">
        <v>11977</v>
      </c>
      <c r="D4121" s="82" t="s">
        <v>11978</v>
      </c>
      <c r="E4121" s="82" t="s">
        <v>11979</v>
      </c>
      <c r="F4121" s="82" t="s">
        <v>96</v>
      </c>
      <c r="G4121" s="82" t="s">
        <v>11980</v>
      </c>
      <c r="H4121" s="83" t="s">
        <v>148</v>
      </c>
      <c r="I4121" s="82" t="s">
        <v>164</v>
      </c>
      <c r="J4121" s="84" t="s">
        <v>151</v>
      </c>
      <c r="K4121" s="84"/>
      <c r="L4121" s="84" t="s">
        <v>151</v>
      </c>
    </row>
    <row r="4122" spans="1:12" ht="15.75">
      <c r="A4122" s="81">
        <f t="shared" si="66"/>
        <v>4232</v>
      </c>
      <c r="B4122" s="82">
        <v>4232</v>
      </c>
      <c r="C4122" s="82" t="s">
        <v>11981</v>
      </c>
      <c r="D4122" s="82" t="s">
        <v>11982</v>
      </c>
      <c r="E4122" s="82" t="s">
        <v>11983</v>
      </c>
      <c r="F4122" s="82" t="s">
        <v>96</v>
      </c>
      <c r="G4122" s="82" t="s">
        <v>647</v>
      </c>
      <c r="H4122" s="83" t="s">
        <v>148</v>
      </c>
      <c r="I4122" s="82" t="s">
        <v>164</v>
      </c>
      <c r="J4122" s="84" t="s">
        <v>151</v>
      </c>
      <c r="K4122" s="84" t="s">
        <v>151</v>
      </c>
      <c r="L4122" s="84" t="s">
        <v>151</v>
      </c>
    </row>
    <row r="4123" spans="1:12" ht="15.75">
      <c r="A4123" s="81">
        <f t="shared" si="66"/>
        <v>4233</v>
      </c>
      <c r="B4123" s="82">
        <v>4233</v>
      </c>
      <c r="C4123" s="82" t="s">
        <v>11984</v>
      </c>
      <c r="D4123" s="82" t="s">
        <v>11985</v>
      </c>
      <c r="E4123" s="82" t="s">
        <v>11986</v>
      </c>
      <c r="F4123" s="82" t="s">
        <v>96</v>
      </c>
      <c r="G4123" s="82" t="s">
        <v>11987</v>
      </c>
      <c r="H4123" s="83" t="s">
        <v>148</v>
      </c>
      <c r="I4123" s="82" t="s">
        <v>164</v>
      </c>
      <c r="J4123" s="84" t="s">
        <v>151</v>
      </c>
      <c r="K4123" s="84" t="s">
        <v>151</v>
      </c>
      <c r="L4123" s="84" t="s">
        <v>151</v>
      </c>
    </row>
    <row r="4124" spans="1:12" ht="45">
      <c r="A4124" s="81">
        <f t="shared" si="66"/>
        <v>4234</v>
      </c>
      <c r="B4124" s="82">
        <v>4234</v>
      </c>
      <c r="C4124" s="82" t="s">
        <v>11988</v>
      </c>
      <c r="D4124" s="82">
        <v>31879</v>
      </c>
      <c r="E4124" s="82" t="s">
        <v>6115</v>
      </c>
      <c r="F4124" s="82" t="s">
        <v>96</v>
      </c>
      <c r="G4124" s="82" t="s">
        <v>11674</v>
      </c>
      <c r="H4124" s="83" t="s">
        <v>148</v>
      </c>
      <c r="I4124" s="82" t="s">
        <v>149</v>
      </c>
      <c r="J4124" s="84" t="s">
        <v>151</v>
      </c>
      <c r="K4124" s="84" t="s">
        <v>1438</v>
      </c>
      <c r="L4124" s="84" t="s">
        <v>151</v>
      </c>
    </row>
    <row r="4125" spans="1:12" ht="105">
      <c r="A4125" s="81">
        <f t="shared" si="66"/>
        <v>4235</v>
      </c>
      <c r="B4125" s="82">
        <v>4235</v>
      </c>
      <c r="C4125" s="82" t="s">
        <v>11989</v>
      </c>
      <c r="D4125" s="82">
        <v>31899</v>
      </c>
      <c r="E4125" s="82" t="s">
        <v>166</v>
      </c>
      <c r="F4125" s="82" t="s">
        <v>96</v>
      </c>
      <c r="G4125" s="82" t="s">
        <v>6830</v>
      </c>
      <c r="H4125" s="83" t="s">
        <v>148</v>
      </c>
      <c r="I4125" s="82" t="s">
        <v>149</v>
      </c>
      <c r="J4125" s="84" t="s">
        <v>151</v>
      </c>
      <c r="K4125" s="84" t="s">
        <v>11990</v>
      </c>
      <c r="L4125" s="84" t="s">
        <v>11991</v>
      </c>
    </row>
    <row r="4126" spans="1:12" ht="15.75">
      <c r="A4126" s="81">
        <f t="shared" si="66"/>
        <v>4236</v>
      </c>
      <c r="B4126" s="82">
        <v>4236</v>
      </c>
      <c r="C4126" s="82" t="s">
        <v>11992</v>
      </c>
      <c r="D4126" s="82">
        <v>31906</v>
      </c>
      <c r="E4126" s="82" t="s">
        <v>7404</v>
      </c>
      <c r="F4126" s="82" t="s">
        <v>96</v>
      </c>
      <c r="G4126" s="82" t="s">
        <v>1983</v>
      </c>
      <c r="H4126" s="83" t="s">
        <v>148</v>
      </c>
      <c r="I4126" s="82" t="s">
        <v>149</v>
      </c>
      <c r="J4126" s="84" t="s">
        <v>151</v>
      </c>
      <c r="K4126" s="84" t="s">
        <v>151</v>
      </c>
      <c r="L4126" s="84" t="s">
        <v>151</v>
      </c>
    </row>
    <row r="4127" spans="1:12" ht="15.75">
      <c r="A4127" s="81">
        <f t="shared" si="66"/>
        <v>4237</v>
      </c>
      <c r="B4127" s="82">
        <v>4237</v>
      </c>
      <c r="C4127" s="82" t="s">
        <v>11993</v>
      </c>
      <c r="D4127" s="82">
        <v>31909</v>
      </c>
      <c r="E4127" s="82" t="s">
        <v>11994</v>
      </c>
      <c r="F4127" s="82" t="s">
        <v>96</v>
      </c>
      <c r="G4127" s="82" t="s">
        <v>11995</v>
      </c>
      <c r="H4127" s="83" t="s">
        <v>148</v>
      </c>
      <c r="I4127" s="82" t="s">
        <v>149</v>
      </c>
      <c r="J4127" s="84" t="s">
        <v>151</v>
      </c>
      <c r="K4127" s="84" t="s">
        <v>151</v>
      </c>
      <c r="L4127" s="84" t="s">
        <v>151</v>
      </c>
    </row>
    <row r="4128" spans="1:12" ht="15.75">
      <c r="A4128" s="81">
        <f t="shared" si="66"/>
        <v>4238</v>
      </c>
      <c r="B4128" s="82">
        <v>4238</v>
      </c>
      <c r="C4128" s="82" t="s">
        <v>11996</v>
      </c>
      <c r="D4128" s="82">
        <v>31916</v>
      </c>
      <c r="E4128" s="82" t="s">
        <v>410</v>
      </c>
      <c r="F4128" s="82" t="s">
        <v>96</v>
      </c>
      <c r="G4128" s="82" t="s">
        <v>11997</v>
      </c>
      <c r="H4128" s="83" t="s">
        <v>148</v>
      </c>
      <c r="I4128" s="82" t="s">
        <v>149</v>
      </c>
      <c r="J4128" s="84" t="s">
        <v>346</v>
      </c>
      <c r="K4128" s="84" t="s">
        <v>151</v>
      </c>
      <c r="L4128" s="84" t="s">
        <v>151</v>
      </c>
    </row>
    <row r="4129" spans="1:12" ht="15.75">
      <c r="A4129" s="81">
        <f t="shared" si="66"/>
        <v>4239</v>
      </c>
      <c r="B4129" s="82">
        <v>4239</v>
      </c>
      <c r="C4129" s="82" t="s">
        <v>11998</v>
      </c>
      <c r="D4129" s="82" t="s">
        <v>11999</v>
      </c>
      <c r="E4129" s="82" t="s">
        <v>402</v>
      </c>
      <c r="F4129" s="82" t="s">
        <v>96</v>
      </c>
      <c r="G4129" s="82" t="s">
        <v>12000</v>
      </c>
      <c r="H4129" s="83" t="s">
        <v>148</v>
      </c>
      <c r="I4129" s="82" t="s">
        <v>164</v>
      </c>
      <c r="J4129" s="84" t="s">
        <v>151</v>
      </c>
      <c r="K4129" s="84"/>
      <c r="L4129" s="84" t="s">
        <v>151</v>
      </c>
    </row>
    <row r="4130" spans="1:12" ht="15.75">
      <c r="A4130" s="81">
        <f t="shared" si="66"/>
        <v>4240</v>
      </c>
      <c r="B4130" s="82">
        <v>4240</v>
      </c>
      <c r="C4130" s="82" t="s">
        <v>12001</v>
      </c>
      <c r="D4130" s="82">
        <v>31930</v>
      </c>
      <c r="E4130" s="82" t="s">
        <v>12002</v>
      </c>
      <c r="F4130" s="82" t="s">
        <v>120</v>
      </c>
      <c r="G4130" s="82" t="s">
        <v>12003</v>
      </c>
      <c r="H4130" s="83" t="s">
        <v>148</v>
      </c>
      <c r="I4130" s="82" t="s">
        <v>155</v>
      </c>
      <c r="J4130" s="84" t="s">
        <v>151</v>
      </c>
      <c r="K4130" s="84"/>
      <c r="L4130" s="84"/>
    </row>
    <row r="4131" spans="1:12" ht="15.75">
      <c r="A4131" s="81">
        <f t="shared" si="66"/>
        <v>4241</v>
      </c>
      <c r="B4131" s="82">
        <v>4241</v>
      </c>
      <c r="C4131" s="82" t="s">
        <v>12004</v>
      </c>
      <c r="D4131" s="82">
        <v>31931</v>
      </c>
      <c r="E4131" s="82" t="s">
        <v>12005</v>
      </c>
      <c r="F4131" s="82" t="s">
        <v>120</v>
      </c>
      <c r="G4131" s="82" t="s">
        <v>12006</v>
      </c>
      <c r="H4131" s="83" t="s">
        <v>148</v>
      </c>
      <c r="I4131" s="82" t="s">
        <v>177</v>
      </c>
      <c r="J4131" s="84" t="s">
        <v>151</v>
      </c>
      <c r="K4131" s="84"/>
      <c r="L4131" s="84"/>
    </row>
    <row r="4132" spans="1:12" ht="15.75">
      <c r="A4132" s="81">
        <f t="shared" si="66"/>
        <v>4242</v>
      </c>
      <c r="B4132" s="82">
        <v>4242</v>
      </c>
      <c r="C4132" s="82" t="s">
        <v>12007</v>
      </c>
      <c r="D4132" s="82">
        <v>31932</v>
      </c>
      <c r="E4132" s="82" t="s">
        <v>12008</v>
      </c>
      <c r="F4132" s="82" t="s">
        <v>120</v>
      </c>
      <c r="G4132" s="82" t="s">
        <v>537</v>
      </c>
      <c r="H4132" s="83" t="s">
        <v>148</v>
      </c>
      <c r="I4132" s="82" t="s">
        <v>169</v>
      </c>
      <c r="J4132" s="84" t="s">
        <v>151</v>
      </c>
      <c r="K4132" s="84"/>
      <c r="L4132" s="84"/>
    </row>
    <row r="4133" spans="1:12" ht="15.75">
      <c r="A4133" s="81">
        <f t="shared" si="66"/>
        <v>4243</v>
      </c>
      <c r="B4133" s="82">
        <v>4243</v>
      </c>
      <c r="C4133" s="82" t="s">
        <v>12009</v>
      </c>
      <c r="D4133" s="82" t="s">
        <v>12010</v>
      </c>
      <c r="E4133" s="82" t="s">
        <v>12011</v>
      </c>
      <c r="F4133" s="82" t="s">
        <v>120</v>
      </c>
      <c r="G4133" s="82" t="s">
        <v>1515</v>
      </c>
      <c r="H4133" s="83" t="s">
        <v>148</v>
      </c>
      <c r="I4133" s="82" t="s">
        <v>155</v>
      </c>
      <c r="J4133" s="84" t="s">
        <v>151</v>
      </c>
      <c r="K4133" s="84"/>
      <c r="L4133" s="84"/>
    </row>
    <row r="4134" spans="1:12" ht="30">
      <c r="A4134" s="81">
        <f t="shared" si="66"/>
        <v>4244</v>
      </c>
      <c r="B4134" s="82">
        <v>4244</v>
      </c>
      <c r="C4134" s="82" t="s">
        <v>12012</v>
      </c>
      <c r="D4134" s="82" t="s">
        <v>12013</v>
      </c>
      <c r="E4134" s="82" t="s">
        <v>12014</v>
      </c>
      <c r="F4134" s="82" t="s">
        <v>120</v>
      </c>
      <c r="G4134" s="82" t="s">
        <v>12015</v>
      </c>
      <c r="H4134" s="83" t="s">
        <v>148</v>
      </c>
      <c r="I4134" s="82" t="s">
        <v>194</v>
      </c>
      <c r="J4134" s="84" t="s">
        <v>12016</v>
      </c>
      <c r="K4134" s="84"/>
      <c r="L4134" s="84"/>
    </row>
    <row r="4135" spans="1:12" ht="30">
      <c r="A4135" s="81">
        <f t="shared" si="66"/>
        <v>4245</v>
      </c>
      <c r="B4135" s="82">
        <v>4245</v>
      </c>
      <c r="C4135" s="82" t="s">
        <v>12017</v>
      </c>
      <c r="D4135" s="82">
        <v>31936</v>
      </c>
      <c r="E4135" s="82" t="s">
        <v>3912</v>
      </c>
      <c r="F4135" s="82" t="s">
        <v>120</v>
      </c>
      <c r="G4135" s="82" t="s">
        <v>12018</v>
      </c>
      <c r="H4135" s="83" t="s">
        <v>148</v>
      </c>
      <c r="I4135" s="82" t="s">
        <v>169</v>
      </c>
      <c r="J4135" s="84" t="s">
        <v>353</v>
      </c>
      <c r="K4135" s="84"/>
      <c r="L4135" s="84"/>
    </row>
    <row r="4136" spans="1:12" ht="15.75">
      <c r="A4136" s="81">
        <f t="shared" si="66"/>
        <v>4246</v>
      </c>
      <c r="B4136" s="82">
        <v>4246</v>
      </c>
      <c r="C4136" s="82" t="s">
        <v>12019</v>
      </c>
      <c r="D4136" s="82">
        <v>31937</v>
      </c>
      <c r="E4136" s="82" t="s">
        <v>12020</v>
      </c>
      <c r="F4136" s="82" t="s">
        <v>120</v>
      </c>
      <c r="G4136" s="82" t="s">
        <v>7702</v>
      </c>
      <c r="H4136" s="83" t="s">
        <v>148</v>
      </c>
      <c r="I4136" s="82" t="s">
        <v>194</v>
      </c>
      <c r="J4136" s="84" t="s">
        <v>151</v>
      </c>
      <c r="K4136" s="84"/>
      <c r="L4136" s="84"/>
    </row>
    <row r="4137" spans="1:12" ht="30">
      <c r="A4137" s="81">
        <f t="shared" si="66"/>
        <v>4247</v>
      </c>
      <c r="B4137" s="82">
        <v>4247</v>
      </c>
      <c r="C4137" s="82" t="s">
        <v>12021</v>
      </c>
      <c r="D4137" s="82">
        <v>31939</v>
      </c>
      <c r="E4137" s="82" t="s">
        <v>3912</v>
      </c>
      <c r="F4137" s="82" t="s">
        <v>120</v>
      </c>
      <c r="G4137" s="82" t="s">
        <v>12022</v>
      </c>
      <c r="H4137" s="83" t="s">
        <v>148</v>
      </c>
      <c r="I4137" s="82" t="s">
        <v>169</v>
      </c>
      <c r="J4137" s="84" t="s">
        <v>217</v>
      </c>
      <c r="K4137" s="84"/>
      <c r="L4137" s="84"/>
    </row>
    <row r="4138" spans="1:12" ht="15.75">
      <c r="A4138" s="81">
        <f t="shared" si="66"/>
        <v>4248</v>
      </c>
      <c r="B4138" s="82">
        <v>4248</v>
      </c>
      <c r="C4138" s="82" t="s">
        <v>12023</v>
      </c>
      <c r="D4138" s="82" t="s">
        <v>12024</v>
      </c>
      <c r="E4138" s="82" t="s">
        <v>12025</v>
      </c>
      <c r="F4138" s="82" t="s">
        <v>120</v>
      </c>
      <c r="G4138" s="82" t="s">
        <v>12026</v>
      </c>
      <c r="H4138" s="83" t="s">
        <v>148</v>
      </c>
      <c r="I4138" s="82" t="s">
        <v>155</v>
      </c>
      <c r="J4138" s="84" t="s">
        <v>151</v>
      </c>
      <c r="K4138" s="84"/>
      <c r="L4138" s="84"/>
    </row>
    <row r="4139" spans="1:12" ht="15.75">
      <c r="A4139" s="81">
        <f t="shared" si="66"/>
        <v>4249</v>
      </c>
      <c r="B4139" s="82">
        <v>4249</v>
      </c>
      <c r="C4139" s="82" t="s">
        <v>12027</v>
      </c>
      <c r="D4139" s="82" t="s">
        <v>12028</v>
      </c>
      <c r="E4139" s="82" t="s">
        <v>12029</v>
      </c>
      <c r="F4139" s="82" t="s">
        <v>96</v>
      </c>
      <c r="G4139" s="82" t="s">
        <v>12030</v>
      </c>
      <c r="H4139" s="83" t="s">
        <v>148</v>
      </c>
      <c r="I4139" s="82" t="s">
        <v>164</v>
      </c>
      <c r="J4139" s="84" t="s">
        <v>151</v>
      </c>
      <c r="K4139" s="84" t="s">
        <v>151</v>
      </c>
      <c r="L4139" s="84" t="s">
        <v>151</v>
      </c>
    </row>
    <row r="4140" spans="1:12" ht="30">
      <c r="A4140" s="81">
        <f t="shared" si="66"/>
        <v>4250</v>
      </c>
      <c r="B4140" s="82">
        <v>4250</v>
      </c>
      <c r="C4140" s="82" t="s">
        <v>12031</v>
      </c>
      <c r="D4140" s="82" t="s">
        <v>12032</v>
      </c>
      <c r="E4140" s="82" t="s">
        <v>530</v>
      </c>
      <c r="F4140" s="82" t="s">
        <v>96</v>
      </c>
      <c r="G4140" s="82" t="s">
        <v>8615</v>
      </c>
      <c r="H4140" s="83" t="s">
        <v>148</v>
      </c>
      <c r="I4140" s="82" t="s">
        <v>337</v>
      </c>
      <c r="J4140" s="84" t="s">
        <v>262</v>
      </c>
      <c r="K4140" s="84"/>
      <c r="L4140" s="84" t="s">
        <v>151</v>
      </c>
    </row>
    <row r="4141" spans="1:12" ht="30">
      <c r="A4141" s="81">
        <f t="shared" si="66"/>
        <v>4251</v>
      </c>
      <c r="B4141" s="82">
        <v>4251</v>
      </c>
      <c r="C4141" s="82" t="s">
        <v>12033</v>
      </c>
      <c r="D4141" s="82">
        <v>31950</v>
      </c>
      <c r="E4141" s="82" t="s">
        <v>8084</v>
      </c>
      <c r="F4141" s="82" t="s">
        <v>96</v>
      </c>
      <c r="G4141" s="82" t="s">
        <v>7600</v>
      </c>
      <c r="H4141" s="83" t="s">
        <v>148</v>
      </c>
      <c r="I4141" s="82" t="s">
        <v>177</v>
      </c>
      <c r="J4141" s="84" t="s">
        <v>12034</v>
      </c>
      <c r="K4141" s="84"/>
      <c r="L4141" s="84" t="s">
        <v>151</v>
      </c>
    </row>
    <row r="4142" spans="1:12" ht="30">
      <c r="A4142" s="81">
        <f t="shared" si="66"/>
        <v>4252</v>
      </c>
      <c r="B4142" s="82">
        <v>4252</v>
      </c>
      <c r="C4142" s="82" t="s">
        <v>12035</v>
      </c>
      <c r="D4142" s="82">
        <v>31951</v>
      </c>
      <c r="E4142" s="82" t="s">
        <v>441</v>
      </c>
      <c r="F4142" s="82" t="s">
        <v>96</v>
      </c>
      <c r="G4142" s="82" t="s">
        <v>411</v>
      </c>
      <c r="H4142" s="83" t="s">
        <v>148</v>
      </c>
      <c r="I4142" s="82" t="s">
        <v>177</v>
      </c>
      <c r="J4142" s="84" t="s">
        <v>151</v>
      </c>
      <c r="K4142" s="84" t="s">
        <v>12036</v>
      </c>
      <c r="L4142" s="84" t="s">
        <v>151</v>
      </c>
    </row>
    <row r="4143" spans="1:12" ht="30">
      <c r="A4143" s="81">
        <f t="shared" si="66"/>
        <v>4253</v>
      </c>
      <c r="B4143" s="82">
        <v>4253</v>
      </c>
      <c r="C4143" s="82" t="s">
        <v>12037</v>
      </c>
      <c r="D4143" s="82">
        <v>31952</v>
      </c>
      <c r="E4143" s="82" t="s">
        <v>275</v>
      </c>
      <c r="F4143" s="82" t="s">
        <v>96</v>
      </c>
      <c r="G4143" s="82" t="s">
        <v>1172</v>
      </c>
      <c r="H4143" s="83" t="s">
        <v>148</v>
      </c>
      <c r="I4143" s="82" t="s">
        <v>177</v>
      </c>
      <c r="J4143" s="84" t="s">
        <v>12038</v>
      </c>
      <c r="K4143" s="84" t="s">
        <v>151</v>
      </c>
      <c r="L4143" s="84" t="s">
        <v>151</v>
      </c>
    </row>
    <row r="4144" spans="1:12" ht="15.75">
      <c r="A4144" s="81">
        <f t="shared" si="66"/>
        <v>4254</v>
      </c>
      <c r="B4144" s="82">
        <v>4254</v>
      </c>
      <c r="C4144" s="82" t="s">
        <v>12039</v>
      </c>
      <c r="D4144" s="82">
        <v>31955</v>
      </c>
      <c r="E4144" s="82" t="s">
        <v>12040</v>
      </c>
      <c r="F4144" s="82" t="s">
        <v>96</v>
      </c>
      <c r="G4144" s="82" t="s">
        <v>12041</v>
      </c>
      <c r="H4144" s="83" t="s">
        <v>148</v>
      </c>
      <c r="I4144" s="82" t="s">
        <v>177</v>
      </c>
      <c r="J4144" s="84" t="s">
        <v>151</v>
      </c>
      <c r="K4144" s="84" t="s">
        <v>151</v>
      </c>
      <c r="L4144" s="84" t="s">
        <v>151</v>
      </c>
    </row>
    <row r="4145" spans="1:12" ht="15.75">
      <c r="A4145" s="81">
        <f t="shared" si="66"/>
        <v>4255</v>
      </c>
      <c r="B4145" s="82">
        <v>4255</v>
      </c>
      <c r="C4145" s="82" t="s">
        <v>12042</v>
      </c>
      <c r="D4145" s="82">
        <v>31957</v>
      </c>
      <c r="E4145" s="82" t="s">
        <v>801</v>
      </c>
      <c r="F4145" s="82" t="s">
        <v>96</v>
      </c>
      <c r="G4145" s="82" t="s">
        <v>12043</v>
      </c>
      <c r="H4145" s="83" t="s">
        <v>148</v>
      </c>
      <c r="I4145" s="82" t="s">
        <v>177</v>
      </c>
      <c r="J4145" s="84" t="s">
        <v>151</v>
      </c>
      <c r="K4145" s="84"/>
      <c r="L4145" s="84" t="s">
        <v>151</v>
      </c>
    </row>
    <row r="4146" spans="1:12" ht="15.75">
      <c r="A4146" s="81">
        <f t="shared" si="66"/>
        <v>4256</v>
      </c>
      <c r="B4146" s="82">
        <v>4256</v>
      </c>
      <c r="C4146" s="82" t="s">
        <v>12044</v>
      </c>
      <c r="D4146" s="82" t="s">
        <v>12045</v>
      </c>
      <c r="E4146" s="82" t="s">
        <v>12046</v>
      </c>
      <c r="F4146" s="82" t="s">
        <v>120</v>
      </c>
      <c r="G4146" s="82" t="s">
        <v>582</v>
      </c>
      <c r="H4146" s="83" t="s">
        <v>148</v>
      </c>
      <c r="I4146" s="82" t="s">
        <v>153</v>
      </c>
      <c r="J4146" s="84" t="s">
        <v>160</v>
      </c>
      <c r="K4146" s="84"/>
      <c r="L4146" s="84"/>
    </row>
    <row r="4147" spans="1:12" ht="30">
      <c r="A4147" s="81">
        <f t="shared" si="66"/>
        <v>4257</v>
      </c>
      <c r="B4147" s="82">
        <v>4257</v>
      </c>
      <c r="C4147" s="82" t="s">
        <v>12047</v>
      </c>
      <c r="D4147" s="82">
        <v>31965</v>
      </c>
      <c r="E4147" s="82" t="s">
        <v>12048</v>
      </c>
      <c r="F4147" s="82" t="s">
        <v>96</v>
      </c>
      <c r="G4147" s="82" t="s">
        <v>12049</v>
      </c>
      <c r="H4147" s="83" t="s">
        <v>148</v>
      </c>
      <c r="I4147" s="82" t="s">
        <v>177</v>
      </c>
      <c r="J4147" s="84" t="s">
        <v>217</v>
      </c>
      <c r="K4147" s="84" t="s">
        <v>151</v>
      </c>
      <c r="L4147" s="84" t="s">
        <v>151</v>
      </c>
    </row>
    <row r="4148" spans="1:12" ht="15.75">
      <c r="A4148" s="81">
        <f t="shared" si="66"/>
        <v>4258</v>
      </c>
      <c r="B4148" s="82">
        <v>4258</v>
      </c>
      <c r="C4148" s="82" t="s">
        <v>12050</v>
      </c>
      <c r="D4148" s="82" t="s">
        <v>12051</v>
      </c>
      <c r="E4148" s="82" t="s">
        <v>12052</v>
      </c>
      <c r="F4148" s="82" t="s">
        <v>120</v>
      </c>
      <c r="G4148" s="82" t="s">
        <v>12053</v>
      </c>
      <c r="H4148" s="83" t="s">
        <v>148</v>
      </c>
      <c r="I4148" s="82" t="s">
        <v>153</v>
      </c>
      <c r="J4148" s="84" t="s">
        <v>151</v>
      </c>
      <c r="K4148" s="84" t="s">
        <v>151</v>
      </c>
      <c r="L4148" s="84"/>
    </row>
    <row r="4149" spans="1:12" ht="15.75">
      <c r="A4149" s="81">
        <f t="shared" si="66"/>
        <v>4259</v>
      </c>
      <c r="B4149" s="82">
        <v>4259</v>
      </c>
      <c r="C4149" s="82" t="s">
        <v>12054</v>
      </c>
      <c r="D4149" s="82">
        <v>31970</v>
      </c>
      <c r="E4149" s="82" t="s">
        <v>12055</v>
      </c>
      <c r="F4149" s="82" t="s">
        <v>96</v>
      </c>
      <c r="G4149" s="82" t="s">
        <v>8412</v>
      </c>
      <c r="H4149" s="83" t="s">
        <v>148</v>
      </c>
      <c r="I4149" s="82" t="s">
        <v>153</v>
      </c>
      <c r="J4149" s="84" t="s">
        <v>151</v>
      </c>
      <c r="K4149" s="84"/>
      <c r="L4149" s="84" t="s">
        <v>151</v>
      </c>
    </row>
    <row r="4150" spans="1:12" ht="15.75">
      <c r="A4150" s="81">
        <f t="shared" si="66"/>
        <v>4260</v>
      </c>
      <c r="B4150" s="82">
        <v>4260</v>
      </c>
      <c r="C4150" s="82" t="s">
        <v>12056</v>
      </c>
      <c r="D4150" s="82" t="s">
        <v>12057</v>
      </c>
      <c r="E4150" s="82" t="s">
        <v>12058</v>
      </c>
      <c r="F4150" s="82" t="s">
        <v>96</v>
      </c>
      <c r="G4150" s="82" t="s">
        <v>12059</v>
      </c>
      <c r="H4150" s="83" t="s">
        <v>148</v>
      </c>
      <c r="I4150" s="82" t="s">
        <v>153</v>
      </c>
      <c r="J4150" s="84" t="s">
        <v>151</v>
      </c>
      <c r="K4150" s="84" t="s">
        <v>151</v>
      </c>
      <c r="L4150" s="84" t="s">
        <v>151</v>
      </c>
    </row>
    <row r="4151" spans="1:12" ht="45">
      <c r="A4151" s="81">
        <f t="shared" si="66"/>
        <v>4261</v>
      </c>
      <c r="B4151" s="82">
        <v>4261</v>
      </c>
      <c r="C4151" s="82" t="s">
        <v>12060</v>
      </c>
      <c r="D4151" s="82" t="s">
        <v>12061</v>
      </c>
      <c r="E4151" s="82" t="s">
        <v>12062</v>
      </c>
      <c r="F4151" s="82" t="s">
        <v>96</v>
      </c>
      <c r="G4151" s="82" t="s">
        <v>12063</v>
      </c>
      <c r="H4151" s="83" t="s">
        <v>148</v>
      </c>
      <c r="I4151" s="82" t="s">
        <v>337</v>
      </c>
      <c r="J4151" s="84" t="s">
        <v>151</v>
      </c>
      <c r="K4151" s="84" t="s">
        <v>581</v>
      </c>
      <c r="L4151" s="84" t="s">
        <v>12064</v>
      </c>
    </row>
    <row r="4152" spans="1:12" ht="15.75">
      <c r="A4152" s="81">
        <f t="shared" si="66"/>
        <v>4262</v>
      </c>
      <c r="B4152" s="82">
        <v>4262</v>
      </c>
      <c r="C4152" s="82" t="s">
        <v>12065</v>
      </c>
      <c r="D4152" s="82" t="s">
        <v>12066</v>
      </c>
      <c r="E4152" s="82" t="s">
        <v>12067</v>
      </c>
      <c r="F4152" s="82" t="s">
        <v>120</v>
      </c>
      <c r="G4152" s="82" t="s">
        <v>12068</v>
      </c>
      <c r="H4152" s="83" t="s">
        <v>148</v>
      </c>
      <c r="I4152" s="82" t="s">
        <v>155</v>
      </c>
      <c r="J4152" s="84" t="s">
        <v>151</v>
      </c>
      <c r="K4152" s="84"/>
      <c r="L4152" s="84"/>
    </row>
    <row r="4153" spans="1:12" ht="15.75">
      <c r="A4153" s="81">
        <f t="shared" si="66"/>
        <v>4263</v>
      </c>
      <c r="B4153" s="82">
        <v>4263</v>
      </c>
      <c r="C4153" s="82" t="s">
        <v>12069</v>
      </c>
      <c r="D4153" s="82" t="s">
        <v>12070</v>
      </c>
      <c r="E4153" s="82" t="s">
        <v>12071</v>
      </c>
      <c r="F4153" s="82" t="s">
        <v>120</v>
      </c>
      <c r="G4153" s="82" t="s">
        <v>6044</v>
      </c>
      <c r="H4153" s="83" t="s">
        <v>148</v>
      </c>
      <c r="I4153" s="82" t="s">
        <v>155</v>
      </c>
      <c r="J4153" s="84" t="s">
        <v>160</v>
      </c>
      <c r="K4153" s="84" t="s">
        <v>151</v>
      </c>
      <c r="L4153" s="84"/>
    </row>
    <row r="4154" spans="1:12" ht="30">
      <c r="A4154" s="81">
        <f t="shared" si="66"/>
        <v>4264</v>
      </c>
      <c r="B4154" s="82">
        <v>4264</v>
      </c>
      <c r="C4154" s="82" t="s">
        <v>12072</v>
      </c>
      <c r="D4154" s="82" t="s">
        <v>12073</v>
      </c>
      <c r="E4154" s="82" t="s">
        <v>12074</v>
      </c>
      <c r="F4154" s="82" t="s">
        <v>120</v>
      </c>
      <c r="G4154" s="82" t="s">
        <v>12075</v>
      </c>
      <c r="H4154" s="83" t="s">
        <v>148</v>
      </c>
      <c r="I4154" s="82" t="s">
        <v>155</v>
      </c>
      <c r="J4154" s="84" t="s">
        <v>696</v>
      </c>
      <c r="K4154" s="84"/>
      <c r="L4154" s="84"/>
    </row>
    <row r="4155" spans="1:12" ht="45">
      <c r="A4155" s="81">
        <f t="shared" si="66"/>
        <v>4265</v>
      </c>
      <c r="B4155" s="82">
        <v>4265</v>
      </c>
      <c r="C4155" s="82" t="s">
        <v>12076</v>
      </c>
      <c r="D4155" s="82">
        <v>31983</v>
      </c>
      <c r="E4155" s="82" t="s">
        <v>4448</v>
      </c>
      <c r="F4155" s="82" t="s">
        <v>96</v>
      </c>
      <c r="G4155" s="82" t="s">
        <v>11401</v>
      </c>
      <c r="H4155" s="83" t="s">
        <v>148</v>
      </c>
      <c r="I4155" s="82" t="s">
        <v>177</v>
      </c>
      <c r="J4155" s="84" t="s">
        <v>12077</v>
      </c>
      <c r="K4155" s="84" t="s">
        <v>151</v>
      </c>
      <c r="L4155" s="84" t="s">
        <v>151</v>
      </c>
    </row>
    <row r="4156" spans="1:12" ht="15.75">
      <c r="A4156" s="81">
        <f t="shared" si="66"/>
        <v>4266</v>
      </c>
      <c r="B4156" s="82">
        <v>4266</v>
      </c>
      <c r="C4156" s="82" t="s">
        <v>12078</v>
      </c>
      <c r="D4156" s="82" t="s">
        <v>12079</v>
      </c>
      <c r="E4156" s="82" t="s">
        <v>12080</v>
      </c>
      <c r="F4156" s="82" t="s">
        <v>96</v>
      </c>
      <c r="G4156" s="82" t="s">
        <v>12081</v>
      </c>
      <c r="H4156" s="83" t="s">
        <v>148</v>
      </c>
      <c r="I4156" s="82" t="s">
        <v>337</v>
      </c>
      <c r="J4156" s="84" t="s">
        <v>151</v>
      </c>
      <c r="K4156" s="84" t="s">
        <v>151</v>
      </c>
      <c r="L4156" s="84" t="s">
        <v>151</v>
      </c>
    </row>
    <row r="4157" spans="1:12" ht="30">
      <c r="A4157" s="81">
        <f t="shared" si="66"/>
        <v>4267</v>
      </c>
      <c r="B4157" s="82">
        <v>4267</v>
      </c>
      <c r="C4157" s="82" t="s">
        <v>12082</v>
      </c>
      <c r="D4157" s="82" t="s">
        <v>12083</v>
      </c>
      <c r="E4157" s="82" t="s">
        <v>5077</v>
      </c>
      <c r="F4157" s="82" t="s">
        <v>96</v>
      </c>
      <c r="G4157" s="82" t="s">
        <v>12084</v>
      </c>
      <c r="H4157" s="83" t="s">
        <v>148</v>
      </c>
      <c r="I4157" s="82" t="s">
        <v>337</v>
      </c>
      <c r="J4157" s="84" t="s">
        <v>12085</v>
      </c>
      <c r="K4157" s="84" t="s">
        <v>599</v>
      </c>
      <c r="L4157" s="84" t="s">
        <v>151</v>
      </c>
    </row>
    <row r="4158" spans="1:12" ht="15.75">
      <c r="A4158" s="81">
        <f t="shared" si="66"/>
        <v>4268</v>
      </c>
      <c r="B4158" s="82">
        <v>4268</v>
      </c>
      <c r="C4158" s="82" t="s">
        <v>12086</v>
      </c>
      <c r="D4158" s="82" t="s">
        <v>12087</v>
      </c>
      <c r="E4158" s="82" t="s">
        <v>432</v>
      </c>
      <c r="F4158" s="82" t="s">
        <v>96</v>
      </c>
      <c r="G4158" s="82" t="s">
        <v>12088</v>
      </c>
      <c r="H4158" s="83" t="s">
        <v>148</v>
      </c>
      <c r="I4158" s="82" t="s">
        <v>337</v>
      </c>
      <c r="J4158" s="84" t="s">
        <v>151</v>
      </c>
      <c r="K4158" s="84"/>
      <c r="L4158" s="84" t="s">
        <v>151</v>
      </c>
    </row>
    <row r="4159" spans="1:12" ht="30">
      <c r="A4159" s="81">
        <f t="shared" si="66"/>
        <v>4269</v>
      </c>
      <c r="B4159" s="82">
        <v>4269</v>
      </c>
      <c r="C4159" s="82" t="s">
        <v>12089</v>
      </c>
      <c r="D4159" s="82" t="s">
        <v>12090</v>
      </c>
      <c r="E4159" s="82" t="s">
        <v>12091</v>
      </c>
      <c r="F4159" s="82" t="s">
        <v>96</v>
      </c>
      <c r="G4159" s="82" t="s">
        <v>12092</v>
      </c>
      <c r="H4159" s="83" t="s">
        <v>148</v>
      </c>
      <c r="I4159" s="82" t="s">
        <v>337</v>
      </c>
      <c r="J4159" s="84" t="s">
        <v>737</v>
      </c>
      <c r="K4159" s="84"/>
      <c r="L4159" s="84" t="s">
        <v>151</v>
      </c>
    </row>
    <row r="4160" spans="1:12" ht="15.75">
      <c r="A4160" s="81">
        <f t="shared" si="66"/>
        <v>4270</v>
      </c>
      <c r="B4160" s="82">
        <v>4270</v>
      </c>
      <c r="C4160" s="82" t="s">
        <v>12093</v>
      </c>
      <c r="D4160" s="82" t="s">
        <v>12094</v>
      </c>
      <c r="E4160" s="82" t="s">
        <v>7711</v>
      </c>
      <c r="F4160" s="82" t="s">
        <v>96</v>
      </c>
      <c r="G4160" s="82" t="s">
        <v>6481</v>
      </c>
      <c r="H4160" s="83" t="s">
        <v>148</v>
      </c>
      <c r="I4160" s="82" t="s">
        <v>337</v>
      </c>
      <c r="J4160" s="84" t="s">
        <v>151</v>
      </c>
      <c r="K4160" s="84"/>
      <c r="L4160" s="84" t="s">
        <v>151</v>
      </c>
    </row>
    <row r="4161" spans="1:12" ht="15.75">
      <c r="A4161" s="81">
        <f t="shared" si="66"/>
        <v>4271</v>
      </c>
      <c r="B4161" s="82">
        <v>4271</v>
      </c>
      <c r="C4161" s="82" t="s">
        <v>12095</v>
      </c>
      <c r="D4161" s="82" t="s">
        <v>12096</v>
      </c>
      <c r="E4161" s="82" t="s">
        <v>12097</v>
      </c>
      <c r="F4161" s="82" t="s">
        <v>96</v>
      </c>
      <c r="G4161" s="82" t="s">
        <v>12098</v>
      </c>
      <c r="H4161" s="83" t="s">
        <v>148</v>
      </c>
      <c r="I4161" s="82" t="s">
        <v>337</v>
      </c>
      <c r="J4161" s="84" t="s">
        <v>151</v>
      </c>
      <c r="K4161" s="84" t="s">
        <v>151</v>
      </c>
      <c r="L4161" s="84" t="s">
        <v>151</v>
      </c>
    </row>
    <row r="4162" spans="1:12" ht="15.75">
      <c r="A4162" s="81">
        <f t="shared" si="66"/>
        <v>4272</v>
      </c>
      <c r="B4162" s="82">
        <v>4272</v>
      </c>
      <c r="C4162" s="82" t="s">
        <v>12099</v>
      </c>
      <c r="D4162" s="82">
        <v>31999</v>
      </c>
      <c r="E4162" s="82" t="s">
        <v>12100</v>
      </c>
      <c r="F4162" s="82" t="s">
        <v>96</v>
      </c>
      <c r="G4162" s="82" t="s">
        <v>12101</v>
      </c>
      <c r="H4162" s="83" t="s">
        <v>148</v>
      </c>
      <c r="I4162" s="82" t="s">
        <v>177</v>
      </c>
      <c r="J4162" s="84" t="s">
        <v>151</v>
      </c>
      <c r="K4162" s="84" t="s">
        <v>151</v>
      </c>
      <c r="L4162" s="84" t="s">
        <v>151</v>
      </c>
    </row>
    <row r="4163" spans="1:12" ht="45">
      <c r="A4163" s="81">
        <f t="shared" ref="A4163:A4226" si="67">IFERROR(VALUE(RIGHT(C4163,4)),"")</f>
        <v>4273</v>
      </c>
      <c r="B4163" s="82">
        <v>4273</v>
      </c>
      <c r="C4163" s="82" t="s">
        <v>12102</v>
      </c>
      <c r="D4163" s="82">
        <v>32002</v>
      </c>
      <c r="E4163" s="82" t="s">
        <v>8093</v>
      </c>
      <c r="F4163" s="82" t="s">
        <v>96</v>
      </c>
      <c r="G4163" s="82" t="s">
        <v>12103</v>
      </c>
      <c r="H4163" s="83" t="s">
        <v>148</v>
      </c>
      <c r="I4163" s="82" t="s">
        <v>177</v>
      </c>
      <c r="J4163" s="84" t="s">
        <v>12104</v>
      </c>
      <c r="K4163" s="84" t="s">
        <v>3939</v>
      </c>
      <c r="L4163" s="84" t="s">
        <v>151</v>
      </c>
    </row>
    <row r="4164" spans="1:12" ht="15.75">
      <c r="A4164" s="81">
        <f t="shared" si="67"/>
        <v>4274</v>
      </c>
      <c r="B4164" s="82">
        <v>4274</v>
      </c>
      <c r="C4164" s="82" t="s">
        <v>12105</v>
      </c>
      <c r="D4164" s="82" t="s">
        <v>12106</v>
      </c>
      <c r="E4164" s="82" t="s">
        <v>8247</v>
      </c>
      <c r="F4164" s="82" t="s">
        <v>96</v>
      </c>
      <c r="G4164" s="82" t="s">
        <v>12107</v>
      </c>
      <c r="H4164" s="83" t="s">
        <v>148</v>
      </c>
      <c r="I4164" s="82" t="s">
        <v>164</v>
      </c>
      <c r="J4164" s="84" t="s">
        <v>151</v>
      </c>
      <c r="K4164" s="84" t="s">
        <v>151</v>
      </c>
      <c r="L4164" s="84" t="s">
        <v>151</v>
      </c>
    </row>
    <row r="4165" spans="1:12" ht="15.75">
      <c r="A4165" s="81">
        <f t="shared" si="67"/>
        <v>4275</v>
      </c>
      <c r="B4165" s="82">
        <v>4275</v>
      </c>
      <c r="C4165" s="82" t="s">
        <v>12108</v>
      </c>
      <c r="D4165" s="82" t="s">
        <v>12109</v>
      </c>
      <c r="E4165" s="82" t="s">
        <v>12110</v>
      </c>
      <c r="F4165" s="82" t="s">
        <v>120</v>
      </c>
      <c r="G4165" s="82" t="s">
        <v>12111</v>
      </c>
      <c r="H4165" s="83" t="s">
        <v>148</v>
      </c>
      <c r="I4165" s="82" t="s">
        <v>155</v>
      </c>
      <c r="J4165" s="84" t="s">
        <v>151</v>
      </c>
      <c r="K4165" s="84"/>
      <c r="L4165" s="84"/>
    </row>
    <row r="4166" spans="1:12" ht="30">
      <c r="A4166" s="81">
        <f t="shared" si="67"/>
        <v>4276</v>
      </c>
      <c r="B4166" s="82">
        <v>4276</v>
      </c>
      <c r="C4166" s="82" t="s">
        <v>12112</v>
      </c>
      <c r="D4166" s="82">
        <v>32009</v>
      </c>
      <c r="E4166" s="82" t="s">
        <v>12113</v>
      </c>
      <c r="F4166" s="82" t="s">
        <v>96</v>
      </c>
      <c r="G4166" s="82" t="s">
        <v>12114</v>
      </c>
      <c r="H4166" s="83" t="s">
        <v>148</v>
      </c>
      <c r="I4166" s="82" t="s">
        <v>177</v>
      </c>
      <c r="J4166" s="84" t="s">
        <v>12115</v>
      </c>
      <c r="K4166" s="84" t="s">
        <v>151</v>
      </c>
      <c r="L4166" s="84" t="s">
        <v>151</v>
      </c>
    </row>
    <row r="4167" spans="1:12" ht="15.75">
      <c r="A4167" s="81">
        <f t="shared" si="67"/>
        <v>4277</v>
      </c>
      <c r="B4167" s="82">
        <v>4277</v>
      </c>
      <c r="C4167" s="82" t="s">
        <v>12116</v>
      </c>
      <c r="D4167" s="82" t="s">
        <v>12117</v>
      </c>
      <c r="E4167" s="82" t="s">
        <v>12118</v>
      </c>
      <c r="F4167" s="82" t="s">
        <v>96</v>
      </c>
      <c r="G4167" s="82" t="s">
        <v>1601</v>
      </c>
      <c r="H4167" s="83" t="s">
        <v>148</v>
      </c>
      <c r="I4167" s="82" t="s">
        <v>164</v>
      </c>
      <c r="J4167" s="84" t="s">
        <v>151</v>
      </c>
      <c r="K4167" s="84"/>
      <c r="L4167" s="84" t="s">
        <v>151</v>
      </c>
    </row>
    <row r="4168" spans="1:12" ht="60">
      <c r="A4168" s="81">
        <f t="shared" si="67"/>
        <v>4278</v>
      </c>
      <c r="B4168" s="82">
        <v>4278</v>
      </c>
      <c r="C4168" s="82" t="s">
        <v>12119</v>
      </c>
      <c r="D4168" s="82" t="s">
        <v>12120</v>
      </c>
      <c r="E4168" s="82" t="s">
        <v>9272</v>
      </c>
      <c r="F4168" s="82" t="s">
        <v>96</v>
      </c>
      <c r="G4168" s="82" t="s">
        <v>12121</v>
      </c>
      <c r="H4168" s="83" t="s">
        <v>148</v>
      </c>
      <c r="I4168" s="82" t="s">
        <v>164</v>
      </c>
      <c r="J4168" s="84" t="s">
        <v>12122</v>
      </c>
      <c r="K4168" s="84" t="s">
        <v>12123</v>
      </c>
      <c r="L4168" s="84" t="s">
        <v>151</v>
      </c>
    </row>
    <row r="4169" spans="1:12" ht="15.75">
      <c r="A4169" s="81">
        <f t="shared" si="67"/>
        <v>4279</v>
      </c>
      <c r="B4169" s="82">
        <v>4279</v>
      </c>
      <c r="C4169" s="82" t="s">
        <v>12124</v>
      </c>
      <c r="D4169" s="82" t="s">
        <v>12125</v>
      </c>
      <c r="E4169" s="82" t="s">
        <v>12126</v>
      </c>
      <c r="F4169" s="82" t="s">
        <v>96</v>
      </c>
      <c r="G4169" s="82" t="s">
        <v>12127</v>
      </c>
      <c r="H4169" s="83" t="s">
        <v>148</v>
      </c>
      <c r="I4169" s="82" t="s">
        <v>164</v>
      </c>
      <c r="J4169" s="84" t="s">
        <v>151</v>
      </c>
      <c r="K4169" s="84"/>
      <c r="L4169" s="84" t="s">
        <v>151</v>
      </c>
    </row>
    <row r="4170" spans="1:12" ht="30">
      <c r="A4170" s="81">
        <f t="shared" si="67"/>
        <v>4280</v>
      </c>
      <c r="B4170" s="82">
        <v>4280</v>
      </c>
      <c r="C4170" s="82" t="s">
        <v>12128</v>
      </c>
      <c r="D4170" s="82" t="s">
        <v>12129</v>
      </c>
      <c r="E4170" s="82" t="s">
        <v>12130</v>
      </c>
      <c r="F4170" s="82" t="s">
        <v>96</v>
      </c>
      <c r="G4170" s="82" t="s">
        <v>12131</v>
      </c>
      <c r="H4170" s="83" t="s">
        <v>148</v>
      </c>
      <c r="I4170" s="82" t="s">
        <v>164</v>
      </c>
      <c r="J4170" s="84" t="s">
        <v>12132</v>
      </c>
      <c r="K4170" s="84"/>
      <c r="L4170" s="84" t="s">
        <v>151</v>
      </c>
    </row>
    <row r="4171" spans="1:12" ht="15.75">
      <c r="A4171" s="81">
        <f t="shared" si="67"/>
        <v>4281</v>
      </c>
      <c r="B4171" s="82">
        <v>4281</v>
      </c>
      <c r="C4171" s="82" t="s">
        <v>12133</v>
      </c>
      <c r="D4171" s="82" t="s">
        <v>12134</v>
      </c>
      <c r="E4171" s="82" t="s">
        <v>12135</v>
      </c>
      <c r="F4171" s="82" t="s">
        <v>96</v>
      </c>
      <c r="G4171" s="82" t="s">
        <v>12136</v>
      </c>
      <c r="H4171" s="83" t="s">
        <v>148</v>
      </c>
      <c r="I4171" s="82" t="s">
        <v>164</v>
      </c>
      <c r="J4171" s="84" t="s">
        <v>151</v>
      </c>
      <c r="K4171" s="84"/>
      <c r="L4171" s="84" t="s">
        <v>151</v>
      </c>
    </row>
    <row r="4172" spans="1:12" ht="15.75">
      <c r="A4172" s="81">
        <f t="shared" si="67"/>
        <v>4282</v>
      </c>
      <c r="B4172" s="82">
        <v>4282</v>
      </c>
      <c r="C4172" s="82" t="s">
        <v>12137</v>
      </c>
      <c r="D4172" s="82">
        <v>32022</v>
      </c>
      <c r="E4172" s="82" t="s">
        <v>12138</v>
      </c>
      <c r="F4172" s="82" t="s">
        <v>120</v>
      </c>
      <c r="G4172" s="82" t="s">
        <v>11369</v>
      </c>
      <c r="H4172" s="83" t="s">
        <v>148</v>
      </c>
      <c r="I4172" s="82" t="s">
        <v>155</v>
      </c>
      <c r="J4172" s="84" t="s">
        <v>151</v>
      </c>
      <c r="K4172" s="84"/>
      <c r="L4172" s="84"/>
    </row>
    <row r="4173" spans="1:12" ht="15.75">
      <c r="A4173" s="81">
        <f t="shared" si="67"/>
        <v>4283</v>
      </c>
      <c r="B4173" s="82">
        <v>4283</v>
      </c>
      <c r="C4173" s="82" t="s">
        <v>12139</v>
      </c>
      <c r="D4173" s="82" t="s">
        <v>12140</v>
      </c>
      <c r="E4173" s="82" t="s">
        <v>12141</v>
      </c>
      <c r="F4173" s="82" t="s">
        <v>120</v>
      </c>
      <c r="G4173" s="82" t="s">
        <v>12142</v>
      </c>
      <c r="H4173" s="83" t="s">
        <v>148</v>
      </c>
      <c r="I4173" s="82" t="s">
        <v>155</v>
      </c>
      <c r="J4173" s="84" t="s">
        <v>151</v>
      </c>
      <c r="K4173" s="84" t="s">
        <v>151</v>
      </c>
      <c r="L4173" s="84"/>
    </row>
    <row r="4174" spans="1:12" ht="15.75">
      <c r="A4174" s="81">
        <f t="shared" si="67"/>
        <v>4284</v>
      </c>
      <c r="B4174" s="82">
        <v>4284</v>
      </c>
      <c r="C4174" s="82" t="s">
        <v>12143</v>
      </c>
      <c r="D4174" s="82" t="s">
        <v>12144</v>
      </c>
      <c r="E4174" s="82" t="s">
        <v>12145</v>
      </c>
      <c r="F4174" s="82" t="s">
        <v>120</v>
      </c>
      <c r="G4174" s="82" t="s">
        <v>12146</v>
      </c>
      <c r="H4174" s="83" t="s">
        <v>148</v>
      </c>
      <c r="I4174" s="82" t="s">
        <v>155</v>
      </c>
      <c r="J4174" s="84" t="s">
        <v>151</v>
      </c>
      <c r="K4174" s="84"/>
      <c r="L4174" s="84"/>
    </row>
    <row r="4175" spans="1:12" ht="15.75">
      <c r="A4175" s="81">
        <f t="shared" si="67"/>
        <v>4285</v>
      </c>
      <c r="B4175" s="82">
        <v>4285</v>
      </c>
      <c r="C4175" s="82" t="s">
        <v>12147</v>
      </c>
      <c r="D4175" s="82" t="s">
        <v>12148</v>
      </c>
      <c r="E4175" s="82" t="s">
        <v>12149</v>
      </c>
      <c r="F4175" s="82" t="s">
        <v>120</v>
      </c>
      <c r="G4175" s="82" t="s">
        <v>12150</v>
      </c>
      <c r="H4175" s="83" t="s">
        <v>148</v>
      </c>
      <c r="I4175" s="82" t="s">
        <v>155</v>
      </c>
      <c r="J4175" s="84" t="s">
        <v>151</v>
      </c>
      <c r="K4175" s="84"/>
      <c r="L4175" s="84"/>
    </row>
    <row r="4176" spans="1:12" ht="15.75">
      <c r="A4176" s="81">
        <f t="shared" si="67"/>
        <v>4286</v>
      </c>
      <c r="B4176" s="82">
        <v>4286</v>
      </c>
      <c r="C4176" s="82" t="s">
        <v>12151</v>
      </c>
      <c r="D4176" s="82" t="s">
        <v>12152</v>
      </c>
      <c r="E4176" s="82" t="s">
        <v>12153</v>
      </c>
      <c r="F4176" s="82" t="s">
        <v>96</v>
      </c>
      <c r="G4176" s="82" t="s">
        <v>12154</v>
      </c>
      <c r="H4176" s="83" t="s">
        <v>148</v>
      </c>
      <c r="I4176" s="82" t="s">
        <v>164</v>
      </c>
      <c r="J4176" s="84" t="s">
        <v>151</v>
      </c>
      <c r="K4176" s="84"/>
      <c r="L4176" s="84" t="s">
        <v>151</v>
      </c>
    </row>
    <row r="4177" spans="1:12" ht="15.75">
      <c r="A4177" s="81">
        <f t="shared" si="67"/>
        <v>4287</v>
      </c>
      <c r="B4177" s="82">
        <v>4287</v>
      </c>
      <c r="C4177" s="82" t="s">
        <v>12155</v>
      </c>
      <c r="D4177" s="82" t="s">
        <v>12156</v>
      </c>
      <c r="E4177" s="82" t="s">
        <v>12157</v>
      </c>
      <c r="F4177" s="82" t="s">
        <v>96</v>
      </c>
      <c r="G4177" s="82" t="s">
        <v>12158</v>
      </c>
      <c r="H4177" s="83" t="s">
        <v>148</v>
      </c>
      <c r="I4177" s="82" t="s">
        <v>164</v>
      </c>
      <c r="J4177" s="84" t="s">
        <v>151</v>
      </c>
      <c r="K4177" s="84"/>
      <c r="L4177" s="84" t="s">
        <v>151</v>
      </c>
    </row>
    <row r="4178" spans="1:12" ht="15.75">
      <c r="A4178" s="81">
        <f t="shared" si="67"/>
        <v>4288</v>
      </c>
      <c r="B4178" s="82">
        <v>4288</v>
      </c>
      <c r="C4178" s="82" t="s">
        <v>12159</v>
      </c>
      <c r="D4178" s="82" t="s">
        <v>12160</v>
      </c>
      <c r="E4178" s="82" t="s">
        <v>12161</v>
      </c>
      <c r="F4178" s="82" t="s">
        <v>96</v>
      </c>
      <c r="G4178" s="82" t="s">
        <v>12162</v>
      </c>
      <c r="H4178" s="83" t="s">
        <v>148</v>
      </c>
      <c r="I4178" s="82" t="s">
        <v>164</v>
      </c>
      <c r="J4178" s="84" t="s">
        <v>151</v>
      </c>
      <c r="K4178" s="84"/>
      <c r="L4178" s="84" t="s">
        <v>151</v>
      </c>
    </row>
    <row r="4179" spans="1:12" ht="45">
      <c r="A4179" s="81">
        <f t="shared" si="67"/>
        <v>4289</v>
      </c>
      <c r="B4179" s="82">
        <v>4289</v>
      </c>
      <c r="C4179" s="82" t="s">
        <v>12163</v>
      </c>
      <c r="D4179" s="82" t="s">
        <v>12164</v>
      </c>
      <c r="E4179" s="82" t="s">
        <v>12165</v>
      </c>
      <c r="F4179" s="82" t="s">
        <v>96</v>
      </c>
      <c r="G4179" s="82" t="s">
        <v>12166</v>
      </c>
      <c r="H4179" s="83" t="s">
        <v>148</v>
      </c>
      <c r="I4179" s="82" t="s">
        <v>164</v>
      </c>
      <c r="J4179" s="84" t="s">
        <v>151</v>
      </c>
      <c r="K4179" s="84"/>
      <c r="L4179" s="84" t="s">
        <v>12167</v>
      </c>
    </row>
    <row r="4180" spans="1:12" ht="15.75">
      <c r="A4180" s="81">
        <f t="shared" si="67"/>
        <v>4290</v>
      </c>
      <c r="B4180" s="82">
        <v>4290</v>
      </c>
      <c r="C4180" s="82" t="s">
        <v>12168</v>
      </c>
      <c r="D4180" s="82" t="s">
        <v>12169</v>
      </c>
      <c r="E4180" s="82" t="s">
        <v>12170</v>
      </c>
      <c r="F4180" s="82" t="s">
        <v>96</v>
      </c>
      <c r="G4180" s="82" t="s">
        <v>12171</v>
      </c>
      <c r="H4180" s="83" t="s">
        <v>148</v>
      </c>
      <c r="I4180" s="82" t="s">
        <v>164</v>
      </c>
      <c r="J4180" s="84" t="s">
        <v>151</v>
      </c>
      <c r="K4180" s="84"/>
      <c r="L4180" s="84" t="s">
        <v>151</v>
      </c>
    </row>
    <row r="4181" spans="1:12" ht="15.75">
      <c r="A4181" s="81">
        <f t="shared" si="67"/>
        <v>4291</v>
      </c>
      <c r="B4181" s="82">
        <v>4291</v>
      </c>
      <c r="C4181" s="82" t="s">
        <v>12172</v>
      </c>
      <c r="D4181" s="82">
        <v>32037</v>
      </c>
      <c r="E4181" s="82" t="s">
        <v>12173</v>
      </c>
      <c r="F4181" s="82" t="s">
        <v>96</v>
      </c>
      <c r="G4181" s="82" t="s">
        <v>7486</v>
      </c>
      <c r="H4181" s="83" t="s">
        <v>148</v>
      </c>
      <c r="I4181" s="82" t="s">
        <v>177</v>
      </c>
      <c r="J4181" s="84" t="s">
        <v>151</v>
      </c>
      <c r="K4181" s="84" t="s">
        <v>151</v>
      </c>
      <c r="L4181" s="84" t="s">
        <v>151</v>
      </c>
    </row>
    <row r="4182" spans="1:12" ht="30">
      <c r="A4182" s="81">
        <f t="shared" si="67"/>
        <v>4292</v>
      </c>
      <c r="B4182" s="82">
        <v>4292</v>
      </c>
      <c r="C4182" s="82" t="s">
        <v>12174</v>
      </c>
      <c r="D4182" s="82" t="s">
        <v>12175</v>
      </c>
      <c r="E4182" s="82" t="s">
        <v>12176</v>
      </c>
      <c r="F4182" s="82" t="s">
        <v>96</v>
      </c>
      <c r="G4182" s="82" t="s">
        <v>12177</v>
      </c>
      <c r="H4182" s="83" t="s">
        <v>148</v>
      </c>
      <c r="I4182" s="82" t="s">
        <v>164</v>
      </c>
      <c r="J4182" s="84" t="s">
        <v>160</v>
      </c>
      <c r="K4182" s="84" t="s">
        <v>151</v>
      </c>
      <c r="L4182" s="84" t="s">
        <v>9442</v>
      </c>
    </row>
    <row r="4183" spans="1:12" ht="15.75">
      <c r="A4183" s="81">
        <f t="shared" si="67"/>
        <v>4293</v>
      </c>
      <c r="B4183" s="82">
        <v>4293</v>
      </c>
      <c r="C4183" s="82" t="s">
        <v>12178</v>
      </c>
      <c r="D4183" s="82" t="s">
        <v>12179</v>
      </c>
      <c r="E4183" s="82" t="s">
        <v>12180</v>
      </c>
      <c r="F4183" s="82" t="s">
        <v>96</v>
      </c>
      <c r="G4183" s="82" t="s">
        <v>774</v>
      </c>
      <c r="H4183" s="83" t="s">
        <v>148</v>
      </c>
      <c r="I4183" s="82" t="s">
        <v>164</v>
      </c>
      <c r="J4183" s="84" t="s">
        <v>151</v>
      </c>
      <c r="K4183" s="84"/>
      <c r="L4183" s="84" t="s">
        <v>151</v>
      </c>
    </row>
    <row r="4184" spans="1:12" ht="75">
      <c r="A4184" s="81">
        <f t="shared" si="67"/>
        <v>4294</v>
      </c>
      <c r="B4184" s="82">
        <v>4294</v>
      </c>
      <c r="C4184" s="82" t="s">
        <v>12181</v>
      </c>
      <c r="D4184" s="82" t="s">
        <v>12182</v>
      </c>
      <c r="E4184" s="82" t="s">
        <v>12183</v>
      </c>
      <c r="F4184" s="82" t="s">
        <v>96</v>
      </c>
      <c r="G4184" s="82" t="s">
        <v>12184</v>
      </c>
      <c r="H4184" s="83" t="s">
        <v>148</v>
      </c>
      <c r="I4184" s="82" t="s">
        <v>164</v>
      </c>
      <c r="J4184" s="84" t="s">
        <v>151</v>
      </c>
      <c r="K4184" s="84" t="s">
        <v>12185</v>
      </c>
      <c r="L4184" s="84" t="s">
        <v>151</v>
      </c>
    </row>
    <row r="4185" spans="1:12" ht="30">
      <c r="A4185" s="81">
        <f t="shared" si="67"/>
        <v>4295</v>
      </c>
      <c r="B4185" s="82">
        <v>4295</v>
      </c>
      <c r="C4185" s="82" t="s">
        <v>12186</v>
      </c>
      <c r="D4185" s="82" t="s">
        <v>12187</v>
      </c>
      <c r="E4185" s="82" t="s">
        <v>12188</v>
      </c>
      <c r="F4185" s="82" t="s">
        <v>96</v>
      </c>
      <c r="G4185" s="82" t="s">
        <v>12189</v>
      </c>
      <c r="H4185" s="83" t="s">
        <v>148</v>
      </c>
      <c r="I4185" s="82" t="s">
        <v>164</v>
      </c>
      <c r="J4185" s="84" t="s">
        <v>12190</v>
      </c>
      <c r="K4185" s="84" t="s">
        <v>151</v>
      </c>
      <c r="L4185" s="84" t="s">
        <v>151</v>
      </c>
    </row>
    <row r="4186" spans="1:12" ht="30">
      <c r="A4186" s="81">
        <f t="shared" si="67"/>
        <v>4296</v>
      </c>
      <c r="B4186" s="82">
        <v>4296</v>
      </c>
      <c r="C4186" s="82" t="s">
        <v>12191</v>
      </c>
      <c r="D4186" s="82" t="s">
        <v>12192</v>
      </c>
      <c r="E4186" s="82" t="s">
        <v>5962</v>
      </c>
      <c r="F4186" s="82" t="s">
        <v>96</v>
      </c>
      <c r="G4186" s="82" t="s">
        <v>12193</v>
      </c>
      <c r="H4186" s="83" t="s">
        <v>148</v>
      </c>
      <c r="I4186" s="82" t="s">
        <v>164</v>
      </c>
      <c r="J4186" s="84" t="s">
        <v>2351</v>
      </c>
      <c r="K4186" s="84" t="s">
        <v>151</v>
      </c>
      <c r="L4186" s="84" t="s">
        <v>151</v>
      </c>
    </row>
    <row r="4187" spans="1:12" ht="90">
      <c r="A4187" s="81">
        <f t="shared" si="67"/>
        <v>4297</v>
      </c>
      <c r="B4187" s="82">
        <v>4297</v>
      </c>
      <c r="C4187" s="82" t="s">
        <v>12194</v>
      </c>
      <c r="D4187" s="82" t="s">
        <v>12195</v>
      </c>
      <c r="E4187" s="82" t="s">
        <v>349</v>
      </c>
      <c r="F4187" s="82" t="s">
        <v>96</v>
      </c>
      <c r="G4187" s="82" t="s">
        <v>2022</v>
      </c>
      <c r="H4187" s="83" t="s">
        <v>148</v>
      </c>
      <c r="I4187" s="82" t="s">
        <v>164</v>
      </c>
      <c r="J4187" s="84" t="s">
        <v>151</v>
      </c>
      <c r="K4187" s="84" t="s">
        <v>12196</v>
      </c>
      <c r="L4187" s="84" t="s">
        <v>12197</v>
      </c>
    </row>
    <row r="4188" spans="1:12" ht="15.75">
      <c r="A4188" s="81">
        <f t="shared" si="67"/>
        <v>4298</v>
      </c>
      <c r="B4188" s="82">
        <v>4298</v>
      </c>
      <c r="C4188" s="82" t="s">
        <v>12198</v>
      </c>
      <c r="D4188" s="82">
        <v>32054</v>
      </c>
      <c r="E4188" s="82" t="s">
        <v>12199</v>
      </c>
      <c r="F4188" s="82" t="s">
        <v>96</v>
      </c>
      <c r="G4188" s="82" t="s">
        <v>12200</v>
      </c>
      <c r="H4188" s="83" t="s">
        <v>148</v>
      </c>
      <c r="I4188" s="82" t="s">
        <v>149</v>
      </c>
      <c r="J4188" s="84" t="s">
        <v>151</v>
      </c>
      <c r="K4188" s="84" t="s">
        <v>151</v>
      </c>
      <c r="L4188" s="84" t="s">
        <v>151</v>
      </c>
    </row>
    <row r="4189" spans="1:12" ht="30">
      <c r="A4189" s="81">
        <f t="shared" si="67"/>
        <v>4299</v>
      </c>
      <c r="B4189" s="82">
        <v>4299</v>
      </c>
      <c r="C4189" s="82" t="s">
        <v>12201</v>
      </c>
      <c r="D4189" s="82" t="s">
        <v>12202</v>
      </c>
      <c r="E4189" s="82" t="s">
        <v>8114</v>
      </c>
      <c r="F4189" s="82" t="s">
        <v>96</v>
      </c>
      <c r="G4189" s="82" t="s">
        <v>8975</v>
      </c>
      <c r="H4189" s="83" t="s">
        <v>148</v>
      </c>
      <c r="I4189" s="82" t="s">
        <v>164</v>
      </c>
      <c r="J4189" s="84" t="s">
        <v>12203</v>
      </c>
      <c r="K4189" s="84"/>
      <c r="L4189" s="84" t="s">
        <v>151</v>
      </c>
    </row>
    <row r="4190" spans="1:12" ht="45">
      <c r="A4190" s="81">
        <f t="shared" si="67"/>
        <v>4300</v>
      </c>
      <c r="B4190" s="82">
        <v>4300</v>
      </c>
      <c r="C4190" s="82" t="s">
        <v>12204</v>
      </c>
      <c r="D4190" s="82" t="s">
        <v>12205</v>
      </c>
      <c r="E4190" s="82" t="s">
        <v>667</v>
      </c>
      <c r="F4190" s="82" t="s">
        <v>96</v>
      </c>
      <c r="G4190" s="82" t="s">
        <v>330</v>
      </c>
      <c r="H4190" s="83" t="s">
        <v>148</v>
      </c>
      <c r="I4190" s="82" t="s">
        <v>164</v>
      </c>
      <c r="J4190" s="84" t="s">
        <v>12206</v>
      </c>
      <c r="K4190" s="84" t="s">
        <v>151</v>
      </c>
      <c r="L4190" s="84" t="s">
        <v>12207</v>
      </c>
    </row>
    <row r="4191" spans="1:12" ht="45">
      <c r="A4191" s="81">
        <f t="shared" si="67"/>
        <v>4301</v>
      </c>
      <c r="B4191" s="82">
        <v>4301</v>
      </c>
      <c r="C4191" s="82" t="s">
        <v>12208</v>
      </c>
      <c r="D4191" s="82" t="s">
        <v>12209</v>
      </c>
      <c r="E4191" s="82" t="s">
        <v>286</v>
      </c>
      <c r="F4191" s="82" t="s">
        <v>96</v>
      </c>
      <c r="G4191" s="82" t="s">
        <v>12210</v>
      </c>
      <c r="H4191" s="83" t="s">
        <v>148</v>
      </c>
      <c r="I4191" s="82" t="s">
        <v>164</v>
      </c>
      <c r="J4191" s="84" t="s">
        <v>151</v>
      </c>
      <c r="K4191" s="84" t="s">
        <v>12211</v>
      </c>
      <c r="L4191" s="84" t="s">
        <v>151</v>
      </c>
    </row>
    <row r="4192" spans="1:12" ht="15.75">
      <c r="A4192" s="81">
        <f t="shared" si="67"/>
        <v>4302</v>
      </c>
      <c r="B4192" s="82">
        <v>4302</v>
      </c>
      <c r="C4192" s="82" t="s">
        <v>12212</v>
      </c>
      <c r="D4192" s="82" t="s">
        <v>12213</v>
      </c>
      <c r="E4192" s="82" t="s">
        <v>12214</v>
      </c>
      <c r="F4192" s="82" t="s">
        <v>96</v>
      </c>
      <c r="G4192" s="82" t="s">
        <v>12215</v>
      </c>
      <c r="H4192" s="83" t="s">
        <v>148</v>
      </c>
      <c r="I4192" s="82" t="s">
        <v>164</v>
      </c>
      <c r="J4192" s="84" t="s">
        <v>160</v>
      </c>
      <c r="K4192" s="84" t="s">
        <v>151</v>
      </c>
      <c r="L4192" s="84" t="s">
        <v>151</v>
      </c>
    </row>
    <row r="4193" spans="1:12" ht="15.75">
      <c r="A4193" s="81">
        <f t="shared" si="67"/>
        <v>4303</v>
      </c>
      <c r="B4193" s="82">
        <v>4303</v>
      </c>
      <c r="C4193" s="82" t="s">
        <v>12216</v>
      </c>
      <c r="D4193" s="82" t="s">
        <v>12217</v>
      </c>
      <c r="E4193" s="82" t="s">
        <v>12218</v>
      </c>
      <c r="F4193" s="82" t="s">
        <v>96</v>
      </c>
      <c r="G4193" s="82" t="s">
        <v>12219</v>
      </c>
      <c r="H4193" s="83" t="s">
        <v>148</v>
      </c>
      <c r="I4193" s="82" t="s">
        <v>164</v>
      </c>
      <c r="J4193" s="84" t="s">
        <v>151</v>
      </c>
      <c r="K4193" s="84"/>
      <c r="L4193" s="84" t="s">
        <v>151</v>
      </c>
    </row>
    <row r="4194" spans="1:12" ht="15.75">
      <c r="A4194" s="81">
        <f t="shared" si="67"/>
        <v>4304</v>
      </c>
      <c r="B4194" s="82">
        <v>4304</v>
      </c>
      <c r="C4194" s="82" t="s">
        <v>12220</v>
      </c>
      <c r="D4194" s="82">
        <v>32062</v>
      </c>
      <c r="E4194" s="82" t="s">
        <v>12221</v>
      </c>
      <c r="F4194" s="82" t="s">
        <v>96</v>
      </c>
      <c r="G4194" s="82" t="s">
        <v>12222</v>
      </c>
      <c r="H4194" s="83" t="s">
        <v>148</v>
      </c>
      <c r="I4194" s="82" t="s">
        <v>149</v>
      </c>
      <c r="J4194" s="84" t="s">
        <v>151</v>
      </c>
      <c r="K4194" s="84"/>
      <c r="L4194" s="84" t="s">
        <v>151</v>
      </c>
    </row>
    <row r="4195" spans="1:12" ht="15.75">
      <c r="A4195" s="81">
        <f t="shared" si="67"/>
        <v>4305</v>
      </c>
      <c r="B4195" s="82">
        <v>4305</v>
      </c>
      <c r="C4195" s="82" t="s">
        <v>12223</v>
      </c>
      <c r="D4195" s="82" t="s">
        <v>12224</v>
      </c>
      <c r="E4195" s="82" t="s">
        <v>12225</v>
      </c>
      <c r="F4195" s="82" t="s">
        <v>96</v>
      </c>
      <c r="G4195" s="82" t="s">
        <v>12226</v>
      </c>
      <c r="H4195" s="83" t="s">
        <v>148</v>
      </c>
      <c r="I4195" s="82" t="s">
        <v>164</v>
      </c>
      <c r="J4195" s="84" t="s">
        <v>151</v>
      </c>
      <c r="K4195" s="84" t="s">
        <v>151</v>
      </c>
      <c r="L4195" s="84" t="s">
        <v>151</v>
      </c>
    </row>
    <row r="4196" spans="1:12" ht="15.75">
      <c r="A4196" s="81">
        <f t="shared" si="67"/>
        <v>4306</v>
      </c>
      <c r="B4196" s="82">
        <v>4306</v>
      </c>
      <c r="C4196" s="82" t="s">
        <v>12227</v>
      </c>
      <c r="D4196" s="82" t="s">
        <v>12228</v>
      </c>
      <c r="E4196" s="82" t="s">
        <v>12229</v>
      </c>
      <c r="F4196" s="82" t="s">
        <v>96</v>
      </c>
      <c r="G4196" s="82" t="s">
        <v>12230</v>
      </c>
      <c r="H4196" s="83" t="s">
        <v>148</v>
      </c>
      <c r="I4196" s="82" t="s">
        <v>164</v>
      </c>
      <c r="J4196" s="84" t="s">
        <v>151</v>
      </c>
      <c r="K4196" s="84" t="s">
        <v>151</v>
      </c>
      <c r="L4196" s="84" t="s">
        <v>151</v>
      </c>
    </row>
    <row r="4197" spans="1:12" ht="30">
      <c r="A4197" s="81">
        <f t="shared" si="67"/>
        <v>4307</v>
      </c>
      <c r="B4197" s="82">
        <v>4307</v>
      </c>
      <c r="C4197" s="82" t="s">
        <v>12231</v>
      </c>
      <c r="D4197" s="82" t="s">
        <v>12232</v>
      </c>
      <c r="E4197" s="82" t="s">
        <v>6130</v>
      </c>
      <c r="F4197" s="82" t="s">
        <v>96</v>
      </c>
      <c r="G4197" s="82" t="s">
        <v>1089</v>
      </c>
      <c r="H4197" s="83" t="s">
        <v>148</v>
      </c>
      <c r="I4197" s="82" t="s">
        <v>164</v>
      </c>
      <c r="J4197" s="84" t="s">
        <v>151</v>
      </c>
      <c r="K4197" s="84" t="s">
        <v>5205</v>
      </c>
      <c r="L4197" s="84" t="s">
        <v>151</v>
      </c>
    </row>
    <row r="4198" spans="1:12" ht="30">
      <c r="A4198" s="81">
        <f t="shared" si="67"/>
        <v>4308</v>
      </c>
      <c r="B4198" s="82">
        <v>4308</v>
      </c>
      <c r="C4198" s="82" t="s">
        <v>12233</v>
      </c>
      <c r="D4198" s="82">
        <v>32066</v>
      </c>
      <c r="E4198" s="82" t="s">
        <v>539</v>
      </c>
      <c r="F4198" s="82" t="s">
        <v>96</v>
      </c>
      <c r="G4198" s="82" t="s">
        <v>1834</v>
      </c>
      <c r="H4198" s="83" t="s">
        <v>148</v>
      </c>
      <c r="I4198" s="82" t="s">
        <v>149</v>
      </c>
      <c r="J4198" s="84" t="s">
        <v>12234</v>
      </c>
      <c r="K4198" s="84" t="s">
        <v>151</v>
      </c>
      <c r="L4198" s="84" t="s">
        <v>151</v>
      </c>
    </row>
    <row r="4199" spans="1:12" ht="15.75">
      <c r="A4199" s="81">
        <f t="shared" si="67"/>
        <v>4309</v>
      </c>
      <c r="B4199" s="82">
        <v>4309</v>
      </c>
      <c r="C4199" s="82" t="s">
        <v>12235</v>
      </c>
      <c r="D4199" s="82">
        <v>32067</v>
      </c>
      <c r="E4199" s="82" t="s">
        <v>12236</v>
      </c>
      <c r="F4199" s="82" t="s">
        <v>96</v>
      </c>
      <c r="G4199" s="82" t="s">
        <v>6302</v>
      </c>
      <c r="H4199" s="83" t="s">
        <v>148</v>
      </c>
      <c r="I4199" s="82" t="s">
        <v>149</v>
      </c>
      <c r="J4199" s="84" t="s">
        <v>151</v>
      </c>
      <c r="K4199" s="84" t="s">
        <v>151</v>
      </c>
      <c r="L4199" s="84" t="s">
        <v>151</v>
      </c>
    </row>
    <row r="4200" spans="1:12" ht="30">
      <c r="A4200" s="81">
        <f t="shared" si="67"/>
        <v>4310</v>
      </c>
      <c r="B4200" s="82">
        <v>4310</v>
      </c>
      <c r="C4200" s="82" t="s">
        <v>12237</v>
      </c>
      <c r="D4200" s="82">
        <v>32068</v>
      </c>
      <c r="E4200" s="82" t="s">
        <v>12238</v>
      </c>
      <c r="F4200" s="82" t="s">
        <v>96</v>
      </c>
      <c r="G4200" s="82" t="s">
        <v>689</v>
      </c>
      <c r="H4200" s="83" t="s">
        <v>148</v>
      </c>
      <c r="I4200" s="82" t="s">
        <v>149</v>
      </c>
      <c r="J4200" s="84" t="s">
        <v>151</v>
      </c>
      <c r="K4200" s="84" t="s">
        <v>151</v>
      </c>
      <c r="L4200" s="84" t="s">
        <v>7955</v>
      </c>
    </row>
    <row r="4201" spans="1:12" ht="30">
      <c r="A4201" s="81">
        <f t="shared" si="67"/>
        <v>4311</v>
      </c>
      <c r="B4201" s="82">
        <v>4311</v>
      </c>
      <c r="C4201" s="82" t="s">
        <v>12239</v>
      </c>
      <c r="D4201" s="82" t="s">
        <v>12240</v>
      </c>
      <c r="E4201" s="82" t="s">
        <v>12241</v>
      </c>
      <c r="F4201" s="82" t="s">
        <v>96</v>
      </c>
      <c r="G4201" s="82" t="s">
        <v>3764</v>
      </c>
      <c r="H4201" s="83" t="s">
        <v>148</v>
      </c>
      <c r="I4201" s="82" t="s">
        <v>164</v>
      </c>
      <c r="J4201" s="84" t="s">
        <v>369</v>
      </c>
      <c r="K4201" s="84" t="s">
        <v>151</v>
      </c>
      <c r="L4201" s="84" t="s">
        <v>3489</v>
      </c>
    </row>
    <row r="4202" spans="1:12" ht="60">
      <c r="A4202" s="81">
        <f t="shared" si="67"/>
        <v>4312</v>
      </c>
      <c r="B4202" s="82">
        <v>4312</v>
      </c>
      <c r="C4202" s="82" t="s">
        <v>12242</v>
      </c>
      <c r="D4202" s="82" t="s">
        <v>12243</v>
      </c>
      <c r="E4202" s="82" t="s">
        <v>4778</v>
      </c>
      <c r="F4202" s="82" t="s">
        <v>96</v>
      </c>
      <c r="G4202" s="82" t="s">
        <v>580</v>
      </c>
      <c r="H4202" s="83" t="s">
        <v>148</v>
      </c>
      <c r="I4202" s="82" t="s">
        <v>164</v>
      </c>
      <c r="J4202" s="84" t="s">
        <v>151</v>
      </c>
      <c r="K4202" s="84" t="s">
        <v>12244</v>
      </c>
      <c r="L4202" s="84" t="s">
        <v>151</v>
      </c>
    </row>
    <row r="4203" spans="1:12" ht="15.75">
      <c r="A4203" s="81">
        <f t="shared" si="67"/>
        <v>4313</v>
      </c>
      <c r="B4203" s="82">
        <v>4313</v>
      </c>
      <c r="C4203" s="82" t="s">
        <v>12245</v>
      </c>
      <c r="D4203" s="82" t="s">
        <v>12246</v>
      </c>
      <c r="E4203" s="82" t="s">
        <v>12247</v>
      </c>
      <c r="F4203" s="82" t="s">
        <v>120</v>
      </c>
      <c r="G4203" s="82" t="s">
        <v>8464</v>
      </c>
      <c r="H4203" s="83" t="s">
        <v>148</v>
      </c>
      <c r="I4203" s="82" t="s">
        <v>164</v>
      </c>
      <c r="J4203" s="84" t="s">
        <v>151</v>
      </c>
      <c r="K4203" s="84"/>
      <c r="L4203" s="84"/>
    </row>
    <row r="4204" spans="1:12" ht="15.75">
      <c r="A4204" s="81">
        <f t="shared" si="67"/>
        <v>4314</v>
      </c>
      <c r="B4204" s="82">
        <v>4314</v>
      </c>
      <c r="C4204" s="82" t="s">
        <v>12248</v>
      </c>
      <c r="D4204" s="82" t="s">
        <v>12249</v>
      </c>
      <c r="E4204" s="82" t="s">
        <v>12250</v>
      </c>
      <c r="F4204" s="82" t="s">
        <v>120</v>
      </c>
      <c r="G4204" s="82" t="s">
        <v>12251</v>
      </c>
      <c r="H4204" s="83" t="s">
        <v>148</v>
      </c>
      <c r="I4204" s="82" t="s">
        <v>164</v>
      </c>
      <c r="J4204" s="84" t="s">
        <v>151</v>
      </c>
      <c r="K4204" s="84"/>
      <c r="L4204" s="84"/>
    </row>
    <row r="4205" spans="1:12" ht="15.75">
      <c r="A4205" s="81">
        <f t="shared" si="67"/>
        <v>4315</v>
      </c>
      <c r="B4205" s="82">
        <v>4315</v>
      </c>
      <c r="C4205" s="82" t="s">
        <v>12252</v>
      </c>
      <c r="D4205" s="82" t="s">
        <v>12253</v>
      </c>
      <c r="E4205" s="82" t="s">
        <v>12254</v>
      </c>
      <c r="F4205" s="82" t="s">
        <v>120</v>
      </c>
      <c r="G4205" s="82" t="s">
        <v>12255</v>
      </c>
      <c r="H4205" s="83" t="s">
        <v>148</v>
      </c>
      <c r="I4205" s="82" t="s">
        <v>164</v>
      </c>
      <c r="J4205" s="84" t="s">
        <v>151</v>
      </c>
      <c r="K4205" s="84"/>
      <c r="L4205" s="84"/>
    </row>
    <row r="4206" spans="1:12" ht="15.75">
      <c r="A4206" s="81">
        <f t="shared" si="67"/>
        <v>4316</v>
      </c>
      <c r="B4206" s="82">
        <v>4316</v>
      </c>
      <c r="C4206" s="82" t="s">
        <v>12256</v>
      </c>
      <c r="D4206" s="82" t="s">
        <v>12257</v>
      </c>
      <c r="E4206" s="82" t="s">
        <v>12258</v>
      </c>
      <c r="F4206" s="82" t="s">
        <v>120</v>
      </c>
      <c r="G4206" s="82" t="s">
        <v>12259</v>
      </c>
      <c r="H4206" s="83" t="s">
        <v>148</v>
      </c>
      <c r="I4206" s="82" t="s">
        <v>164</v>
      </c>
      <c r="J4206" s="84" t="s">
        <v>151</v>
      </c>
      <c r="K4206" s="84"/>
      <c r="L4206" s="84"/>
    </row>
    <row r="4207" spans="1:12" ht="30">
      <c r="A4207" s="81">
        <f t="shared" si="67"/>
        <v>4317</v>
      </c>
      <c r="B4207" s="82">
        <v>4317</v>
      </c>
      <c r="C4207" s="82" t="s">
        <v>12260</v>
      </c>
      <c r="D4207" s="82" t="s">
        <v>12261</v>
      </c>
      <c r="E4207" s="82" t="s">
        <v>12262</v>
      </c>
      <c r="F4207" s="82" t="s">
        <v>120</v>
      </c>
      <c r="G4207" s="82" t="s">
        <v>12263</v>
      </c>
      <c r="H4207" s="83" t="s">
        <v>148</v>
      </c>
      <c r="I4207" s="82" t="s">
        <v>153</v>
      </c>
      <c r="J4207" s="84" t="s">
        <v>12264</v>
      </c>
      <c r="K4207" s="84" t="s">
        <v>151</v>
      </c>
      <c r="L4207" s="84"/>
    </row>
    <row r="4208" spans="1:12" ht="15.75">
      <c r="A4208" s="81">
        <f t="shared" si="67"/>
        <v>4318</v>
      </c>
      <c r="B4208" s="82">
        <v>4318</v>
      </c>
      <c r="C4208" s="82" t="s">
        <v>12265</v>
      </c>
      <c r="D4208" s="82" t="s">
        <v>12266</v>
      </c>
      <c r="E4208" s="82" t="s">
        <v>12267</v>
      </c>
      <c r="F4208" s="82" t="s">
        <v>120</v>
      </c>
      <c r="G4208" s="82" t="s">
        <v>3986</v>
      </c>
      <c r="H4208" s="83" t="s">
        <v>148</v>
      </c>
      <c r="I4208" s="82" t="s">
        <v>155</v>
      </c>
      <c r="J4208" s="84" t="s">
        <v>151</v>
      </c>
      <c r="K4208" s="84"/>
      <c r="L4208" s="84"/>
    </row>
    <row r="4209" spans="1:12" ht="30">
      <c r="A4209" s="81">
        <f t="shared" si="67"/>
        <v>4319</v>
      </c>
      <c r="B4209" s="82">
        <v>4319</v>
      </c>
      <c r="C4209" s="82" t="s">
        <v>12268</v>
      </c>
      <c r="D4209" s="82" t="s">
        <v>12269</v>
      </c>
      <c r="E4209" s="82" t="s">
        <v>12270</v>
      </c>
      <c r="F4209" s="82" t="s">
        <v>120</v>
      </c>
      <c r="G4209" s="82" t="s">
        <v>733</v>
      </c>
      <c r="H4209" s="83" t="s">
        <v>148</v>
      </c>
      <c r="I4209" s="82" t="s">
        <v>155</v>
      </c>
      <c r="J4209" s="84" t="s">
        <v>12271</v>
      </c>
      <c r="K4209" s="84"/>
      <c r="L4209" s="84"/>
    </row>
    <row r="4210" spans="1:12" ht="15.75">
      <c r="A4210" s="81">
        <f t="shared" si="67"/>
        <v>4320</v>
      </c>
      <c r="B4210" s="82">
        <v>4320</v>
      </c>
      <c r="C4210" s="82" t="s">
        <v>12272</v>
      </c>
      <c r="D4210" s="82">
        <v>32084</v>
      </c>
      <c r="E4210" s="82" t="s">
        <v>12273</v>
      </c>
      <c r="F4210" s="82" t="s">
        <v>120</v>
      </c>
      <c r="G4210" s="82" t="s">
        <v>12274</v>
      </c>
      <c r="H4210" s="83" t="s">
        <v>148</v>
      </c>
      <c r="I4210" s="82" t="s">
        <v>149</v>
      </c>
      <c r="J4210" s="84" t="s">
        <v>151</v>
      </c>
      <c r="K4210" s="84"/>
      <c r="L4210" s="84"/>
    </row>
    <row r="4211" spans="1:12" ht="15.75">
      <c r="A4211" s="81">
        <f t="shared" si="67"/>
        <v>4321</v>
      </c>
      <c r="B4211" s="82">
        <v>4321</v>
      </c>
      <c r="C4211" s="82" t="s">
        <v>12275</v>
      </c>
      <c r="D4211" s="82">
        <v>32086</v>
      </c>
      <c r="E4211" s="82" t="s">
        <v>3511</v>
      </c>
      <c r="F4211" s="82" t="s">
        <v>120</v>
      </c>
      <c r="G4211" s="82" t="s">
        <v>12276</v>
      </c>
      <c r="H4211" s="83" t="s">
        <v>148</v>
      </c>
      <c r="I4211" s="82" t="s">
        <v>177</v>
      </c>
      <c r="J4211" s="84" t="s">
        <v>151</v>
      </c>
      <c r="K4211" s="84" t="s">
        <v>151</v>
      </c>
      <c r="L4211" s="84"/>
    </row>
    <row r="4212" spans="1:12" ht="15.75">
      <c r="A4212" s="81">
        <f t="shared" si="67"/>
        <v>4322</v>
      </c>
      <c r="B4212" s="82">
        <v>4322</v>
      </c>
      <c r="C4212" s="82" t="s">
        <v>12277</v>
      </c>
      <c r="D4212" s="82" t="s">
        <v>12278</v>
      </c>
      <c r="E4212" s="82" t="s">
        <v>232</v>
      </c>
      <c r="F4212" s="82" t="s">
        <v>96</v>
      </c>
      <c r="G4212" s="82" t="s">
        <v>7604</v>
      </c>
      <c r="H4212" s="83" t="s">
        <v>148</v>
      </c>
      <c r="I4212" s="82" t="s">
        <v>164</v>
      </c>
      <c r="J4212" s="84" t="s">
        <v>151</v>
      </c>
      <c r="K4212" s="84" t="s">
        <v>151</v>
      </c>
      <c r="L4212" s="84" t="s">
        <v>151</v>
      </c>
    </row>
    <row r="4213" spans="1:12" ht="60">
      <c r="A4213" s="81">
        <f t="shared" si="67"/>
        <v>4323</v>
      </c>
      <c r="B4213" s="82">
        <v>4323</v>
      </c>
      <c r="C4213" s="82" t="s">
        <v>12279</v>
      </c>
      <c r="D4213" s="82" t="s">
        <v>12280</v>
      </c>
      <c r="E4213" s="82" t="s">
        <v>8301</v>
      </c>
      <c r="F4213" s="82" t="s">
        <v>96</v>
      </c>
      <c r="G4213" s="82" t="s">
        <v>190</v>
      </c>
      <c r="H4213" s="83" t="s">
        <v>148</v>
      </c>
      <c r="I4213" s="82" t="s">
        <v>337</v>
      </c>
      <c r="J4213" s="84" t="s">
        <v>151</v>
      </c>
      <c r="K4213" s="84" t="s">
        <v>12281</v>
      </c>
      <c r="L4213" s="84" t="s">
        <v>12282</v>
      </c>
    </row>
    <row r="4214" spans="1:12" ht="15.75">
      <c r="A4214" s="81">
        <f t="shared" si="67"/>
        <v>4324</v>
      </c>
      <c r="B4214" s="82">
        <v>4324</v>
      </c>
      <c r="C4214" s="82" t="s">
        <v>12283</v>
      </c>
      <c r="D4214" s="82" t="s">
        <v>12284</v>
      </c>
      <c r="E4214" s="82" t="s">
        <v>12285</v>
      </c>
      <c r="F4214" s="82" t="s">
        <v>96</v>
      </c>
      <c r="G4214" s="82" t="s">
        <v>12286</v>
      </c>
      <c r="H4214" s="83" t="s">
        <v>148</v>
      </c>
      <c r="I4214" s="82" t="s">
        <v>5567</v>
      </c>
      <c r="J4214" s="84" t="s">
        <v>151</v>
      </c>
      <c r="K4214" s="84"/>
      <c r="L4214" s="84" t="s">
        <v>151</v>
      </c>
    </row>
    <row r="4215" spans="1:12" ht="30">
      <c r="A4215" s="81">
        <f t="shared" si="67"/>
        <v>4325</v>
      </c>
      <c r="B4215" s="82">
        <v>4325</v>
      </c>
      <c r="C4215" s="82" t="s">
        <v>12287</v>
      </c>
      <c r="D4215" s="82" t="s">
        <v>12288</v>
      </c>
      <c r="E4215" s="82" t="s">
        <v>8363</v>
      </c>
      <c r="F4215" s="82" t="s">
        <v>96</v>
      </c>
      <c r="G4215" s="82" t="s">
        <v>12289</v>
      </c>
      <c r="H4215" s="83" t="s">
        <v>148</v>
      </c>
      <c r="I4215" s="82" t="s">
        <v>337</v>
      </c>
      <c r="J4215" s="84" t="s">
        <v>151</v>
      </c>
      <c r="K4215" s="84" t="s">
        <v>421</v>
      </c>
      <c r="L4215" s="84" t="s">
        <v>151</v>
      </c>
    </row>
    <row r="4216" spans="1:12" ht="15.75">
      <c r="A4216" s="81">
        <f t="shared" si="67"/>
        <v>4326</v>
      </c>
      <c r="B4216" s="82">
        <v>4326</v>
      </c>
      <c r="C4216" s="82" t="s">
        <v>12290</v>
      </c>
      <c r="D4216" s="82" t="s">
        <v>12291</v>
      </c>
      <c r="E4216" s="82" t="s">
        <v>12292</v>
      </c>
      <c r="F4216" s="82" t="s">
        <v>96</v>
      </c>
      <c r="G4216" s="82" t="s">
        <v>12293</v>
      </c>
      <c r="H4216" s="83" t="s">
        <v>148</v>
      </c>
      <c r="I4216" s="82" t="s">
        <v>230</v>
      </c>
      <c r="J4216" s="84" t="s">
        <v>151</v>
      </c>
      <c r="K4216" s="84" t="s">
        <v>151</v>
      </c>
      <c r="L4216" s="84" t="s">
        <v>151</v>
      </c>
    </row>
    <row r="4217" spans="1:12" ht="15.75">
      <c r="A4217" s="81">
        <f t="shared" si="67"/>
        <v>4327</v>
      </c>
      <c r="B4217" s="82">
        <v>4327</v>
      </c>
      <c r="C4217" s="82" t="s">
        <v>12294</v>
      </c>
      <c r="D4217" s="82" t="s">
        <v>12295</v>
      </c>
      <c r="E4217" s="82" t="s">
        <v>12296</v>
      </c>
      <c r="F4217" s="82" t="s">
        <v>96</v>
      </c>
      <c r="G4217" s="82" t="s">
        <v>12297</v>
      </c>
      <c r="H4217" s="83" t="s">
        <v>148</v>
      </c>
      <c r="I4217" s="82" t="s">
        <v>230</v>
      </c>
      <c r="J4217" s="84" t="s">
        <v>151</v>
      </c>
      <c r="K4217" s="84" t="s">
        <v>151</v>
      </c>
      <c r="L4217" s="84" t="s">
        <v>151</v>
      </c>
    </row>
    <row r="4218" spans="1:12" ht="15.75">
      <c r="A4218" s="81">
        <f t="shared" si="67"/>
        <v>4328</v>
      </c>
      <c r="B4218" s="82">
        <v>4328</v>
      </c>
      <c r="C4218" s="82" t="s">
        <v>12298</v>
      </c>
      <c r="D4218" s="82" t="s">
        <v>12299</v>
      </c>
      <c r="E4218" s="82" t="s">
        <v>12300</v>
      </c>
      <c r="F4218" s="82" t="s">
        <v>96</v>
      </c>
      <c r="G4218" s="82" t="s">
        <v>9368</v>
      </c>
      <c r="H4218" s="83" t="s">
        <v>148</v>
      </c>
      <c r="I4218" s="82" t="s">
        <v>164</v>
      </c>
      <c r="J4218" s="84" t="s">
        <v>151</v>
      </c>
      <c r="K4218" s="84" t="s">
        <v>151</v>
      </c>
      <c r="L4218" s="84" t="s">
        <v>151</v>
      </c>
    </row>
    <row r="4219" spans="1:12" ht="45">
      <c r="A4219" s="81">
        <f t="shared" si="67"/>
        <v>4329</v>
      </c>
      <c r="B4219" s="82">
        <v>4329</v>
      </c>
      <c r="C4219" s="82" t="s">
        <v>12301</v>
      </c>
      <c r="D4219" s="82" t="s">
        <v>12302</v>
      </c>
      <c r="E4219" s="82" t="s">
        <v>12303</v>
      </c>
      <c r="F4219" s="82" t="s">
        <v>96</v>
      </c>
      <c r="G4219" s="82" t="s">
        <v>12304</v>
      </c>
      <c r="H4219" s="83" t="s">
        <v>148</v>
      </c>
      <c r="I4219" s="82" t="s">
        <v>164</v>
      </c>
      <c r="J4219" s="84" t="s">
        <v>151</v>
      </c>
      <c r="K4219" s="84" t="s">
        <v>151</v>
      </c>
      <c r="L4219" s="84" t="s">
        <v>12305</v>
      </c>
    </row>
    <row r="4220" spans="1:12" ht="15.75">
      <c r="A4220" s="81">
        <f t="shared" si="67"/>
        <v>4330</v>
      </c>
      <c r="B4220" s="82">
        <v>4330</v>
      </c>
      <c r="C4220" s="82" t="s">
        <v>12306</v>
      </c>
      <c r="D4220" s="82">
        <v>32103</v>
      </c>
      <c r="E4220" s="82" t="s">
        <v>12307</v>
      </c>
      <c r="F4220" s="82" t="s">
        <v>96</v>
      </c>
      <c r="G4220" s="82" t="s">
        <v>12308</v>
      </c>
      <c r="H4220" s="83" t="s">
        <v>148</v>
      </c>
      <c r="I4220" s="82" t="s">
        <v>177</v>
      </c>
      <c r="J4220" s="84" t="s">
        <v>160</v>
      </c>
      <c r="K4220" s="84"/>
      <c r="L4220" s="84" t="s">
        <v>151</v>
      </c>
    </row>
    <row r="4221" spans="1:12" ht="45">
      <c r="A4221" s="81">
        <f t="shared" si="67"/>
        <v>4331</v>
      </c>
      <c r="B4221" s="82">
        <v>4331</v>
      </c>
      <c r="C4221" s="82" t="s">
        <v>12309</v>
      </c>
      <c r="D4221" s="82" t="s">
        <v>12310</v>
      </c>
      <c r="E4221" s="82" t="s">
        <v>12311</v>
      </c>
      <c r="F4221" s="82" t="s">
        <v>96</v>
      </c>
      <c r="G4221" s="82" t="s">
        <v>12312</v>
      </c>
      <c r="H4221" s="83" t="s">
        <v>148</v>
      </c>
      <c r="I4221" s="82" t="s">
        <v>164</v>
      </c>
      <c r="J4221" s="84" t="s">
        <v>151</v>
      </c>
      <c r="K4221" s="84" t="s">
        <v>471</v>
      </c>
      <c r="L4221" s="84" t="s">
        <v>151</v>
      </c>
    </row>
    <row r="4222" spans="1:12" ht="15.75">
      <c r="A4222" s="81">
        <f t="shared" si="67"/>
        <v>4332</v>
      </c>
      <c r="B4222" s="82">
        <v>4332</v>
      </c>
      <c r="C4222" s="82" t="s">
        <v>12313</v>
      </c>
      <c r="D4222" s="82" t="s">
        <v>12314</v>
      </c>
      <c r="E4222" s="82" t="s">
        <v>12315</v>
      </c>
      <c r="F4222" s="82" t="s">
        <v>96</v>
      </c>
      <c r="G4222" s="82" t="s">
        <v>12316</v>
      </c>
      <c r="H4222" s="83" t="s">
        <v>148</v>
      </c>
      <c r="I4222" s="82" t="s">
        <v>164</v>
      </c>
      <c r="J4222" s="84" t="s">
        <v>151</v>
      </c>
      <c r="K4222" s="84" t="s">
        <v>151</v>
      </c>
      <c r="L4222" s="84" t="s">
        <v>151</v>
      </c>
    </row>
    <row r="4223" spans="1:12" ht="45">
      <c r="A4223" s="81">
        <f t="shared" si="67"/>
        <v>4333</v>
      </c>
      <c r="B4223" s="82">
        <v>4333</v>
      </c>
      <c r="C4223" s="82" t="s">
        <v>12317</v>
      </c>
      <c r="D4223" s="82">
        <v>32106</v>
      </c>
      <c r="E4223" s="82" t="s">
        <v>12318</v>
      </c>
      <c r="F4223" s="82" t="s">
        <v>96</v>
      </c>
      <c r="G4223" s="82" t="s">
        <v>12319</v>
      </c>
      <c r="H4223" s="83" t="s">
        <v>148</v>
      </c>
      <c r="I4223" s="82" t="s">
        <v>149</v>
      </c>
      <c r="J4223" s="84" t="s">
        <v>12320</v>
      </c>
      <c r="K4223" s="84" t="s">
        <v>12321</v>
      </c>
      <c r="L4223" s="84" t="s">
        <v>12322</v>
      </c>
    </row>
    <row r="4224" spans="1:12" ht="15.75">
      <c r="A4224" s="81">
        <f t="shared" si="67"/>
        <v>4334</v>
      </c>
      <c r="B4224" s="82">
        <v>4334</v>
      </c>
      <c r="C4224" s="82" t="s">
        <v>12323</v>
      </c>
      <c r="D4224" s="82" t="s">
        <v>12324</v>
      </c>
      <c r="E4224" s="82" t="s">
        <v>12325</v>
      </c>
      <c r="F4224" s="82" t="s">
        <v>120</v>
      </c>
      <c r="G4224" s="82" t="s">
        <v>12326</v>
      </c>
      <c r="H4224" s="83" t="s">
        <v>148</v>
      </c>
      <c r="I4224" s="82" t="s">
        <v>164</v>
      </c>
      <c r="J4224" s="84" t="s">
        <v>151</v>
      </c>
      <c r="K4224" s="84"/>
      <c r="L4224" s="84"/>
    </row>
    <row r="4225" spans="1:12" ht="15.75">
      <c r="A4225" s="81">
        <f t="shared" si="67"/>
        <v>4335</v>
      </c>
      <c r="B4225" s="82">
        <v>4335</v>
      </c>
      <c r="C4225" s="82" t="s">
        <v>12327</v>
      </c>
      <c r="D4225" s="82" t="s">
        <v>12328</v>
      </c>
      <c r="E4225" s="82" t="s">
        <v>12329</v>
      </c>
      <c r="F4225" s="82" t="s">
        <v>96</v>
      </c>
      <c r="G4225" s="82" t="s">
        <v>12330</v>
      </c>
      <c r="H4225" s="83" t="s">
        <v>148</v>
      </c>
      <c r="I4225" s="82" t="s">
        <v>164</v>
      </c>
      <c r="J4225" s="84" t="s">
        <v>151</v>
      </c>
      <c r="K4225" s="84" t="s">
        <v>151</v>
      </c>
      <c r="L4225" s="84" t="s">
        <v>151</v>
      </c>
    </row>
    <row r="4226" spans="1:12" ht="15.75">
      <c r="A4226" s="81">
        <f t="shared" si="67"/>
        <v>4336</v>
      </c>
      <c r="B4226" s="82">
        <v>4336</v>
      </c>
      <c r="C4226" s="82" t="s">
        <v>12331</v>
      </c>
      <c r="D4226" s="82" t="s">
        <v>12332</v>
      </c>
      <c r="E4226" s="82" t="s">
        <v>12333</v>
      </c>
      <c r="F4226" s="82" t="s">
        <v>96</v>
      </c>
      <c r="G4226" s="82" t="s">
        <v>12334</v>
      </c>
      <c r="H4226" s="83" t="s">
        <v>148</v>
      </c>
      <c r="I4226" s="82" t="s">
        <v>337</v>
      </c>
      <c r="J4226" s="84" t="s">
        <v>151</v>
      </c>
      <c r="K4226" s="84"/>
      <c r="L4226" s="84" t="s">
        <v>151</v>
      </c>
    </row>
    <row r="4227" spans="1:12" ht="15.75">
      <c r="A4227" s="81">
        <f t="shared" ref="A4227:A4290" si="68">IFERROR(VALUE(RIGHT(C4227,4)),"")</f>
        <v>4337</v>
      </c>
      <c r="B4227" s="82">
        <v>4337</v>
      </c>
      <c r="C4227" s="82" t="s">
        <v>12335</v>
      </c>
      <c r="D4227" s="82" t="s">
        <v>12336</v>
      </c>
      <c r="E4227" s="82" t="s">
        <v>3958</v>
      </c>
      <c r="F4227" s="82" t="s">
        <v>96</v>
      </c>
      <c r="G4227" s="82" t="s">
        <v>12337</v>
      </c>
      <c r="H4227" s="83" t="s">
        <v>148</v>
      </c>
      <c r="I4227" s="82" t="s">
        <v>164</v>
      </c>
      <c r="J4227" s="84" t="s">
        <v>151</v>
      </c>
      <c r="K4227" s="84" t="s">
        <v>151</v>
      </c>
      <c r="L4227" s="84" t="s">
        <v>151</v>
      </c>
    </row>
    <row r="4228" spans="1:12" ht="15.75">
      <c r="A4228" s="81">
        <f t="shared" si="68"/>
        <v>4338</v>
      </c>
      <c r="B4228" s="82">
        <v>4338</v>
      </c>
      <c r="C4228" s="82" t="s">
        <v>12338</v>
      </c>
      <c r="D4228" s="82">
        <v>32114</v>
      </c>
      <c r="E4228" s="82" t="s">
        <v>12339</v>
      </c>
      <c r="F4228" s="82" t="s">
        <v>120</v>
      </c>
      <c r="G4228" s="82" t="s">
        <v>6846</v>
      </c>
      <c r="H4228" s="83" t="s">
        <v>148</v>
      </c>
      <c r="I4228" s="82" t="s">
        <v>177</v>
      </c>
      <c r="J4228" s="84" t="s">
        <v>151</v>
      </c>
      <c r="K4228" s="84"/>
      <c r="L4228" s="84"/>
    </row>
    <row r="4229" spans="1:12" ht="15.75">
      <c r="A4229" s="81">
        <f t="shared" si="68"/>
        <v>4339</v>
      </c>
      <c r="B4229" s="82">
        <v>4339</v>
      </c>
      <c r="C4229" s="82" t="s">
        <v>12340</v>
      </c>
      <c r="D4229" s="82" t="s">
        <v>12341</v>
      </c>
      <c r="E4229" s="82" t="s">
        <v>7633</v>
      </c>
      <c r="F4229" s="82" t="s">
        <v>120</v>
      </c>
      <c r="G4229" s="82" t="s">
        <v>3334</v>
      </c>
      <c r="H4229" s="83" t="s">
        <v>148</v>
      </c>
      <c r="I4229" s="82" t="s">
        <v>164</v>
      </c>
      <c r="J4229" s="84" t="s">
        <v>151</v>
      </c>
      <c r="K4229" s="84"/>
      <c r="L4229" s="84"/>
    </row>
    <row r="4230" spans="1:12" ht="75">
      <c r="A4230" s="81">
        <f t="shared" si="68"/>
        <v>4340</v>
      </c>
      <c r="B4230" s="82">
        <v>4340</v>
      </c>
      <c r="C4230" s="82" t="s">
        <v>12342</v>
      </c>
      <c r="D4230" s="82">
        <v>32117</v>
      </c>
      <c r="E4230" s="82" t="s">
        <v>758</v>
      </c>
      <c r="F4230" s="82" t="s">
        <v>96</v>
      </c>
      <c r="G4230" s="82" t="s">
        <v>1118</v>
      </c>
      <c r="H4230" s="83" t="s">
        <v>148</v>
      </c>
      <c r="I4230" s="82" t="s">
        <v>149</v>
      </c>
      <c r="J4230" s="84" t="s">
        <v>151</v>
      </c>
      <c r="K4230" s="84"/>
      <c r="L4230" s="84" t="s">
        <v>12343</v>
      </c>
    </row>
    <row r="4231" spans="1:12" ht="45">
      <c r="A4231" s="81">
        <f t="shared" si="68"/>
        <v>4341</v>
      </c>
      <c r="B4231" s="82">
        <v>4341</v>
      </c>
      <c r="C4231" s="82" t="s">
        <v>12344</v>
      </c>
      <c r="D4231" s="82" t="s">
        <v>12345</v>
      </c>
      <c r="E4231" s="82" t="s">
        <v>4370</v>
      </c>
      <c r="F4231" s="82" t="s">
        <v>96</v>
      </c>
      <c r="G4231" s="82" t="s">
        <v>11581</v>
      </c>
      <c r="H4231" s="83" t="s">
        <v>148</v>
      </c>
      <c r="I4231" s="82" t="s">
        <v>164</v>
      </c>
      <c r="J4231" s="84" t="s">
        <v>151</v>
      </c>
      <c r="K4231" s="84" t="s">
        <v>12346</v>
      </c>
      <c r="L4231" s="84" t="s">
        <v>151</v>
      </c>
    </row>
    <row r="4232" spans="1:12" ht="15.75">
      <c r="A4232" s="81">
        <f t="shared" si="68"/>
        <v>4342</v>
      </c>
      <c r="B4232" s="82">
        <v>4342</v>
      </c>
      <c r="C4232" s="82" t="s">
        <v>12347</v>
      </c>
      <c r="D4232" s="82">
        <v>32123</v>
      </c>
      <c r="E4232" s="82" t="s">
        <v>12348</v>
      </c>
      <c r="F4232" s="82" t="s">
        <v>120</v>
      </c>
      <c r="G4232" s="82" t="s">
        <v>12349</v>
      </c>
      <c r="H4232" s="83" t="s">
        <v>148</v>
      </c>
      <c r="I4232" s="82" t="s">
        <v>149</v>
      </c>
      <c r="J4232" s="84" t="s">
        <v>151</v>
      </c>
      <c r="K4232" s="84"/>
      <c r="L4232" s="84"/>
    </row>
    <row r="4233" spans="1:12" ht="15.75">
      <c r="A4233" s="81">
        <f t="shared" si="68"/>
        <v>4343</v>
      </c>
      <c r="B4233" s="82">
        <v>4343</v>
      </c>
      <c r="C4233" s="82" t="s">
        <v>12350</v>
      </c>
      <c r="D4233" s="82">
        <v>32124</v>
      </c>
      <c r="E4233" s="82" t="s">
        <v>12351</v>
      </c>
      <c r="F4233" s="82" t="s">
        <v>96</v>
      </c>
      <c r="G4233" s="82" t="s">
        <v>12352</v>
      </c>
      <c r="H4233" s="83" t="s">
        <v>148</v>
      </c>
      <c r="I4233" s="82" t="s">
        <v>230</v>
      </c>
      <c r="J4233" s="84" t="s">
        <v>151</v>
      </c>
      <c r="K4233" s="84" t="s">
        <v>151</v>
      </c>
      <c r="L4233" s="84" t="s">
        <v>151</v>
      </c>
    </row>
    <row r="4234" spans="1:12" ht="15.75">
      <c r="A4234" s="81">
        <f t="shared" si="68"/>
        <v>4344</v>
      </c>
      <c r="B4234" s="82">
        <v>4344</v>
      </c>
      <c r="C4234" s="82" t="s">
        <v>12353</v>
      </c>
      <c r="D4234" s="82">
        <v>32125</v>
      </c>
      <c r="E4234" s="82" t="s">
        <v>12354</v>
      </c>
      <c r="F4234" s="82" t="s">
        <v>120</v>
      </c>
      <c r="G4234" s="82" t="s">
        <v>12355</v>
      </c>
      <c r="H4234" s="83" t="s">
        <v>148</v>
      </c>
      <c r="I4234" s="82" t="s">
        <v>149</v>
      </c>
      <c r="J4234" s="84" t="s">
        <v>151</v>
      </c>
      <c r="K4234" s="84"/>
      <c r="L4234" s="84"/>
    </row>
    <row r="4235" spans="1:12" ht="15.75">
      <c r="A4235" s="81">
        <f t="shared" si="68"/>
        <v>4345</v>
      </c>
      <c r="B4235" s="82">
        <v>4345</v>
      </c>
      <c r="C4235" s="82" t="s">
        <v>12356</v>
      </c>
      <c r="D4235" s="82">
        <v>32127</v>
      </c>
      <c r="E4235" s="82" t="s">
        <v>12357</v>
      </c>
      <c r="F4235" s="82" t="s">
        <v>96</v>
      </c>
      <c r="G4235" s="82" t="s">
        <v>12358</v>
      </c>
      <c r="H4235" s="83" t="s">
        <v>148</v>
      </c>
      <c r="I4235" s="82" t="s">
        <v>149</v>
      </c>
      <c r="J4235" s="84" t="s">
        <v>151</v>
      </c>
      <c r="K4235" s="84"/>
      <c r="L4235" s="84" t="s">
        <v>151</v>
      </c>
    </row>
    <row r="4236" spans="1:12" ht="60">
      <c r="A4236" s="81">
        <f t="shared" si="68"/>
        <v>4346</v>
      </c>
      <c r="B4236" s="82">
        <v>4346</v>
      </c>
      <c r="C4236" s="82" t="s">
        <v>12359</v>
      </c>
      <c r="D4236" s="82" t="s">
        <v>12360</v>
      </c>
      <c r="E4236" s="82" t="s">
        <v>12361</v>
      </c>
      <c r="F4236" s="82" t="s">
        <v>96</v>
      </c>
      <c r="G4236" s="82" t="s">
        <v>11123</v>
      </c>
      <c r="H4236" s="83" t="s">
        <v>148</v>
      </c>
      <c r="I4236" s="82" t="s">
        <v>337</v>
      </c>
      <c r="J4236" s="84" t="s">
        <v>151</v>
      </c>
      <c r="K4236" s="84" t="s">
        <v>12362</v>
      </c>
      <c r="L4236" s="84" t="s">
        <v>151</v>
      </c>
    </row>
    <row r="4237" spans="1:12" ht="15.75">
      <c r="A4237" s="81">
        <f t="shared" si="68"/>
        <v>4347</v>
      </c>
      <c r="B4237" s="82">
        <v>4347</v>
      </c>
      <c r="C4237" s="82" t="s">
        <v>12363</v>
      </c>
      <c r="D4237" s="82">
        <v>32130</v>
      </c>
      <c r="E4237" s="82" t="s">
        <v>12364</v>
      </c>
      <c r="F4237" s="82" t="s">
        <v>120</v>
      </c>
      <c r="G4237" s="82" t="s">
        <v>1548</v>
      </c>
      <c r="H4237" s="83" t="s">
        <v>148</v>
      </c>
      <c r="I4237" s="82" t="s">
        <v>149</v>
      </c>
      <c r="J4237" s="84" t="s">
        <v>187</v>
      </c>
      <c r="K4237" s="84"/>
      <c r="L4237" s="84"/>
    </row>
    <row r="4238" spans="1:12" ht="15.75">
      <c r="A4238" s="81">
        <f t="shared" si="68"/>
        <v>4348</v>
      </c>
      <c r="B4238" s="82">
        <v>4348</v>
      </c>
      <c r="C4238" s="82" t="s">
        <v>12365</v>
      </c>
      <c r="D4238" s="82">
        <v>32131</v>
      </c>
      <c r="E4238" s="82" t="s">
        <v>12366</v>
      </c>
      <c r="F4238" s="82" t="s">
        <v>96</v>
      </c>
      <c r="G4238" s="82" t="s">
        <v>12367</v>
      </c>
      <c r="H4238" s="83" t="s">
        <v>148</v>
      </c>
      <c r="I4238" s="82" t="s">
        <v>5567</v>
      </c>
      <c r="J4238" s="84" t="s">
        <v>151</v>
      </c>
      <c r="K4238" s="84"/>
      <c r="L4238" s="84" t="s">
        <v>151</v>
      </c>
    </row>
    <row r="4239" spans="1:12" ht="15.75">
      <c r="A4239" s="81">
        <f t="shared" si="68"/>
        <v>4349</v>
      </c>
      <c r="B4239" s="82">
        <v>4349</v>
      </c>
      <c r="C4239" s="82" t="s">
        <v>12368</v>
      </c>
      <c r="D4239" s="82">
        <v>32133</v>
      </c>
      <c r="E4239" s="82" t="s">
        <v>12369</v>
      </c>
      <c r="F4239" s="82" t="s">
        <v>120</v>
      </c>
      <c r="G4239" s="82" t="s">
        <v>12370</v>
      </c>
      <c r="H4239" s="83" t="s">
        <v>148</v>
      </c>
      <c r="I4239" s="82" t="s">
        <v>149</v>
      </c>
      <c r="J4239" s="84" t="s">
        <v>151</v>
      </c>
      <c r="K4239" s="84"/>
      <c r="L4239" s="84"/>
    </row>
    <row r="4240" spans="1:12" ht="15.75">
      <c r="A4240" s="81">
        <f t="shared" si="68"/>
        <v>4350</v>
      </c>
      <c r="B4240" s="82">
        <v>4350</v>
      </c>
      <c r="C4240" s="82" t="s">
        <v>12371</v>
      </c>
      <c r="D4240" s="82">
        <v>32134</v>
      </c>
      <c r="E4240" s="82" t="s">
        <v>4823</v>
      </c>
      <c r="F4240" s="82" t="s">
        <v>120</v>
      </c>
      <c r="G4240" s="82" t="s">
        <v>1263</v>
      </c>
      <c r="H4240" s="83" t="s">
        <v>148</v>
      </c>
      <c r="I4240" s="82" t="s">
        <v>194</v>
      </c>
      <c r="J4240" s="84" t="s">
        <v>151</v>
      </c>
      <c r="K4240" s="84" t="s">
        <v>151</v>
      </c>
      <c r="L4240" s="84"/>
    </row>
    <row r="4241" spans="1:12" ht="15.75">
      <c r="A4241" s="81">
        <f t="shared" si="68"/>
        <v>4351</v>
      </c>
      <c r="B4241" s="82">
        <v>4351</v>
      </c>
      <c r="C4241" s="82" t="s">
        <v>12372</v>
      </c>
      <c r="D4241" s="82" t="s">
        <v>12373</v>
      </c>
      <c r="E4241" s="82" t="s">
        <v>12374</v>
      </c>
      <c r="F4241" s="82" t="s">
        <v>120</v>
      </c>
      <c r="G4241" s="82" t="s">
        <v>12375</v>
      </c>
      <c r="H4241" s="83" t="s">
        <v>148</v>
      </c>
      <c r="I4241" s="82" t="s">
        <v>164</v>
      </c>
      <c r="J4241" s="84" t="s">
        <v>151</v>
      </c>
      <c r="K4241" s="84"/>
      <c r="L4241" s="84"/>
    </row>
    <row r="4242" spans="1:12" ht="30">
      <c r="A4242" s="81">
        <f t="shared" si="68"/>
        <v>4352</v>
      </c>
      <c r="B4242" s="82">
        <v>4352</v>
      </c>
      <c r="C4242" s="82" t="s">
        <v>12376</v>
      </c>
      <c r="D4242" s="82">
        <v>32138</v>
      </c>
      <c r="E4242" s="82" t="s">
        <v>12377</v>
      </c>
      <c r="F4242" s="82" t="s">
        <v>96</v>
      </c>
      <c r="G4242" s="82" t="s">
        <v>1040</v>
      </c>
      <c r="H4242" s="83" t="s">
        <v>148</v>
      </c>
      <c r="I4242" s="82" t="s">
        <v>149</v>
      </c>
      <c r="J4242" s="84" t="s">
        <v>12378</v>
      </c>
      <c r="K4242" s="84" t="s">
        <v>151</v>
      </c>
      <c r="L4242" s="84" t="s">
        <v>151</v>
      </c>
    </row>
    <row r="4243" spans="1:12" ht="30">
      <c r="A4243" s="81">
        <f t="shared" si="68"/>
        <v>4353</v>
      </c>
      <c r="B4243" s="82">
        <v>4353</v>
      </c>
      <c r="C4243" s="82" t="s">
        <v>12379</v>
      </c>
      <c r="D4243" s="82" t="s">
        <v>12380</v>
      </c>
      <c r="E4243" s="82" t="s">
        <v>530</v>
      </c>
      <c r="F4243" s="82" t="s">
        <v>96</v>
      </c>
      <c r="G4243" s="82" t="s">
        <v>12381</v>
      </c>
      <c r="H4243" s="83" t="s">
        <v>148</v>
      </c>
      <c r="I4243" s="82" t="s">
        <v>230</v>
      </c>
      <c r="J4243" s="84" t="s">
        <v>151</v>
      </c>
      <c r="K4243" s="84"/>
      <c r="L4243" s="84" t="s">
        <v>12382</v>
      </c>
    </row>
    <row r="4244" spans="1:12" ht="15.75">
      <c r="A4244" s="81">
        <f t="shared" si="68"/>
        <v>4354</v>
      </c>
      <c r="B4244" s="82">
        <v>4354</v>
      </c>
      <c r="C4244" s="82" t="s">
        <v>12383</v>
      </c>
      <c r="D4244" s="82">
        <v>32140</v>
      </c>
      <c r="E4244" s="82" t="s">
        <v>4489</v>
      </c>
      <c r="F4244" s="82" t="s">
        <v>96</v>
      </c>
      <c r="G4244" s="82" t="s">
        <v>2946</v>
      </c>
      <c r="H4244" s="83" t="s">
        <v>148</v>
      </c>
      <c r="I4244" s="82" t="s">
        <v>149</v>
      </c>
      <c r="J4244" s="84" t="s">
        <v>151</v>
      </c>
      <c r="K4244" s="84"/>
      <c r="L4244" s="84" t="s">
        <v>151</v>
      </c>
    </row>
    <row r="4245" spans="1:12" ht="45">
      <c r="A4245" s="81">
        <f t="shared" si="68"/>
        <v>4355</v>
      </c>
      <c r="B4245" s="82">
        <v>4355</v>
      </c>
      <c r="C4245" s="82" t="s">
        <v>12384</v>
      </c>
      <c r="D4245" s="82" t="s">
        <v>12385</v>
      </c>
      <c r="E4245" s="82" t="s">
        <v>12386</v>
      </c>
      <c r="F4245" s="82" t="s">
        <v>120</v>
      </c>
      <c r="G4245" s="82" t="s">
        <v>12387</v>
      </c>
      <c r="H4245" s="83" t="s">
        <v>148</v>
      </c>
      <c r="I4245" s="82" t="s">
        <v>194</v>
      </c>
      <c r="J4245" s="84" t="s">
        <v>281</v>
      </c>
      <c r="K4245" s="84" t="s">
        <v>12388</v>
      </c>
      <c r="L4245" s="84"/>
    </row>
    <row r="4246" spans="1:12" ht="15.75">
      <c r="A4246" s="81">
        <f t="shared" si="68"/>
        <v>4356</v>
      </c>
      <c r="B4246" s="82">
        <v>4356</v>
      </c>
      <c r="C4246" s="82" t="s">
        <v>12389</v>
      </c>
      <c r="D4246" s="82">
        <v>32147</v>
      </c>
      <c r="E4246" s="82" t="s">
        <v>12390</v>
      </c>
      <c r="F4246" s="82" t="s">
        <v>96</v>
      </c>
      <c r="G4246" s="82" t="s">
        <v>12391</v>
      </c>
      <c r="H4246" s="83" t="s">
        <v>148</v>
      </c>
      <c r="I4246" s="82" t="s">
        <v>149</v>
      </c>
      <c r="J4246" s="84" t="s">
        <v>151</v>
      </c>
      <c r="K4246" s="84" t="s">
        <v>151</v>
      </c>
      <c r="L4246" s="84" t="s">
        <v>151</v>
      </c>
    </row>
    <row r="4247" spans="1:12" ht="30">
      <c r="A4247" s="81">
        <f t="shared" si="68"/>
        <v>4357</v>
      </c>
      <c r="B4247" s="82">
        <v>4357</v>
      </c>
      <c r="C4247" s="82" t="s">
        <v>12392</v>
      </c>
      <c r="D4247" s="82">
        <v>32151</v>
      </c>
      <c r="E4247" s="82" t="s">
        <v>12393</v>
      </c>
      <c r="F4247" s="82" t="s">
        <v>96</v>
      </c>
      <c r="G4247" s="82" t="s">
        <v>6864</v>
      </c>
      <c r="H4247" s="83" t="s">
        <v>148</v>
      </c>
      <c r="I4247" s="82" t="s">
        <v>149</v>
      </c>
      <c r="J4247" s="84" t="s">
        <v>151</v>
      </c>
      <c r="K4247" s="84" t="s">
        <v>12394</v>
      </c>
      <c r="L4247" s="84" t="s">
        <v>151</v>
      </c>
    </row>
    <row r="4248" spans="1:12" ht="15.75">
      <c r="A4248" s="81">
        <f t="shared" si="68"/>
        <v>4358</v>
      </c>
      <c r="B4248" s="82">
        <v>4358</v>
      </c>
      <c r="C4248" s="82" t="s">
        <v>12395</v>
      </c>
      <c r="D4248" s="82">
        <v>32152</v>
      </c>
      <c r="E4248" s="82" t="s">
        <v>264</v>
      </c>
      <c r="F4248" s="82" t="s">
        <v>96</v>
      </c>
      <c r="G4248" s="82" t="s">
        <v>2314</v>
      </c>
      <c r="H4248" s="83" t="s">
        <v>148</v>
      </c>
      <c r="I4248" s="82" t="s">
        <v>149</v>
      </c>
      <c r="J4248" s="84" t="s">
        <v>151</v>
      </c>
      <c r="K4248" s="84" t="s">
        <v>151</v>
      </c>
      <c r="L4248" s="84" t="s">
        <v>151</v>
      </c>
    </row>
    <row r="4249" spans="1:12" ht="45">
      <c r="A4249" s="81">
        <f t="shared" si="68"/>
        <v>4359</v>
      </c>
      <c r="B4249" s="82">
        <v>4359</v>
      </c>
      <c r="C4249" s="82" t="s">
        <v>12396</v>
      </c>
      <c r="D4249" s="82">
        <v>32154</v>
      </c>
      <c r="E4249" s="82" t="s">
        <v>12397</v>
      </c>
      <c r="F4249" s="82" t="s">
        <v>120</v>
      </c>
      <c r="G4249" s="82" t="s">
        <v>12398</v>
      </c>
      <c r="H4249" s="83" t="s">
        <v>148</v>
      </c>
      <c r="I4249" s="82" t="s">
        <v>149</v>
      </c>
      <c r="J4249" s="84" t="s">
        <v>151</v>
      </c>
      <c r="K4249" s="84" t="s">
        <v>12399</v>
      </c>
      <c r="L4249" s="84"/>
    </row>
    <row r="4250" spans="1:12" ht="30">
      <c r="A4250" s="81">
        <f t="shared" si="68"/>
        <v>4360</v>
      </c>
      <c r="B4250" s="82">
        <v>4360</v>
      </c>
      <c r="C4250" s="82" t="s">
        <v>12400</v>
      </c>
      <c r="D4250" s="82">
        <v>32155</v>
      </c>
      <c r="E4250" s="82" t="s">
        <v>12401</v>
      </c>
      <c r="F4250" s="82" t="s">
        <v>120</v>
      </c>
      <c r="G4250" s="82" t="s">
        <v>12402</v>
      </c>
      <c r="H4250" s="83" t="s">
        <v>148</v>
      </c>
      <c r="I4250" s="82" t="s">
        <v>149</v>
      </c>
      <c r="J4250" s="84" t="s">
        <v>12403</v>
      </c>
      <c r="K4250" s="84"/>
      <c r="L4250" s="84"/>
    </row>
    <row r="4251" spans="1:12" ht="15.75">
      <c r="A4251" s="81">
        <f t="shared" si="68"/>
        <v>4361</v>
      </c>
      <c r="B4251" s="82">
        <v>4361</v>
      </c>
      <c r="C4251" s="82" t="s">
        <v>12404</v>
      </c>
      <c r="D4251" s="82">
        <v>32156</v>
      </c>
      <c r="E4251" s="82" t="s">
        <v>12405</v>
      </c>
      <c r="F4251" s="82" t="s">
        <v>120</v>
      </c>
      <c r="G4251" s="82" t="s">
        <v>12370</v>
      </c>
      <c r="H4251" s="83" t="s">
        <v>148</v>
      </c>
      <c r="I4251" s="82" t="s">
        <v>149</v>
      </c>
      <c r="J4251" s="84" t="s">
        <v>151</v>
      </c>
      <c r="K4251" s="84" t="s">
        <v>151</v>
      </c>
      <c r="L4251" s="84"/>
    </row>
    <row r="4252" spans="1:12" ht="15.75">
      <c r="A4252" s="81">
        <f t="shared" si="68"/>
        <v>4362</v>
      </c>
      <c r="B4252" s="82">
        <v>4362</v>
      </c>
      <c r="C4252" s="82" t="s">
        <v>12406</v>
      </c>
      <c r="D4252" s="82" t="s">
        <v>12407</v>
      </c>
      <c r="E4252" s="82" t="s">
        <v>12408</v>
      </c>
      <c r="F4252" s="82" t="s">
        <v>120</v>
      </c>
      <c r="G4252" s="82" t="s">
        <v>12409</v>
      </c>
      <c r="H4252" s="83" t="s">
        <v>148</v>
      </c>
      <c r="I4252" s="82" t="s">
        <v>164</v>
      </c>
      <c r="J4252" s="84" t="s">
        <v>151</v>
      </c>
      <c r="K4252" s="84"/>
      <c r="L4252" s="84"/>
    </row>
    <row r="4253" spans="1:12" ht="30">
      <c r="A4253" s="81">
        <f t="shared" si="68"/>
        <v>4363</v>
      </c>
      <c r="B4253" s="82">
        <v>4363</v>
      </c>
      <c r="C4253" s="82" t="s">
        <v>12410</v>
      </c>
      <c r="D4253" s="82">
        <v>32159</v>
      </c>
      <c r="E4253" s="82" t="s">
        <v>12411</v>
      </c>
      <c r="F4253" s="82" t="s">
        <v>120</v>
      </c>
      <c r="G4253" s="82" t="s">
        <v>12412</v>
      </c>
      <c r="H4253" s="83" t="s">
        <v>148</v>
      </c>
      <c r="I4253" s="82" t="s">
        <v>149</v>
      </c>
      <c r="J4253" s="84" t="s">
        <v>12413</v>
      </c>
      <c r="K4253" s="84"/>
      <c r="L4253" s="84"/>
    </row>
    <row r="4254" spans="1:12" ht="15.75">
      <c r="A4254" s="81">
        <f t="shared" si="68"/>
        <v>4364</v>
      </c>
      <c r="B4254" s="82">
        <v>4364</v>
      </c>
      <c r="C4254" s="82" t="s">
        <v>12414</v>
      </c>
      <c r="D4254" s="82">
        <v>32160</v>
      </c>
      <c r="E4254" s="82" t="s">
        <v>12415</v>
      </c>
      <c r="F4254" s="82" t="s">
        <v>120</v>
      </c>
      <c r="G4254" s="82" t="s">
        <v>333</v>
      </c>
      <c r="H4254" s="83" t="s">
        <v>148</v>
      </c>
      <c r="I4254" s="82" t="s">
        <v>149</v>
      </c>
      <c r="J4254" s="84" t="s">
        <v>151</v>
      </c>
      <c r="K4254" s="84"/>
      <c r="L4254" s="84"/>
    </row>
    <row r="4255" spans="1:12" ht="15.75">
      <c r="A4255" s="81">
        <f t="shared" si="68"/>
        <v>4365</v>
      </c>
      <c r="B4255" s="82">
        <v>4365</v>
      </c>
      <c r="C4255" s="82" t="s">
        <v>12416</v>
      </c>
      <c r="D4255" s="82">
        <v>32162</v>
      </c>
      <c r="E4255" s="82" t="s">
        <v>12417</v>
      </c>
      <c r="F4255" s="82" t="s">
        <v>120</v>
      </c>
      <c r="G4255" s="82" t="s">
        <v>12418</v>
      </c>
      <c r="H4255" s="83" t="s">
        <v>148</v>
      </c>
      <c r="I4255" s="82" t="s">
        <v>149</v>
      </c>
      <c r="J4255" s="84" t="s">
        <v>151</v>
      </c>
      <c r="K4255" s="84" t="s">
        <v>151</v>
      </c>
      <c r="L4255" s="84"/>
    </row>
    <row r="4256" spans="1:12" ht="15.75">
      <c r="A4256" s="81">
        <f t="shared" si="68"/>
        <v>4366</v>
      </c>
      <c r="B4256" s="82">
        <v>4366</v>
      </c>
      <c r="C4256" s="82" t="s">
        <v>12419</v>
      </c>
      <c r="D4256" s="82">
        <v>32163</v>
      </c>
      <c r="E4256" s="82" t="s">
        <v>12420</v>
      </c>
      <c r="F4256" s="82" t="s">
        <v>120</v>
      </c>
      <c r="G4256" s="82" t="s">
        <v>1027</v>
      </c>
      <c r="H4256" s="83" t="s">
        <v>148</v>
      </c>
      <c r="I4256" s="82" t="s">
        <v>149</v>
      </c>
      <c r="J4256" s="84" t="s">
        <v>187</v>
      </c>
      <c r="K4256" s="84"/>
      <c r="L4256" s="84"/>
    </row>
    <row r="4257" spans="1:12" ht="30">
      <c r="A4257" s="81">
        <f t="shared" si="68"/>
        <v>4367</v>
      </c>
      <c r="B4257" s="82">
        <v>4367</v>
      </c>
      <c r="C4257" s="82" t="s">
        <v>12421</v>
      </c>
      <c r="D4257" s="82" t="s">
        <v>12422</v>
      </c>
      <c r="E4257" s="82" t="s">
        <v>12423</v>
      </c>
      <c r="F4257" s="82" t="s">
        <v>96</v>
      </c>
      <c r="G4257" s="82" t="s">
        <v>12424</v>
      </c>
      <c r="H4257" s="83" t="s">
        <v>148</v>
      </c>
      <c r="I4257" s="82" t="s">
        <v>194</v>
      </c>
      <c r="J4257" s="84" t="s">
        <v>151</v>
      </c>
      <c r="K4257" s="84"/>
      <c r="L4257" s="84" t="s">
        <v>6138</v>
      </c>
    </row>
    <row r="4258" spans="1:12" ht="45">
      <c r="A4258" s="81">
        <f t="shared" si="68"/>
        <v>4368</v>
      </c>
      <c r="B4258" s="82">
        <v>4368</v>
      </c>
      <c r="C4258" s="82" t="s">
        <v>12425</v>
      </c>
      <c r="D4258" s="82">
        <v>32166</v>
      </c>
      <c r="E4258" s="82" t="s">
        <v>12426</v>
      </c>
      <c r="F4258" s="82" t="s">
        <v>96</v>
      </c>
      <c r="G4258" s="82" t="s">
        <v>12427</v>
      </c>
      <c r="H4258" s="83" t="s">
        <v>148</v>
      </c>
      <c r="I4258" s="82" t="s">
        <v>194</v>
      </c>
      <c r="J4258" s="84" t="s">
        <v>151</v>
      </c>
      <c r="K4258" s="84" t="s">
        <v>12428</v>
      </c>
      <c r="L4258" s="84" t="s">
        <v>151</v>
      </c>
    </row>
    <row r="4259" spans="1:12" ht="15.75">
      <c r="A4259" s="81">
        <f t="shared" si="68"/>
        <v>4369</v>
      </c>
      <c r="B4259" s="82">
        <v>4369</v>
      </c>
      <c r="C4259" s="82" t="s">
        <v>12429</v>
      </c>
      <c r="D4259" s="82" t="s">
        <v>12430</v>
      </c>
      <c r="E4259" s="82" t="s">
        <v>12431</v>
      </c>
      <c r="F4259" s="82" t="s">
        <v>120</v>
      </c>
      <c r="G4259" s="82" t="s">
        <v>4703</v>
      </c>
      <c r="H4259" s="83" t="s">
        <v>148</v>
      </c>
      <c r="I4259" s="82" t="s">
        <v>194</v>
      </c>
      <c r="J4259" s="84" t="s">
        <v>151</v>
      </c>
      <c r="K4259" s="84"/>
      <c r="L4259" s="84"/>
    </row>
    <row r="4260" spans="1:12" ht="15.75">
      <c r="A4260" s="81">
        <f t="shared" si="68"/>
        <v>4370</v>
      </c>
      <c r="B4260" s="82">
        <v>4370</v>
      </c>
      <c r="C4260" s="82" t="s">
        <v>12432</v>
      </c>
      <c r="D4260" s="82" t="s">
        <v>12433</v>
      </c>
      <c r="E4260" s="82" t="s">
        <v>392</v>
      </c>
      <c r="F4260" s="82" t="s">
        <v>96</v>
      </c>
      <c r="G4260" s="82" t="s">
        <v>12434</v>
      </c>
      <c r="H4260" s="83" t="s">
        <v>148</v>
      </c>
      <c r="I4260" s="82" t="s">
        <v>164</v>
      </c>
      <c r="J4260" s="84" t="s">
        <v>151</v>
      </c>
      <c r="K4260" s="84"/>
      <c r="L4260" s="84" t="s">
        <v>151</v>
      </c>
    </row>
    <row r="4261" spans="1:12" ht="15.75">
      <c r="A4261" s="81">
        <f t="shared" si="68"/>
        <v>4371</v>
      </c>
      <c r="B4261" s="82">
        <v>4371</v>
      </c>
      <c r="C4261" s="82" t="s">
        <v>12435</v>
      </c>
      <c r="D4261" s="82" t="s">
        <v>12436</v>
      </c>
      <c r="E4261" s="82" t="s">
        <v>12437</v>
      </c>
      <c r="F4261" s="82" t="s">
        <v>96</v>
      </c>
      <c r="G4261" s="82" t="s">
        <v>12438</v>
      </c>
      <c r="H4261" s="83" t="s">
        <v>148</v>
      </c>
      <c r="I4261" s="82" t="s">
        <v>230</v>
      </c>
      <c r="J4261" s="84" t="s">
        <v>151</v>
      </c>
      <c r="K4261" s="84" t="s">
        <v>151</v>
      </c>
      <c r="L4261" s="84" t="s">
        <v>151</v>
      </c>
    </row>
    <row r="4262" spans="1:12" ht="15.75">
      <c r="A4262" s="81">
        <f t="shared" si="68"/>
        <v>4372</v>
      </c>
      <c r="B4262" s="82">
        <v>4372</v>
      </c>
      <c r="C4262" s="82" t="s">
        <v>12439</v>
      </c>
      <c r="D4262" s="82" t="s">
        <v>12440</v>
      </c>
      <c r="E4262" s="82" t="s">
        <v>12441</v>
      </c>
      <c r="F4262" s="82" t="s">
        <v>96</v>
      </c>
      <c r="G4262" s="82" t="s">
        <v>5069</v>
      </c>
      <c r="H4262" s="83" t="s">
        <v>148</v>
      </c>
      <c r="I4262" s="82" t="s">
        <v>337</v>
      </c>
      <c r="J4262" s="84" t="s">
        <v>151</v>
      </c>
      <c r="K4262" s="84" t="s">
        <v>151</v>
      </c>
      <c r="L4262" s="84" t="s">
        <v>151</v>
      </c>
    </row>
    <row r="4263" spans="1:12" ht="60">
      <c r="A4263" s="81">
        <f t="shared" si="68"/>
        <v>4373</v>
      </c>
      <c r="B4263" s="82">
        <v>4373</v>
      </c>
      <c r="C4263" s="82" t="s">
        <v>12442</v>
      </c>
      <c r="D4263" s="82" t="s">
        <v>12443</v>
      </c>
      <c r="E4263" s="82" t="s">
        <v>12444</v>
      </c>
      <c r="F4263" s="82" t="s">
        <v>96</v>
      </c>
      <c r="G4263" s="82" t="s">
        <v>12445</v>
      </c>
      <c r="H4263" s="83" t="s">
        <v>148</v>
      </c>
      <c r="I4263" s="82" t="s">
        <v>337</v>
      </c>
      <c r="J4263" s="84" t="s">
        <v>151</v>
      </c>
      <c r="K4263" s="84" t="s">
        <v>12446</v>
      </c>
      <c r="L4263" s="84" t="s">
        <v>12447</v>
      </c>
    </row>
    <row r="4264" spans="1:12" ht="15.75">
      <c r="A4264" s="81">
        <f t="shared" si="68"/>
        <v>4374</v>
      </c>
      <c r="B4264" s="82">
        <v>4374</v>
      </c>
      <c r="C4264" s="82" t="s">
        <v>12448</v>
      </c>
      <c r="D4264" s="82" t="s">
        <v>12449</v>
      </c>
      <c r="E4264" s="82" t="s">
        <v>12450</v>
      </c>
      <c r="F4264" s="82" t="s">
        <v>96</v>
      </c>
      <c r="G4264" s="82" t="s">
        <v>415</v>
      </c>
      <c r="H4264" s="83" t="s">
        <v>148</v>
      </c>
      <c r="I4264" s="82" t="s">
        <v>337</v>
      </c>
      <c r="J4264" s="84" t="s">
        <v>151</v>
      </c>
      <c r="K4264" s="84" t="s">
        <v>151</v>
      </c>
      <c r="L4264" s="84" t="s">
        <v>151</v>
      </c>
    </row>
    <row r="4265" spans="1:12" ht="15.75">
      <c r="A4265" s="81">
        <f t="shared" si="68"/>
        <v>4375</v>
      </c>
      <c r="B4265" s="82">
        <v>4375</v>
      </c>
      <c r="C4265" s="82" t="s">
        <v>12451</v>
      </c>
      <c r="D4265" s="82">
        <v>32180</v>
      </c>
      <c r="E4265" s="82" t="s">
        <v>12452</v>
      </c>
      <c r="F4265" s="82" t="s">
        <v>96</v>
      </c>
      <c r="G4265" s="82" t="s">
        <v>11965</v>
      </c>
      <c r="H4265" s="83" t="s">
        <v>148</v>
      </c>
      <c r="I4265" s="82" t="s">
        <v>194</v>
      </c>
      <c r="J4265" s="84" t="s">
        <v>151</v>
      </c>
      <c r="K4265" s="84" t="s">
        <v>151</v>
      </c>
      <c r="L4265" s="84" t="s">
        <v>151</v>
      </c>
    </row>
    <row r="4266" spans="1:12" ht="15.75">
      <c r="A4266" s="81">
        <f t="shared" si="68"/>
        <v>4376</v>
      </c>
      <c r="B4266" s="82">
        <v>4376</v>
      </c>
      <c r="C4266" s="82" t="s">
        <v>12453</v>
      </c>
      <c r="D4266" s="82">
        <v>32183</v>
      </c>
      <c r="E4266" s="82" t="s">
        <v>12454</v>
      </c>
      <c r="F4266" s="82" t="s">
        <v>120</v>
      </c>
      <c r="G4266" s="82" t="s">
        <v>12455</v>
      </c>
      <c r="H4266" s="83" t="s">
        <v>148</v>
      </c>
      <c r="I4266" s="82" t="s">
        <v>194</v>
      </c>
      <c r="J4266" s="84" t="s">
        <v>151</v>
      </c>
      <c r="K4266" s="84"/>
      <c r="L4266" s="84"/>
    </row>
    <row r="4267" spans="1:12" ht="15.75">
      <c r="A4267" s="81">
        <f t="shared" si="68"/>
        <v>4377</v>
      </c>
      <c r="B4267" s="82">
        <v>4377</v>
      </c>
      <c r="C4267" s="82" t="s">
        <v>12456</v>
      </c>
      <c r="D4267" s="82">
        <v>32184</v>
      </c>
      <c r="E4267" s="82" t="s">
        <v>12457</v>
      </c>
      <c r="F4267" s="82" t="s">
        <v>120</v>
      </c>
      <c r="G4267" s="82" t="s">
        <v>12458</v>
      </c>
      <c r="H4267" s="83" t="s">
        <v>148</v>
      </c>
      <c r="I4267" s="82" t="s">
        <v>194</v>
      </c>
      <c r="J4267" s="84" t="s">
        <v>160</v>
      </c>
      <c r="K4267" s="84" t="s">
        <v>151</v>
      </c>
      <c r="L4267" s="84"/>
    </row>
    <row r="4268" spans="1:12" ht="15.75">
      <c r="A4268" s="81">
        <f t="shared" si="68"/>
        <v>4378</v>
      </c>
      <c r="B4268" s="82">
        <v>4378</v>
      </c>
      <c r="C4268" s="82" t="s">
        <v>12459</v>
      </c>
      <c r="D4268" s="82">
        <v>32185</v>
      </c>
      <c r="E4268" s="82" t="s">
        <v>7633</v>
      </c>
      <c r="F4268" s="82" t="s">
        <v>120</v>
      </c>
      <c r="G4268" s="82" t="s">
        <v>12460</v>
      </c>
      <c r="H4268" s="83" t="s">
        <v>148</v>
      </c>
      <c r="I4268" s="82" t="s">
        <v>194</v>
      </c>
      <c r="J4268" s="84" t="s">
        <v>151</v>
      </c>
      <c r="K4268" s="84" t="s">
        <v>151</v>
      </c>
      <c r="L4268" s="84"/>
    </row>
    <row r="4269" spans="1:12" ht="15.75">
      <c r="A4269" s="81">
        <f t="shared" si="68"/>
        <v>4379</v>
      </c>
      <c r="B4269" s="82">
        <v>4379</v>
      </c>
      <c r="C4269" s="82" t="s">
        <v>12461</v>
      </c>
      <c r="D4269" s="82">
        <v>32186</v>
      </c>
      <c r="E4269" s="82" t="s">
        <v>12462</v>
      </c>
      <c r="F4269" s="82" t="s">
        <v>120</v>
      </c>
      <c r="G4269" s="82" t="s">
        <v>12463</v>
      </c>
      <c r="H4269" s="83" t="s">
        <v>148</v>
      </c>
      <c r="I4269" s="82" t="s">
        <v>194</v>
      </c>
      <c r="J4269" s="84" t="s">
        <v>151</v>
      </c>
      <c r="K4269" s="84"/>
      <c r="L4269" s="84"/>
    </row>
    <row r="4270" spans="1:12" ht="15.75">
      <c r="A4270" s="81">
        <f t="shared" si="68"/>
        <v>4380</v>
      </c>
      <c r="B4270" s="82">
        <v>4380</v>
      </c>
      <c r="C4270" s="82" t="s">
        <v>12464</v>
      </c>
      <c r="D4270" s="82" t="s">
        <v>12465</v>
      </c>
      <c r="E4270" s="82" t="s">
        <v>12466</v>
      </c>
      <c r="F4270" s="82" t="s">
        <v>96</v>
      </c>
      <c r="G4270" s="82" t="s">
        <v>203</v>
      </c>
      <c r="H4270" s="83" t="s">
        <v>148</v>
      </c>
      <c r="I4270" s="82" t="s">
        <v>230</v>
      </c>
      <c r="J4270" s="84" t="s">
        <v>151</v>
      </c>
      <c r="K4270" s="84"/>
      <c r="L4270" s="84" t="s">
        <v>151</v>
      </c>
    </row>
    <row r="4271" spans="1:12" ht="15.75">
      <c r="A4271" s="81">
        <f t="shared" si="68"/>
        <v>4381</v>
      </c>
      <c r="B4271" s="82">
        <v>4381</v>
      </c>
      <c r="C4271" s="82" t="s">
        <v>12467</v>
      </c>
      <c r="D4271" s="82">
        <v>32192</v>
      </c>
      <c r="E4271" s="82" t="s">
        <v>12468</v>
      </c>
      <c r="F4271" s="82" t="s">
        <v>96</v>
      </c>
      <c r="G4271" s="82" t="s">
        <v>12469</v>
      </c>
      <c r="H4271" s="83" t="s">
        <v>148</v>
      </c>
      <c r="I4271" s="82" t="s">
        <v>230</v>
      </c>
      <c r="J4271" s="84" t="s">
        <v>151</v>
      </c>
      <c r="K4271" s="84"/>
      <c r="L4271" s="84" t="s">
        <v>151</v>
      </c>
    </row>
    <row r="4272" spans="1:12" ht="30">
      <c r="A4272" s="81">
        <f t="shared" si="68"/>
        <v>4382</v>
      </c>
      <c r="B4272" s="82">
        <v>4382</v>
      </c>
      <c r="C4272" s="82" t="s">
        <v>12470</v>
      </c>
      <c r="D4272" s="82" t="s">
        <v>12471</v>
      </c>
      <c r="E4272" s="82" t="s">
        <v>12472</v>
      </c>
      <c r="F4272" s="82" t="s">
        <v>96</v>
      </c>
      <c r="G4272" s="82" t="s">
        <v>12473</v>
      </c>
      <c r="H4272" s="83" t="s">
        <v>148</v>
      </c>
      <c r="I4272" s="82" t="s">
        <v>230</v>
      </c>
      <c r="J4272" s="84" t="s">
        <v>12474</v>
      </c>
      <c r="K4272" s="84"/>
      <c r="L4272" s="84" t="s">
        <v>151</v>
      </c>
    </row>
    <row r="4273" spans="1:12" ht="15.75">
      <c r="A4273" s="81">
        <f t="shared" si="68"/>
        <v>4383</v>
      </c>
      <c r="B4273" s="82">
        <v>4383</v>
      </c>
      <c r="C4273" s="82" t="s">
        <v>12475</v>
      </c>
      <c r="D4273" s="82" t="s">
        <v>12476</v>
      </c>
      <c r="E4273" s="82" t="s">
        <v>618</v>
      </c>
      <c r="F4273" s="82" t="s">
        <v>96</v>
      </c>
      <c r="G4273" s="82" t="s">
        <v>12477</v>
      </c>
      <c r="H4273" s="83" t="s">
        <v>148</v>
      </c>
      <c r="I4273" s="82" t="s">
        <v>230</v>
      </c>
      <c r="J4273" s="84" t="s">
        <v>151</v>
      </c>
      <c r="K4273" s="84"/>
      <c r="L4273" s="84" t="s">
        <v>151</v>
      </c>
    </row>
    <row r="4274" spans="1:12" ht="30">
      <c r="A4274" s="81">
        <f t="shared" si="68"/>
        <v>4384</v>
      </c>
      <c r="B4274" s="82">
        <v>4384</v>
      </c>
      <c r="C4274" s="82" t="s">
        <v>12478</v>
      </c>
      <c r="D4274" s="82" t="s">
        <v>12479</v>
      </c>
      <c r="E4274" s="82" t="s">
        <v>12480</v>
      </c>
      <c r="F4274" s="82" t="s">
        <v>96</v>
      </c>
      <c r="G4274" s="82" t="s">
        <v>9203</v>
      </c>
      <c r="H4274" s="83" t="s">
        <v>148</v>
      </c>
      <c r="I4274" s="82" t="s">
        <v>337</v>
      </c>
      <c r="J4274" s="84" t="s">
        <v>12481</v>
      </c>
      <c r="K4274" s="84" t="s">
        <v>151</v>
      </c>
      <c r="L4274" s="84" t="s">
        <v>151</v>
      </c>
    </row>
    <row r="4275" spans="1:12" ht="60">
      <c r="A4275" s="81">
        <f t="shared" si="68"/>
        <v>4385</v>
      </c>
      <c r="B4275" s="82">
        <v>4385</v>
      </c>
      <c r="C4275" s="82" t="s">
        <v>12482</v>
      </c>
      <c r="D4275" s="82" t="s">
        <v>12483</v>
      </c>
      <c r="E4275" s="82" t="s">
        <v>7548</v>
      </c>
      <c r="F4275" s="82" t="s">
        <v>96</v>
      </c>
      <c r="G4275" s="82" t="s">
        <v>11617</v>
      </c>
      <c r="H4275" s="83" t="s">
        <v>148</v>
      </c>
      <c r="I4275" s="82" t="s">
        <v>337</v>
      </c>
      <c r="J4275" s="84" t="s">
        <v>151</v>
      </c>
      <c r="K4275" s="84" t="s">
        <v>12484</v>
      </c>
      <c r="L4275" s="84" t="s">
        <v>151</v>
      </c>
    </row>
    <row r="4276" spans="1:12" ht="15.75">
      <c r="A4276" s="81">
        <f t="shared" si="68"/>
        <v>4386</v>
      </c>
      <c r="B4276" s="82">
        <v>4386</v>
      </c>
      <c r="C4276" s="82" t="s">
        <v>12485</v>
      </c>
      <c r="D4276" s="82" t="s">
        <v>12486</v>
      </c>
      <c r="E4276" s="82" t="s">
        <v>12487</v>
      </c>
      <c r="F4276" s="82" t="s">
        <v>96</v>
      </c>
      <c r="G4276" s="82" t="s">
        <v>4908</v>
      </c>
      <c r="H4276" s="83" t="s">
        <v>148</v>
      </c>
      <c r="I4276" s="82" t="s">
        <v>337</v>
      </c>
      <c r="J4276" s="84" t="s">
        <v>151</v>
      </c>
      <c r="K4276" s="84" t="s">
        <v>151</v>
      </c>
      <c r="L4276" s="84" t="s">
        <v>151</v>
      </c>
    </row>
    <row r="4277" spans="1:12" ht="60">
      <c r="A4277" s="81">
        <f t="shared" si="68"/>
        <v>4387</v>
      </c>
      <c r="B4277" s="82">
        <v>4387</v>
      </c>
      <c r="C4277" s="82" t="s">
        <v>12488</v>
      </c>
      <c r="D4277" s="82" t="s">
        <v>12489</v>
      </c>
      <c r="E4277" s="82" t="s">
        <v>12490</v>
      </c>
      <c r="F4277" s="82" t="s">
        <v>96</v>
      </c>
      <c r="G4277" s="82" t="s">
        <v>1609</v>
      </c>
      <c r="H4277" s="83" t="s">
        <v>148</v>
      </c>
      <c r="I4277" s="82" t="s">
        <v>337</v>
      </c>
      <c r="J4277" s="84" t="s">
        <v>151</v>
      </c>
      <c r="K4277" s="84" t="s">
        <v>12491</v>
      </c>
      <c r="L4277" s="84" t="s">
        <v>151</v>
      </c>
    </row>
    <row r="4278" spans="1:12" ht="15.75">
      <c r="A4278" s="81">
        <f t="shared" si="68"/>
        <v>4388</v>
      </c>
      <c r="B4278" s="82">
        <v>4388</v>
      </c>
      <c r="C4278" s="82" t="s">
        <v>12492</v>
      </c>
      <c r="D4278" s="82" t="s">
        <v>12493</v>
      </c>
      <c r="E4278" s="82" t="s">
        <v>511</v>
      </c>
      <c r="F4278" s="82" t="s">
        <v>96</v>
      </c>
      <c r="G4278" s="82" t="s">
        <v>12494</v>
      </c>
      <c r="H4278" s="83" t="s">
        <v>148</v>
      </c>
      <c r="I4278" s="82" t="s">
        <v>337</v>
      </c>
      <c r="J4278" s="84" t="s">
        <v>151</v>
      </c>
      <c r="K4278" s="84" t="s">
        <v>151</v>
      </c>
      <c r="L4278" s="84" t="s">
        <v>151</v>
      </c>
    </row>
    <row r="4279" spans="1:12" ht="30">
      <c r="A4279" s="81">
        <f t="shared" si="68"/>
        <v>4389</v>
      </c>
      <c r="B4279" s="82">
        <v>4389</v>
      </c>
      <c r="C4279" s="82" t="s">
        <v>12495</v>
      </c>
      <c r="D4279" s="82" t="s">
        <v>12496</v>
      </c>
      <c r="E4279" s="82" t="s">
        <v>410</v>
      </c>
      <c r="F4279" s="82" t="s">
        <v>96</v>
      </c>
      <c r="G4279" s="82" t="s">
        <v>12497</v>
      </c>
      <c r="H4279" s="83" t="s">
        <v>148</v>
      </c>
      <c r="I4279" s="82" t="s">
        <v>337</v>
      </c>
      <c r="J4279" s="84" t="s">
        <v>151</v>
      </c>
      <c r="K4279" s="84" t="s">
        <v>599</v>
      </c>
      <c r="L4279" s="84" t="s">
        <v>151</v>
      </c>
    </row>
    <row r="4280" spans="1:12" ht="15.75">
      <c r="A4280" s="81">
        <f t="shared" si="68"/>
        <v>4390</v>
      </c>
      <c r="B4280" s="82">
        <v>4390</v>
      </c>
      <c r="C4280" s="82" t="s">
        <v>12498</v>
      </c>
      <c r="D4280" s="82" t="s">
        <v>12499</v>
      </c>
      <c r="E4280" s="82" t="s">
        <v>12500</v>
      </c>
      <c r="F4280" s="82" t="s">
        <v>96</v>
      </c>
      <c r="G4280" s="82" t="s">
        <v>2723</v>
      </c>
      <c r="H4280" s="83" t="s">
        <v>148</v>
      </c>
      <c r="I4280" s="82" t="s">
        <v>337</v>
      </c>
      <c r="J4280" s="84" t="s">
        <v>151</v>
      </c>
      <c r="K4280" s="84" t="s">
        <v>151</v>
      </c>
      <c r="L4280" s="84" t="s">
        <v>151</v>
      </c>
    </row>
    <row r="4281" spans="1:12" ht="15.75">
      <c r="A4281" s="81">
        <f t="shared" si="68"/>
        <v>4391</v>
      </c>
      <c r="B4281" s="82">
        <v>4391</v>
      </c>
      <c r="C4281" s="82" t="s">
        <v>12501</v>
      </c>
      <c r="D4281" s="82" t="s">
        <v>12502</v>
      </c>
      <c r="E4281" s="82" t="s">
        <v>522</v>
      </c>
      <c r="F4281" s="82" t="s">
        <v>96</v>
      </c>
      <c r="G4281" s="82" t="s">
        <v>436</v>
      </c>
      <c r="H4281" s="83" t="s">
        <v>148</v>
      </c>
      <c r="I4281" s="82" t="s">
        <v>337</v>
      </c>
      <c r="J4281" s="84" t="s">
        <v>151</v>
      </c>
      <c r="K4281" s="84" t="s">
        <v>151</v>
      </c>
      <c r="L4281" s="84" t="s">
        <v>151</v>
      </c>
    </row>
    <row r="4282" spans="1:12" ht="45">
      <c r="A4282" s="81">
        <f t="shared" si="68"/>
        <v>4392</v>
      </c>
      <c r="B4282" s="82">
        <v>4392</v>
      </c>
      <c r="C4282" s="82" t="s">
        <v>12503</v>
      </c>
      <c r="D4282" s="82">
        <v>32205</v>
      </c>
      <c r="E4282" s="82" t="s">
        <v>9115</v>
      </c>
      <c r="F4282" s="82" t="s">
        <v>96</v>
      </c>
      <c r="G4282" s="82" t="s">
        <v>12504</v>
      </c>
      <c r="H4282" s="83" t="s">
        <v>148</v>
      </c>
      <c r="I4282" s="82" t="s">
        <v>194</v>
      </c>
      <c r="J4282" s="84" t="s">
        <v>12505</v>
      </c>
      <c r="K4282" s="84"/>
      <c r="L4282" s="84" t="s">
        <v>151</v>
      </c>
    </row>
    <row r="4283" spans="1:12" ht="30">
      <c r="A4283" s="81">
        <f t="shared" si="68"/>
        <v>4393</v>
      </c>
      <c r="B4283" s="82">
        <v>4393</v>
      </c>
      <c r="C4283" s="82" t="s">
        <v>12506</v>
      </c>
      <c r="D4283" s="82" t="s">
        <v>12507</v>
      </c>
      <c r="E4283" s="82" t="s">
        <v>667</v>
      </c>
      <c r="F4283" s="82" t="s">
        <v>96</v>
      </c>
      <c r="G4283" s="82" t="s">
        <v>12508</v>
      </c>
      <c r="H4283" s="83" t="s">
        <v>148</v>
      </c>
      <c r="I4283" s="82" t="s">
        <v>337</v>
      </c>
      <c r="J4283" s="84" t="s">
        <v>151</v>
      </c>
      <c r="K4283" s="84" t="s">
        <v>8933</v>
      </c>
      <c r="L4283" s="84" t="s">
        <v>151</v>
      </c>
    </row>
    <row r="4284" spans="1:12" ht="15.75">
      <c r="A4284" s="81">
        <f t="shared" si="68"/>
        <v>4394</v>
      </c>
      <c r="B4284" s="82">
        <v>4394</v>
      </c>
      <c r="C4284" s="82" t="s">
        <v>12509</v>
      </c>
      <c r="D4284" s="82">
        <v>32208</v>
      </c>
      <c r="E4284" s="82" t="s">
        <v>12510</v>
      </c>
      <c r="F4284" s="82" t="s">
        <v>96</v>
      </c>
      <c r="G4284" s="82" t="s">
        <v>12511</v>
      </c>
      <c r="H4284" s="83" t="s">
        <v>148</v>
      </c>
      <c r="I4284" s="82" t="s">
        <v>194</v>
      </c>
      <c r="J4284" s="84" t="s">
        <v>151</v>
      </c>
      <c r="K4284" s="84" t="s">
        <v>151</v>
      </c>
      <c r="L4284" s="84" t="s">
        <v>151</v>
      </c>
    </row>
    <row r="4285" spans="1:12" ht="45">
      <c r="A4285" s="81">
        <f t="shared" si="68"/>
        <v>4395</v>
      </c>
      <c r="B4285" s="82">
        <v>4395</v>
      </c>
      <c r="C4285" s="82" t="s">
        <v>12512</v>
      </c>
      <c r="D4285" s="82">
        <v>32209</v>
      </c>
      <c r="E4285" s="82" t="s">
        <v>12513</v>
      </c>
      <c r="F4285" s="82" t="s">
        <v>96</v>
      </c>
      <c r="G4285" s="82" t="s">
        <v>12514</v>
      </c>
      <c r="H4285" s="83" t="s">
        <v>148</v>
      </c>
      <c r="I4285" s="82" t="s">
        <v>230</v>
      </c>
      <c r="J4285" s="84" t="s">
        <v>151</v>
      </c>
      <c r="K4285" s="84" t="s">
        <v>3496</v>
      </c>
      <c r="L4285" s="84" t="s">
        <v>151</v>
      </c>
    </row>
    <row r="4286" spans="1:12" ht="15.75">
      <c r="A4286" s="81">
        <f t="shared" si="68"/>
        <v>4396</v>
      </c>
      <c r="B4286" s="82">
        <v>4396</v>
      </c>
      <c r="C4286" s="82" t="s">
        <v>12515</v>
      </c>
      <c r="D4286" s="82" t="s">
        <v>12516</v>
      </c>
      <c r="E4286" s="82" t="s">
        <v>12517</v>
      </c>
      <c r="F4286" s="82" t="s">
        <v>96</v>
      </c>
      <c r="G4286" s="82" t="s">
        <v>12518</v>
      </c>
      <c r="H4286" s="83" t="s">
        <v>148</v>
      </c>
      <c r="I4286" s="82" t="s">
        <v>230</v>
      </c>
      <c r="J4286" s="84" t="s">
        <v>151</v>
      </c>
      <c r="K4286" s="84" t="s">
        <v>151</v>
      </c>
      <c r="L4286" s="84" t="s">
        <v>151</v>
      </c>
    </row>
    <row r="4287" spans="1:12" ht="15.75">
      <c r="A4287" s="81">
        <f t="shared" si="68"/>
        <v>4397</v>
      </c>
      <c r="B4287" s="82">
        <v>4397</v>
      </c>
      <c r="C4287" s="82" t="s">
        <v>12519</v>
      </c>
      <c r="D4287" s="82" t="s">
        <v>12520</v>
      </c>
      <c r="E4287" s="82" t="s">
        <v>12521</v>
      </c>
      <c r="F4287" s="82" t="s">
        <v>96</v>
      </c>
      <c r="G4287" s="82" t="s">
        <v>12522</v>
      </c>
      <c r="H4287" s="83" t="s">
        <v>148</v>
      </c>
      <c r="I4287" s="82" t="s">
        <v>230</v>
      </c>
      <c r="J4287" s="84" t="s">
        <v>151</v>
      </c>
      <c r="K4287" s="84" t="s">
        <v>151</v>
      </c>
      <c r="L4287" s="84" t="s">
        <v>151</v>
      </c>
    </row>
    <row r="4288" spans="1:12" ht="15.75">
      <c r="A4288" s="81">
        <f t="shared" si="68"/>
        <v>4398</v>
      </c>
      <c r="B4288" s="82">
        <v>4398</v>
      </c>
      <c r="C4288" s="82" t="s">
        <v>12523</v>
      </c>
      <c r="D4288" s="82" t="s">
        <v>12524</v>
      </c>
      <c r="E4288" s="82" t="s">
        <v>698</v>
      </c>
      <c r="F4288" s="82" t="s">
        <v>96</v>
      </c>
      <c r="G4288" s="82" t="s">
        <v>12525</v>
      </c>
      <c r="H4288" s="83" t="s">
        <v>148</v>
      </c>
      <c r="I4288" s="82" t="s">
        <v>230</v>
      </c>
      <c r="J4288" s="84" t="s">
        <v>151</v>
      </c>
      <c r="K4288" s="84"/>
      <c r="L4288" s="84" t="s">
        <v>151</v>
      </c>
    </row>
    <row r="4289" spans="1:12" ht="30">
      <c r="A4289" s="81">
        <f t="shared" si="68"/>
        <v>4399</v>
      </c>
      <c r="B4289" s="82">
        <v>4399</v>
      </c>
      <c r="C4289" s="82" t="s">
        <v>12526</v>
      </c>
      <c r="D4289" s="82" t="s">
        <v>12527</v>
      </c>
      <c r="E4289" s="82" t="s">
        <v>12528</v>
      </c>
      <c r="F4289" s="82" t="s">
        <v>96</v>
      </c>
      <c r="G4289" s="82" t="s">
        <v>12127</v>
      </c>
      <c r="H4289" s="83" t="s">
        <v>148</v>
      </c>
      <c r="I4289" s="82" t="s">
        <v>230</v>
      </c>
      <c r="J4289" s="84" t="s">
        <v>12529</v>
      </c>
      <c r="K4289" s="84" t="s">
        <v>151</v>
      </c>
      <c r="L4289" s="84" t="s">
        <v>151</v>
      </c>
    </row>
    <row r="4290" spans="1:12" ht="15.75">
      <c r="A4290" s="81">
        <f t="shared" si="68"/>
        <v>4400</v>
      </c>
      <c r="B4290" s="82">
        <v>4400</v>
      </c>
      <c r="C4290" s="82" t="s">
        <v>12530</v>
      </c>
      <c r="D4290" s="82" t="s">
        <v>12531</v>
      </c>
      <c r="E4290" s="82" t="s">
        <v>2677</v>
      </c>
      <c r="F4290" s="82" t="s">
        <v>96</v>
      </c>
      <c r="G4290" s="82" t="s">
        <v>12532</v>
      </c>
      <c r="H4290" s="83" t="s">
        <v>148</v>
      </c>
      <c r="I4290" s="82" t="s">
        <v>230</v>
      </c>
      <c r="J4290" s="84" t="s">
        <v>151</v>
      </c>
      <c r="K4290" s="84" t="s">
        <v>151</v>
      </c>
      <c r="L4290" s="84" t="s">
        <v>151</v>
      </c>
    </row>
    <row r="4291" spans="1:12" ht="105">
      <c r="A4291" s="81">
        <f t="shared" ref="A4291:A4354" si="69">IFERROR(VALUE(RIGHT(C4291,4)),"")</f>
        <v>4401</v>
      </c>
      <c r="B4291" s="82">
        <v>4401</v>
      </c>
      <c r="C4291" s="82" t="s">
        <v>12533</v>
      </c>
      <c r="D4291" s="82" t="s">
        <v>12534</v>
      </c>
      <c r="E4291" s="82" t="s">
        <v>12535</v>
      </c>
      <c r="F4291" s="82" t="s">
        <v>96</v>
      </c>
      <c r="G4291" s="82" t="s">
        <v>5691</v>
      </c>
      <c r="H4291" s="83" t="s">
        <v>148</v>
      </c>
      <c r="I4291" s="82" t="s">
        <v>230</v>
      </c>
      <c r="J4291" s="84" t="s">
        <v>12536</v>
      </c>
      <c r="K4291" s="84" t="s">
        <v>12537</v>
      </c>
      <c r="L4291" s="84" t="s">
        <v>151</v>
      </c>
    </row>
    <row r="4292" spans="1:12" ht="15.75">
      <c r="A4292" s="81">
        <f t="shared" si="69"/>
        <v>4402</v>
      </c>
      <c r="B4292" s="82">
        <v>4402</v>
      </c>
      <c r="C4292" s="82" t="s">
        <v>12538</v>
      </c>
      <c r="D4292" s="82">
        <v>32220</v>
      </c>
      <c r="E4292" s="82" t="s">
        <v>12539</v>
      </c>
      <c r="F4292" s="82" t="s">
        <v>96</v>
      </c>
      <c r="G4292" s="82" t="s">
        <v>12540</v>
      </c>
      <c r="H4292" s="83" t="s">
        <v>148</v>
      </c>
      <c r="I4292" s="82" t="s">
        <v>230</v>
      </c>
      <c r="J4292" s="84" t="s">
        <v>151</v>
      </c>
      <c r="K4292" s="84" t="s">
        <v>151</v>
      </c>
      <c r="L4292" s="84" t="s">
        <v>151</v>
      </c>
    </row>
    <row r="4293" spans="1:12" ht="15.75">
      <c r="A4293" s="81">
        <f t="shared" si="69"/>
        <v>4403</v>
      </c>
      <c r="B4293" s="82">
        <v>4403</v>
      </c>
      <c r="C4293" s="82" t="s">
        <v>12541</v>
      </c>
      <c r="D4293" s="82" t="s">
        <v>12542</v>
      </c>
      <c r="E4293" s="82" t="s">
        <v>12543</v>
      </c>
      <c r="F4293" s="82" t="s">
        <v>96</v>
      </c>
      <c r="G4293" s="82" t="s">
        <v>12544</v>
      </c>
      <c r="H4293" s="83" t="s">
        <v>148</v>
      </c>
      <c r="I4293" s="82" t="s">
        <v>230</v>
      </c>
      <c r="J4293" s="84" t="s">
        <v>151</v>
      </c>
      <c r="K4293" s="84" t="s">
        <v>151</v>
      </c>
      <c r="L4293" s="84" t="s">
        <v>151</v>
      </c>
    </row>
    <row r="4294" spans="1:12" ht="45">
      <c r="A4294" s="81">
        <f t="shared" si="69"/>
        <v>4404</v>
      </c>
      <c r="B4294" s="82">
        <v>4404</v>
      </c>
      <c r="C4294" s="82" t="s">
        <v>12545</v>
      </c>
      <c r="D4294" s="82" t="s">
        <v>12546</v>
      </c>
      <c r="E4294" s="82" t="s">
        <v>6771</v>
      </c>
      <c r="F4294" s="82" t="s">
        <v>96</v>
      </c>
      <c r="G4294" s="82" t="s">
        <v>11451</v>
      </c>
      <c r="H4294" s="83" t="s">
        <v>148</v>
      </c>
      <c r="I4294" s="82" t="s">
        <v>230</v>
      </c>
      <c r="J4294" s="84" t="s">
        <v>12547</v>
      </c>
      <c r="K4294" s="84" t="s">
        <v>12548</v>
      </c>
      <c r="L4294" s="84" t="s">
        <v>151</v>
      </c>
    </row>
    <row r="4295" spans="1:12" ht="75">
      <c r="A4295" s="81">
        <f t="shared" si="69"/>
        <v>4405</v>
      </c>
      <c r="B4295" s="82">
        <v>4405</v>
      </c>
      <c r="C4295" s="82" t="s">
        <v>12549</v>
      </c>
      <c r="D4295" s="82">
        <v>32223</v>
      </c>
      <c r="E4295" s="82" t="s">
        <v>7824</v>
      </c>
      <c r="F4295" s="82" t="s">
        <v>96</v>
      </c>
      <c r="G4295" s="82" t="s">
        <v>7966</v>
      </c>
      <c r="H4295" s="83" t="s">
        <v>148</v>
      </c>
      <c r="I4295" s="82" t="s">
        <v>153</v>
      </c>
      <c r="J4295" s="84" t="s">
        <v>151</v>
      </c>
      <c r="K4295" s="84" t="s">
        <v>151</v>
      </c>
      <c r="L4295" s="84" t="s">
        <v>12550</v>
      </c>
    </row>
    <row r="4296" spans="1:12" ht="30">
      <c r="A4296" s="81">
        <f t="shared" si="69"/>
        <v>4406</v>
      </c>
      <c r="B4296" s="82">
        <v>4406</v>
      </c>
      <c r="C4296" s="82" t="s">
        <v>12551</v>
      </c>
      <c r="D4296" s="82" t="s">
        <v>12552</v>
      </c>
      <c r="E4296" s="82" t="s">
        <v>2677</v>
      </c>
      <c r="F4296" s="82" t="s">
        <v>96</v>
      </c>
      <c r="G4296" s="82" t="s">
        <v>384</v>
      </c>
      <c r="H4296" s="83" t="s">
        <v>148</v>
      </c>
      <c r="I4296" s="82" t="s">
        <v>337</v>
      </c>
      <c r="J4296" s="84" t="s">
        <v>12553</v>
      </c>
      <c r="K4296" s="84" t="s">
        <v>151</v>
      </c>
      <c r="L4296" s="84" t="s">
        <v>151</v>
      </c>
    </row>
    <row r="4297" spans="1:12" ht="15.75">
      <c r="A4297" s="81">
        <f t="shared" si="69"/>
        <v>4407</v>
      </c>
      <c r="B4297" s="82">
        <v>4407</v>
      </c>
      <c r="C4297" s="82" t="s">
        <v>12554</v>
      </c>
      <c r="D4297" s="82" t="s">
        <v>12555</v>
      </c>
      <c r="E4297" s="82" t="s">
        <v>12556</v>
      </c>
      <c r="F4297" s="82" t="s">
        <v>96</v>
      </c>
      <c r="G4297" s="82" t="s">
        <v>517</v>
      </c>
      <c r="H4297" s="83" t="s">
        <v>148</v>
      </c>
      <c r="I4297" s="82" t="s">
        <v>337</v>
      </c>
      <c r="J4297" s="84" t="s">
        <v>160</v>
      </c>
      <c r="K4297" s="84"/>
      <c r="L4297" s="84" t="s">
        <v>151</v>
      </c>
    </row>
    <row r="4298" spans="1:12" ht="15.75">
      <c r="A4298" s="81">
        <f t="shared" si="69"/>
        <v>4408</v>
      </c>
      <c r="B4298" s="82">
        <v>4408</v>
      </c>
      <c r="C4298" s="82" t="s">
        <v>12557</v>
      </c>
      <c r="D4298" s="82" t="s">
        <v>12558</v>
      </c>
      <c r="E4298" s="82" t="s">
        <v>12559</v>
      </c>
      <c r="F4298" s="82" t="s">
        <v>96</v>
      </c>
      <c r="G4298" s="82" t="s">
        <v>2386</v>
      </c>
      <c r="H4298" s="83" t="s">
        <v>148</v>
      </c>
      <c r="I4298" s="82" t="s">
        <v>337</v>
      </c>
      <c r="J4298" s="84" t="s">
        <v>151</v>
      </c>
      <c r="K4298" s="84" t="s">
        <v>151</v>
      </c>
      <c r="L4298" s="84" t="s">
        <v>151</v>
      </c>
    </row>
    <row r="4299" spans="1:12" ht="30">
      <c r="A4299" s="81">
        <f t="shared" si="69"/>
        <v>4409</v>
      </c>
      <c r="B4299" s="82">
        <v>4409</v>
      </c>
      <c r="C4299" s="82" t="s">
        <v>12560</v>
      </c>
      <c r="D4299" s="82">
        <v>32228</v>
      </c>
      <c r="E4299" s="82" t="s">
        <v>1370</v>
      </c>
      <c r="F4299" s="82" t="s">
        <v>96</v>
      </c>
      <c r="G4299" s="82" t="s">
        <v>1333</v>
      </c>
      <c r="H4299" s="83" t="s">
        <v>148</v>
      </c>
      <c r="I4299" s="82" t="s">
        <v>177</v>
      </c>
      <c r="J4299" s="84" t="s">
        <v>12561</v>
      </c>
      <c r="K4299" s="84" t="s">
        <v>151</v>
      </c>
      <c r="L4299" s="84" t="s">
        <v>151</v>
      </c>
    </row>
    <row r="4300" spans="1:12" ht="75">
      <c r="A4300" s="81">
        <f t="shared" si="69"/>
        <v>4410</v>
      </c>
      <c r="B4300" s="82">
        <v>4410</v>
      </c>
      <c r="C4300" s="82" t="s">
        <v>12562</v>
      </c>
      <c r="D4300" s="82" t="s">
        <v>12563</v>
      </c>
      <c r="E4300" s="82" t="s">
        <v>12564</v>
      </c>
      <c r="F4300" s="82" t="s">
        <v>96</v>
      </c>
      <c r="G4300" s="82" t="s">
        <v>12565</v>
      </c>
      <c r="H4300" s="83" t="s">
        <v>148</v>
      </c>
      <c r="I4300" s="82" t="s">
        <v>230</v>
      </c>
      <c r="J4300" s="84" t="s">
        <v>151</v>
      </c>
      <c r="K4300" s="84" t="s">
        <v>12566</v>
      </c>
      <c r="L4300" s="84" t="s">
        <v>12567</v>
      </c>
    </row>
    <row r="4301" spans="1:12" ht="15.75">
      <c r="A4301" s="81">
        <f t="shared" si="69"/>
        <v>4411</v>
      </c>
      <c r="B4301" s="82">
        <v>4411</v>
      </c>
      <c r="C4301" s="82" t="s">
        <v>12568</v>
      </c>
      <c r="D4301" s="82">
        <v>32231</v>
      </c>
      <c r="E4301" s="82" t="s">
        <v>12569</v>
      </c>
      <c r="F4301" s="82" t="s">
        <v>96</v>
      </c>
      <c r="G4301" s="82" t="s">
        <v>12570</v>
      </c>
      <c r="H4301" s="83" t="s">
        <v>148</v>
      </c>
      <c r="I4301" s="82" t="s">
        <v>230</v>
      </c>
      <c r="J4301" s="84" t="s">
        <v>151</v>
      </c>
      <c r="K4301" s="84" t="s">
        <v>151</v>
      </c>
      <c r="L4301" s="84" t="s">
        <v>151</v>
      </c>
    </row>
    <row r="4302" spans="1:12" ht="15.75">
      <c r="A4302" s="81">
        <f t="shared" si="69"/>
        <v>4412</v>
      </c>
      <c r="B4302" s="82">
        <v>4412</v>
      </c>
      <c r="C4302" s="82" t="s">
        <v>12571</v>
      </c>
      <c r="D4302" s="82" t="s">
        <v>12572</v>
      </c>
      <c r="E4302" s="82" t="s">
        <v>10098</v>
      </c>
      <c r="F4302" s="82" t="s">
        <v>96</v>
      </c>
      <c r="G4302" s="82" t="s">
        <v>12573</v>
      </c>
      <c r="H4302" s="83" t="s">
        <v>148</v>
      </c>
      <c r="I4302" s="82" t="s">
        <v>337</v>
      </c>
      <c r="J4302" s="84" t="s">
        <v>12574</v>
      </c>
      <c r="K4302" s="84" t="s">
        <v>151</v>
      </c>
      <c r="L4302" s="84" t="s">
        <v>151</v>
      </c>
    </row>
    <row r="4303" spans="1:12" ht="30">
      <c r="A4303" s="81">
        <f t="shared" si="69"/>
        <v>4413</v>
      </c>
      <c r="B4303" s="82">
        <v>4413</v>
      </c>
      <c r="C4303" s="82" t="s">
        <v>12575</v>
      </c>
      <c r="D4303" s="82" t="s">
        <v>12576</v>
      </c>
      <c r="E4303" s="82" t="s">
        <v>3218</v>
      </c>
      <c r="F4303" s="82" t="s">
        <v>96</v>
      </c>
      <c r="G4303" s="82" t="s">
        <v>12577</v>
      </c>
      <c r="H4303" s="83" t="s">
        <v>148</v>
      </c>
      <c r="I4303" s="82" t="s">
        <v>337</v>
      </c>
      <c r="J4303" s="84" t="s">
        <v>151</v>
      </c>
      <c r="K4303" s="84" t="s">
        <v>151</v>
      </c>
      <c r="L4303" s="84" t="s">
        <v>12578</v>
      </c>
    </row>
    <row r="4304" spans="1:12" ht="15.75">
      <c r="A4304" s="81">
        <f t="shared" si="69"/>
        <v>4414</v>
      </c>
      <c r="B4304" s="82">
        <v>4414</v>
      </c>
      <c r="C4304" s="82" t="s">
        <v>12579</v>
      </c>
      <c r="D4304" s="82" t="s">
        <v>12580</v>
      </c>
      <c r="E4304" s="82" t="s">
        <v>12581</v>
      </c>
      <c r="F4304" s="82" t="s">
        <v>96</v>
      </c>
      <c r="G4304" s="82" t="s">
        <v>12582</v>
      </c>
      <c r="H4304" s="83" t="s">
        <v>148</v>
      </c>
      <c r="I4304" s="82" t="s">
        <v>230</v>
      </c>
      <c r="J4304" s="84" t="s">
        <v>151</v>
      </c>
      <c r="K4304" s="84"/>
      <c r="L4304" s="84" t="s">
        <v>151</v>
      </c>
    </row>
    <row r="4305" spans="1:12" ht="15.75">
      <c r="A4305" s="81">
        <f t="shared" si="69"/>
        <v>4415</v>
      </c>
      <c r="B4305" s="82">
        <v>4415</v>
      </c>
      <c r="C4305" s="82" t="s">
        <v>12583</v>
      </c>
      <c r="D4305" s="82">
        <v>32241</v>
      </c>
      <c r="E4305" s="82" t="s">
        <v>12584</v>
      </c>
      <c r="F4305" s="82" t="s">
        <v>96</v>
      </c>
      <c r="G4305" s="82" t="s">
        <v>12585</v>
      </c>
      <c r="H4305" s="83" t="s">
        <v>148</v>
      </c>
      <c r="I4305" s="82" t="s">
        <v>194</v>
      </c>
      <c r="J4305" s="84" t="s">
        <v>151</v>
      </c>
      <c r="K4305" s="84" t="s">
        <v>151</v>
      </c>
      <c r="L4305" s="84" t="s">
        <v>151</v>
      </c>
    </row>
    <row r="4306" spans="1:12" ht="15.75">
      <c r="A4306" s="81">
        <f t="shared" si="69"/>
        <v>4416</v>
      </c>
      <c r="B4306" s="82">
        <v>4416</v>
      </c>
      <c r="C4306" s="82" t="s">
        <v>12586</v>
      </c>
      <c r="D4306" s="82" t="s">
        <v>12587</v>
      </c>
      <c r="E4306" s="82" t="s">
        <v>12588</v>
      </c>
      <c r="F4306" s="82" t="s">
        <v>96</v>
      </c>
      <c r="G4306" s="82" t="s">
        <v>12589</v>
      </c>
      <c r="H4306" s="83" t="s">
        <v>148</v>
      </c>
      <c r="I4306" s="82" t="s">
        <v>164</v>
      </c>
      <c r="J4306" s="84" t="s">
        <v>151</v>
      </c>
      <c r="K4306" s="84" t="s">
        <v>151</v>
      </c>
      <c r="L4306" s="84" t="s">
        <v>151</v>
      </c>
    </row>
    <row r="4307" spans="1:12" ht="60">
      <c r="A4307" s="81">
        <f t="shared" si="69"/>
        <v>4417</v>
      </c>
      <c r="B4307" s="82">
        <v>4417</v>
      </c>
      <c r="C4307" s="82" t="s">
        <v>12590</v>
      </c>
      <c r="D4307" s="82" t="s">
        <v>12591</v>
      </c>
      <c r="E4307" s="82" t="s">
        <v>305</v>
      </c>
      <c r="F4307" s="82" t="s">
        <v>96</v>
      </c>
      <c r="G4307" s="82" t="s">
        <v>442</v>
      </c>
      <c r="H4307" s="83" t="s">
        <v>148</v>
      </c>
      <c r="I4307" s="82" t="s">
        <v>164</v>
      </c>
      <c r="J4307" s="84" t="s">
        <v>151</v>
      </c>
      <c r="K4307" s="84" t="s">
        <v>12592</v>
      </c>
      <c r="L4307" s="84" t="s">
        <v>151</v>
      </c>
    </row>
    <row r="4308" spans="1:12" ht="45">
      <c r="A4308" s="81">
        <f t="shared" si="69"/>
        <v>4418</v>
      </c>
      <c r="B4308" s="82">
        <v>4418</v>
      </c>
      <c r="C4308" s="82" t="s">
        <v>12593</v>
      </c>
      <c r="D4308" s="82">
        <v>32247</v>
      </c>
      <c r="E4308" s="82" t="s">
        <v>12594</v>
      </c>
      <c r="F4308" s="82" t="s">
        <v>96</v>
      </c>
      <c r="G4308" s="82" t="s">
        <v>12595</v>
      </c>
      <c r="H4308" s="83" t="s">
        <v>148</v>
      </c>
      <c r="I4308" s="82" t="s">
        <v>194</v>
      </c>
      <c r="J4308" s="84" t="s">
        <v>12596</v>
      </c>
      <c r="K4308" s="84" t="s">
        <v>12597</v>
      </c>
      <c r="L4308" s="84" t="s">
        <v>151</v>
      </c>
    </row>
    <row r="4309" spans="1:12" ht="45">
      <c r="A4309" s="81">
        <f t="shared" si="69"/>
        <v>4419</v>
      </c>
      <c r="B4309" s="82">
        <v>4419</v>
      </c>
      <c r="C4309" s="82" t="s">
        <v>12598</v>
      </c>
      <c r="D4309" s="82" t="s">
        <v>12599</v>
      </c>
      <c r="E4309" s="82" t="s">
        <v>623</v>
      </c>
      <c r="F4309" s="82" t="s">
        <v>96</v>
      </c>
      <c r="G4309" s="82" t="s">
        <v>663</v>
      </c>
      <c r="H4309" s="83" t="s">
        <v>148</v>
      </c>
      <c r="I4309" s="82" t="s">
        <v>164</v>
      </c>
      <c r="J4309" s="84" t="s">
        <v>12600</v>
      </c>
      <c r="K4309" s="84" t="s">
        <v>3988</v>
      </c>
      <c r="L4309" s="84" t="s">
        <v>151</v>
      </c>
    </row>
    <row r="4310" spans="1:12" ht="60">
      <c r="A4310" s="81">
        <f t="shared" si="69"/>
        <v>4420</v>
      </c>
      <c r="B4310" s="82">
        <v>4420</v>
      </c>
      <c r="C4310" s="82" t="s">
        <v>12601</v>
      </c>
      <c r="D4310" s="82" t="s">
        <v>12602</v>
      </c>
      <c r="E4310" s="82" t="s">
        <v>12603</v>
      </c>
      <c r="F4310" s="82" t="s">
        <v>96</v>
      </c>
      <c r="G4310" s="82" t="s">
        <v>12604</v>
      </c>
      <c r="H4310" s="83" t="s">
        <v>148</v>
      </c>
      <c r="I4310" s="82" t="s">
        <v>164</v>
      </c>
      <c r="J4310" s="84" t="s">
        <v>12605</v>
      </c>
      <c r="K4310" s="84" t="s">
        <v>421</v>
      </c>
      <c r="L4310" s="84" t="s">
        <v>151</v>
      </c>
    </row>
    <row r="4311" spans="1:12" ht="15.75">
      <c r="A4311" s="81">
        <f t="shared" si="69"/>
        <v>4421</v>
      </c>
      <c r="B4311" s="82">
        <v>4421</v>
      </c>
      <c r="C4311" s="82" t="s">
        <v>12606</v>
      </c>
      <c r="D4311" s="82">
        <v>32253</v>
      </c>
      <c r="E4311" s="82" t="s">
        <v>659</v>
      </c>
      <c r="F4311" s="82" t="s">
        <v>96</v>
      </c>
      <c r="G4311" s="82" t="s">
        <v>12607</v>
      </c>
      <c r="H4311" s="83" t="s">
        <v>148</v>
      </c>
      <c r="I4311" s="82" t="s">
        <v>149</v>
      </c>
      <c r="J4311" s="84" t="s">
        <v>151</v>
      </c>
      <c r="K4311" s="84" t="s">
        <v>151</v>
      </c>
      <c r="L4311" s="84" t="s">
        <v>151</v>
      </c>
    </row>
    <row r="4312" spans="1:12" ht="15.75">
      <c r="A4312" s="81">
        <f t="shared" si="69"/>
        <v>4422</v>
      </c>
      <c r="B4312" s="82">
        <v>4422</v>
      </c>
      <c r="C4312" s="82" t="s">
        <v>12608</v>
      </c>
      <c r="D4312" s="82">
        <v>32255</v>
      </c>
      <c r="E4312" s="82" t="s">
        <v>12609</v>
      </c>
      <c r="F4312" s="82" t="s">
        <v>96</v>
      </c>
      <c r="G4312" s="82" t="s">
        <v>589</v>
      </c>
      <c r="H4312" s="83" t="s">
        <v>148</v>
      </c>
      <c r="I4312" s="82" t="s">
        <v>194</v>
      </c>
      <c r="J4312" s="84" t="s">
        <v>151</v>
      </c>
      <c r="K4312" s="84" t="s">
        <v>151</v>
      </c>
      <c r="L4312" s="84" t="s">
        <v>151</v>
      </c>
    </row>
    <row r="4313" spans="1:12" ht="15.75">
      <c r="A4313" s="81">
        <f t="shared" si="69"/>
        <v>4423</v>
      </c>
      <c r="B4313" s="82">
        <v>4423</v>
      </c>
      <c r="C4313" s="82" t="s">
        <v>12610</v>
      </c>
      <c r="D4313" s="82">
        <v>32260</v>
      </c>
      <c r="E4313" s="82" t="s">
        <v>4261</v>
      </c>
      <c r="F4313" s="82" t="s">
        <v>96</v>
      </c>
      <c r="G4313" s="82" t="s">
        <v>12611</v>
      </c>
      <c r="H4313" s="83" t="s">
        <v>148</v>
      </c>
      <c r="I4313" s="82" t="s">
        <v>177</v>
      </c>
      <c r="J4313" s="84" t="s">
        <v>151</v>
      </c>
      <c r="K4313" s="84" t="s">
        <v>151</v>
      </c>
      <c r="L4313" s="84" t="s">
        <v>151</v>
      </c>
    </row>
    <row r="4314" spans="1:12" ht="45">
      <c r="A4314" s="81">
        <f t="shared" si="69"/>
        <v>4424</v>
      </c>
      <c r="B4314" s="82">
        <v>4424</v>
      </c>
      <c r="C4314" s="82" t="s">
        <v>12612</v>
      </c>
      <c r="D4314" s="82" t="s">
        <v>12613</v>
      </c>
      <c r="E4314" s="82" t="s">
        <v>9966</v>
      </c>
      <c r="F4314" s="82" t="s">
        <v>96</v>
      </c>
      <c r="G4314" s="82" t="s">
        <v>12614</v>
      </c>
      <c r="H4314" s="83" t="s">
        <v>148</v>
      </c>
      <c r="I4314" s="82" t="s">
        <v>169</v>
      </c>
      <c r="J4314" s="84" t="s">
        <v>12615</v>
      </c>
      <c r="K4314" s="84" t="s">
        <v>151</v>
      </c>
      <c r="L4314" s="84" t="s">
        <v>151</v>
      </c>
    </row>
    <row r="4315" spans="1:12" ht="15.75">
      <c r="A4315" s="81">
        <f t="shared" si="69"/>
        <v>4425</v>
      </c>
      <c r="B4315" s="82">
        <v>4425</v>
      </c>
      <c r="C4315" s="82" t="s">
        <v>12616</v>
      </c>
      <c r="D4315" s="82" t="s">
        <v>12617</v>
      </c>
      <c r="E4315" s="82" t="s">
        <v>12618</v>
      </c>
      <c r="F4315" s="82" t="s">
        <v>96</v>
      </c>
      <c r="G4315" s="82" t="s">
        <v>8115</v>
      </c>
      <c r="H4315" s="83" t="s">
        <v>148</v>
      </c>
      <c r="I4315" s="82" t="s">
        <v>169</v>
      </c>
      <c r="J4315" s="84" t="s">
        <v>151</v>
      </c>
      <c r="K4315" s="84" t="s">
        <v>151</v>
      </c>
      <c r="L4315" s="84" t="s">
        <v>151</v>
      </c>
    </row>
    <row r="4316" spans="1:12" ht="15.75">
      <c r="A4316" s="81">
        <f t="shared" si="69"/>
        <v>4426</v>
      </c>
      <c r="B4316" s="82">
        <v>4426</v>
      </c>
      <c r="C4316" s="82" t="s">
        <v>12619</v>
      </c>
      <c r="D4316" s="82" t="s">
        <v>12620</v>
      </c>
      <c r="E4316" s="82" t="s">
        <v>7845</v>
      </c>
      <c r="F4316" s="82" t="s">
        <v>96</v>
      </c>
      <c r="G4316" s="82" t="s">
        <v>12621</v>
      </c>
      <c r="H4316" s="83" t="s">
        <v>148</v>
      </c>
      <c r="I4316" s="82" t="s">
        <v>169</v>
      </c>
      <c r="J4316" s="84" t="s">
        <v>151</v>
      </c>
      <c r="K4316" s="84" t="s">
        <v>151</v>
      </c>
      <c r="L4316" s="84" t="s">
        <v>151</v>
      </c>
    </row>
    <row r="4317" spans="1:12" ht="30">
      <c r="A4317" s="81">
        <f t="shared" si="69"/>
        <v>4775</v>
      </c>
      <c r="B4317" s="82">
        <v>4775</v>
      </c>
      <c r="C4317" s="82" t="s">
        <v>12622</v>
      </c>
      <c r="D4317" s="82" t="s">
        <v>12623</v>
      </c>
      <c r="E4317" s="82" t="s">
        <v>12624</v>
      </c>
      <c r="F4317" s="82" t="s">
        <v>120</v>
      </c>
      <c r="G4317" s="82" t="s">
        <v>12625</v>
      </c>
      <c r="H4317" s="83" t="s">
        <v>148</v>
      </c>
      <c r="I4317" s="82" t="s">
        <v>11460</v>
      </c>
      <c r="J4317" s="84" t="s">
        <v>12626</v>
      </c>
      <c r="K4317" s="84"/>
      <c r="L4317" s="84"/>
    </row>
    <row r="4318" spans="1:12" ht="15.75">
      <c r="A4318" s="81">
        <f t="shared" si="69"/>
        <v>4776</v>
      </c>
      <c r="B4318" s="82">
        <v>4776</v>
      </c>
      <c r="C4318" s="82" t="s">
        <v>12627</v>
      </c>
      <c r="D4318" s="82" t="s">
        <v>12628</v>
      </c>
      <c r="E4318" s="82" t="s">
        <v>325</v>
      </c>
      <c r="F4318" s="82" t="s">
        <v>120</v>
      </c>
      <c r="G4318" s="82" t="s">
        <v>6617</v>
      </c>
      <c r="H4318" s="83" t="s">
        <v>148</v>
      </c>
      <c r="I4318" s="82" t="s">
        <v>11460</v>
      </c>
      <c r="J4318" s="84" t="s">
        <v>160</v>
      </c>
      <c r="K4318" s="84"/>
      <c r="L4318" s="84"/>
    </row>
    <row r="4319" spans="1:12" ht="30">
      <c r="A4319" s="81">
        <f t="shared" si="69"/>
        <v>4777</v>
      </c>
      <c r="B4319" s="82">
        <v>4777</v>
      </c>
      <c r="C4319" s="82" t="s">
        <v>12629</v>
      </c>
      <c r="D4319" s="82" t="s">
        <v>12630</v>
      </c>
      <c r="E4319" s="82" t="s">
        <v>12631</v>
      </c>
      <c r="F4319" s="82" t="s">
        <v>96</v>
      </c>
      <c r="G4319" s="82" t="s">
        <v>12632</v>
      </c>
      <c r="H4319" s="83" t="s">
        <v>148</v>
      </c>
      <c r="I4319" s="82" t="s">
        <v>194</v>
      </c>
      <c r="J4319" s="84" t="s">
        <v>478</v>
      </c>
      <c r="K4319" s="84"/>
      <c r="L4319" s="84" t="s">
        <v>12633</v>
      </c>
    </row>
    <row r="4320" spans="1:12" ht="45">
      <c r="A4320" s="81">
        <f t="shared" si="69"/>
        <v>4778</v>
      </c>
      <c r="B4320" s="82">
        <v>4778</v>
      </c>
      <c r="C4320" s="82" t="s">
        <v>12634</v>
      </c>
      <c r="D4320" s="82" t="s">
        <v>12635</v>
      </c>
      <c r="E4320" s="82" t="s">
        <v>12636</v>
      </c>
      <c r="F4320" s="82" t="s">
        <v>96</v>
      </c>
      <c r="G4320" s="82" t="s">
        <v>12637</v>
      </c>
      <c r="H4320" s="83" t="s">
        <v>148</v>
      </c>
      <c r="I4320" s="82" t="s">
        <v>169</v>
      </c>
      <c r="J4320" s="84" t="s">
        <v>12638</v>
      </c>
      <c r="K4320" s="84"/>
      <c r="L4320" s="84" t="s">
        <v>151</v>
      </c>
    </row>
    <row r="4321" spans="1:12" ht="15.75">
      <c r="A4321" s="81">
        <f t="shared" si="69"/>
        <v>4779</v>
      </c>
      <c r="B4321" s="82">
        <v>4779</v>
      </c>
      <c r="C4321" s="82" t="s">
        <v>12639</v>
      </c>
      <c r="D4321" s="82" t="s">
        <v>12640</v>
      </c>
      <c r="E4321" s="82" t="s">
        <v>3912</v>
      </c>
      <c r="F4321" s="82" t="s">
        <v>120</v>
      </c>
      <c r="G4321" s="82" t="s">
        <v>221</v>
      </c>
      <c r="H4321" s="83" t="s">
        <v>148</v>
      </c>
      <c r="I4321" s="82" t="s">
        <v>194</v>
      </c>
      <c r="J4321" s="84" t="s">
        <v>160</v>
      </c>
      <c r="K4321" s="84"/>
      <c r="L4321" s="84"/>
    </row>
    <row r="4322" spans="1:12" ht="30">
      <c r="A4322" s="81">
        <f t="shared" si="69"/>
        <v>4780</v>
      </c>
      <c r="B4322" s="82">
        <v>4780</v>
      </c>
      <c r="C4322" s="82" t="s">
        <v>12641</v>
      </c>
      <c r="D4322" s="82" t="s">
        <v>12642</v>
      </c>
      <c r="E4322" s="82" t="s">
        <v>993</v>
      </c>
      <c r="F4322" s="82" t="s">
        <v>96</v>
      </c>
      <c r="G4322" s="82" t="s">
        <v>4270</v>
      </c>
      <c r="H4322" s="83" t="s">
        <v>148</v>
      </c>
      <c r="I4322" s="82" t="s">
        <v>4904</v>
      </c>
      <c r="J4322" s="84" t="s">
        <v>151</v>
      </c>
      <c r="K4322" s="84"/>
      <c r="L4322" s="84" t="s">
        <v>12643</v>
      </c>
    </row>
    <row r="4323" spans="1:12" ht="15.75">
      <c r="A4323" s="81">
        <f t="shared" si="69"/>
        <v>4781</v>
      </c>
      <c r="B4323" s="82">
        <v>4781</v>
      </c>
      <c r="C4323" s="82" t="s">
        <v>12644</v>
      </c>
      <c r="D4323" s="82" t="s">
        <v>12645</v>
      </c>
      <c r="E4323" s="82" t="s">
        <v>12646</v>
      </c>
      <c r="F4323" s="82" t="s">
        <v>96</v>
      </c>
      <c r="G4323" s="82" t="s">
        <v>12647</v>
      </c>
      <c r="H4323" s="83" t="s">
        <v>148</v>
      </c>
      <c r="I4323" s="82" t="s">
        <v>5567</v>
      </c>
      <c r="J4323" s="84" t="s">
        <v>151</v>
      </c>
      <c r="K4323" s="84"/>
      <c r="L4323" s="84" t="s">
        <v>151</v>
      </c>
    </row>
    <row r="4324" spans="1:12" ht="15.75">
      <c r="A4324" s="81">
        <f t="shared" si="69"/>
        <v>4782</v>
      </c>
      <c r="B4324" s="82">
        <v>4782</v>
      </c>
      <c r="C4324" s="82" t="s">
        <v>12648</v>
      </c>
      <c r="D4324" s="82" t="s">
        <v>12649</v>
      </c>
      <c r="E4324" s="82" t="s">
        <v>12650</v>
      </c>
      <c r="F4324" s="82" t="s">
        <v>96</v>
      </c>
      <c r="G4324" s="82" t="s">
        <v>12651</v>
      </c>
      <c r="H4324" s="83" t="s">
        <v>148</v>
      </c>
      <c r="I4324" s="82" t="s">
        <v>5567</v>
      </c>
      <c r="J4324" s="84" t="s">
        <v>151</v>
      </c>
      <c r="K4324" s="84"/>
      <c r="L4324" s="84" t="s">
        <v>151</v>
      </c>
    </row>
    <row r="4325" spans="1:12" ht="30">
      <c r="A4325" s="81">
        <f t="shared" si="69"/>
        <v>4783</v>
      </c>
      <c r="B4325" s="82">
        <v>4783</v>
      </c>
      <c r="C4325" s="82" t="s">
        <v>12652</v>
      </c>
      <c r="D4325" s="82" t="s">
        <v>12653</v>
      </c>
      <c r="E4325" s="82" t="s">
        <v>380</v>
      </c>
      <c r="F4325" s="82" t="s">
        <v>96</v>
      </c>
      <c r="G4325" s="82" t="s">
        <v>12654</v>
      </c>
      <c r="H4325" s="83" t="s">
        <v>148</v>
      </c>
      <c r="I4325" s="82" t="s">
        <v>11460</v>
      </c>
      <c r="J4325" s="84" t="s">
        <v>12655</v>
      </c>
      <c r="K4325" s="84"/>
      <c r="L4325" s="84" t="s">
        <v>3489</v>
      </c>
    </row>
    <row r="4326" spans="1:12" ht="15.75">
      <c r="A4326" s="81">
        <f t="shared" si="69"/>
        <v>4784</v>
      </c>
      <c r="B4326" s="82">
        <v>4784</v>
      </c>
      <c r="C4326" s="82" t="s">
        <v>12656</v>
      </c>
      <c r="D4326" s="82" t="s">
        <v>12657</v>
      </c>
      <c r="E4326" s="82" t="s">
        <v>12658</v>
      </c>
      <c r="F4326" s="82" t="s">
        <v>96</v>
      </c>
      <c r="G4326" s="82" t="s">
        <v>12659</v>
      </c>
      <c r="H4326" s="83" t="s">
        <v>148</v>
      </c>
      <c r="I4326" s="82" t="s">
        <v>214</v>
      </c>
      <c r="J4326" s="84" t="s">
        <v>187</v>
      </c>
      <c r="K4326" s="84" t="s">
        <v>151</v>
      </c>
      <c r="L4326" s="84" t="s">
        <v>151</v>
      </c>
    </row>
    <row r="4327" spans="1:12" ht="15.75">
      <c r="A4327" s="81">
        <f t="shared" si="69"/>
        <v>4785</v>
      </c>
      <c r="B4327" s="82">
        <v>4785</v>
      </c>
      <c r="C4327" s="82" t="s">
        <v>12660</v>
      </c>
      <c r="D4327" s="82" t="s">
        <v>12661</v>
      </c>
      <c r="E4327" s="82" t="s">
        <v>2095</v>
      </c>
      <c r="F4327" s="82" t="s">
        <v>96</v>
      </c>
      <c r="G4327" s="82" t="s">
        <v>8831</v>
      </c>
      <c r="H4327" s="83" t="s">
        <v>148</v>
      </c>
      <c r="I4327" s="82" t="s">
        <v>5567</v>
      </c>
      <c r="J4327" s="84" t="s">
        <v>151</v>
      </c>
      <c r="K4327" s="84"/>
      <c r="L4327" s="84" t="s">
        <v>151</v>
      </c>
    </row>
    <row r="4328" spans="1:12" ht="60">
      <c r="A4328" s="81">
        <f t="shared" si="69"/>
        <v>4786</v>
      </c>
      <c r="B4328" s="82">
        <v>4786</v>
      </c>
      <c r="C4328" s="82" t="s">
        <v>12662</v>
      </c>
      <c r="D4328" s="82" t="s">
        <v>12663</v>
      </c>
      <c r="E4328" s="82" t="s">
        <v>12664</v>
      </c>
      <c r="F4328" s="82" t="s">
        <v>96</v>
      </c>
      <c r="G4328" s="82" t="s">
        <v>12665</v>
      </c>
      <c r="H4328" s="83" t="s">
        <v>148</v>
      </c>
      <c r="I4328" s="82" t="s">
        <v>4904</v>
      </c>
      <c r="J4328" s="84" t="s">
        <v>12666</v>
      </c>
      <c r="K4328" s="84" t="s">
        <v>12667</v>
      </c>
      <c r="L4328" s="84" t="s">
        <v>151</v>
      </c>
    </row>
    <row r="4329" spans="1:12" ht="15.75">
      <c r="A4329" s="81">
        <f t="shared" si="69"/>
        <v>4787</v>
      </c>
      <c r="B4329" s="82">
        <v>4787</v>
      </c>
      <c r="C4329" s="82" t="s">
        <v>12668</v>
      </c>
      <c r="D4329" s="82" t="s">
        <v>12669</v>
      </c>
      <c r="E4329" s="82" t="s">
        <v>12670</v>
      </c>
      <c r="F4329" s="82" t="s">
        <v>96</v>
      </c>
      <c r="G4329" s="82" t="s">
        <v>9972</v>
      </c>
      <c r="H4329" s="83" t="s">
        <v>148</v>
      </c>
      <c r="I4329" s="82" t="s">
        <v>5567</v>
      </c>
      <c r="J4329" s="84" t="s">
        <v>151</v>
      </c>
      <c r="K4329" s="84"/>
      <c r="L4329" s="84" t="s">
        <v>151</v>
      </c>
    </row>
    <row r="4330" spans="1:12" ht="15.75">
      <c r="A4330" s="81">
        <f t="shared" si="69"/>
        <v>4788</v>
      </c>
      <c r="B4330" s="82">
        <v>4788</v>
      </c>
      <c r="C4330" s="82" t="s">
        <v>12671</v>
      </c>
      <c r="D4330" s="82" t="s">
        <v>12672</v>
      </c>
      <c r="E4330" s="82" t="s">
        <v>12673</v>
      </c>
      <c r="F4330" s="82" t="s">
        <v>120</v>
      </c>
      <c r="G4330" s="82" t="s">
        <v>5928</v>
      </c>
      <c r="H4330" s="83" t="s">
        <v>148</v>
      </c>
      <c r="I4330" s="82" t="s">
        <v>771</v>
      </c>
      <c r="J4330" s="84" t="s">
        <v>151</v>
      </c>
      <c r="K4330" s="84"/>
      <c r="L4330" s="84"/>
    </row>
    <row r="4331" spans="1:12" ht="60">
      <c r="A4331" s="81">
        <f t="shared" si="69"/>
        <v>4789</v>
      </c>
      <c r="B4331" s="82">
        <v>4789</v>
      </c>
      <c r="C4331" s="82" t="s">
        <v>12674</v>
      </c>
      <c r="D4331" s="82" t="s">
        <v>12675</v>
      </c>
      <c r="E4331" s="82" t="s">
        <v>12676</v>
      </c>
      <c r="F4331" s="82" t="s">
        <v>96</v>
      </c>
      <c r="G4331" s="82" t="s">
        <v>6776</v>
      </c>
      <c r="H4331" s="83" t="s">
        <v>148</v>
      </c>
      <c r="I4331" s="82" t="s">
        <v>5567</v>
      </c>
      <c r="J4331" s="84" t="s">
        <v>12677</v>
      </c>
      <c r="K4331" s="84"/>
      <c r="L4331" s="84" t="s">
        <v>151</v>
      </c>
    </row>
    <row r="4332" spans="1:12" ht="30">
      <c r="A4332" s="81">
        <f t="shared" si="69"/>
        <v>4790</v>
      </c>
      <c r="B4332" s="82">
        <v>4790</v>
      </c>
      <c r="C4332" s="82" t="s">
        <v>12678</v>
      </c>
      <c r="D4332" s="82" t="s">
        <v>12679</v>
      </c>
      <c r="E4332" s="82" t="s">
        <v>12680</v>
      </c>
      <c r="F4332" s="82" t="s">
        <v>120</v>
      </c>
      <c r="G4332" s="82" t="s">
        <v>12647</v>
      </c>
      <c r="H4332" s="83" t="s">
        <v>148</v>
      </c>
      <c r="I4332" s="82" t="s">
        <v>11460</v>
      </c>
      <c r="J4332" s="84" t="s">
        <v>12681</v>
      </c>
      <c r="K4332" s="84"/>
      <c r="L4332" s="84"/>
    </row>
    <row r="4333" spans="1:12" ht="15.75">
      <c r="A4333" s="81">
        <f t="shared" si="69"/>
        <v>4791</v>
      </c>
      <c r="B4333" s="82">
        <v>4791</v>
      </c>
      <c r="C4333" s="82" t="s">
        <v>12682</v>
      </c>
      <c r="D4333" s="82" t="s">
        <v>12683</v>
      </c>
      <c r="E4333" s="82" t="s">
        <v>12684</v>
      </c>
      <c r="F4333" s="82" t="s">
        <v>120</v>
      </c>
      <c r="G4333" s="82" t="s">
        <v>12685</v>
      </c>
      <c r="H4333" s="83" t="s">
        <v>148</v>
      </c>
      <c r="I4333" s="82" t="s">
        <v>771</v>
      </c>
      <c r="J4333" s="84" t="s">
        <v>151</v>
      </c>
      <c r="K4333" s="84"/>
      <c r="L4333" s="84"/>
    </row>
    <row r="4334" spans="1:12" ht="15.75">
      <c r="A4334" s="81">
        <f t="shared" si="69"/>
        <v>4792</v>
      </c>
      <c r="B4334" s="82">
        <v>4792</v>
      </c>
      <c r="C4334" s="82" t="s">
        <v>12686</v>
      </c>
      <c r="D4334" s="82" t="s">
        <v>12687</v>
      </c>
      <c r="E4334" s="82" t="s">
        <v>5096</v>
      </c>
      <c r="F4334" s="82" t="s">
        <v>96</v>
      </c>
      <c r="G4334" s="82" t="s">
        <v>2804</v>
      </c>
      <c r="H4334" s="83" t="s">
        <v>148</v>
      </c>
      <c r="I4334" s="82" t="s">
        <v>169</v>
      </c>
      <c r="J4334" s="84" t="s">
        <v>151</v>
      </c>
      <c r="K4334" s="84"/>
      <c r="L4334" s="84" t="s">
        <v>151</v>
      </c>
    </row>
    <row r="4335" spans="1:12" ht="15.75">
      <c r="A4335" s="81">
        <f t="shared" si="69"/>
        <v>4793</v>
      </c>
      <c r="B4335" s="82">
        <v>4793</v>
      </c>
      <c r="C4335" s="82" t="s">
        <v>12688</v>
      </c>
      <c r="D4335" s="82" t="s">
        <v>12689</v>
      </c>
      <c r="E4335" s="82" t="s">
        <v>201</v>
      </c>
      <c r="F4335" s="82" t="s">
        <v>96</v>
      </c>
      <c r="G4335" s="82" t="s">
        <v>1964</v>
      </c>
      <c r="H4335" s="83" t="s">
        <v>148</v>
      </c>
      <c r="I4335" s="82" t="s">
        <v>771</v>
      </c>
      <c r="J4335" s="84" t="s">
        <v>151</v>
      </c>
      <c r="K4335" s="84"/>
      <c r="L4335" s="84" t="s">
        <v>151</v>
      </c>
    </row>
    <row r="4336" spans="1:12" ht="30">
      <c r="A4336" s="81">
        <f t="shared" si="69"/>
        <v>4794</v>
      </c>
      <c r="B4336" s="82">
        <v>4794</v>
      </c>
      <c r="C4336" s="82" t="s">
        <v>12690</v>
      </c>
      <c r="D4336" s="82" t="s">
        <v>12691</v>
      </c>
      <c r="E4336" s="82" t="s">
        <v>424</v>
      </c>
      <c r="F4336" s="82" t="s">
        <v>96</v>
      </c>
      <c r="G4336" s="82" t="s">
        <v>5455</v>
      </c>
      <c r="H4336" s="83" t="s">
        <v>148</v>
      </c>
      <c r="I4336" s="82" t="s">
        <v>230</v>
      </c>
      <c r="J4336" s="84" t="s">
        <v>12692</v>
      </c>
      <c r="K4336" s="84" t="s">
        <v>151</v>
      </c>
      <c r="L4336" s="84" t="s">
        <v>151</v>
      </c>
    </row>
    <row r="4337" spans="1:12" ht="150">
      <c r="A4337" s="81">
        <f t="shared" si="69"/>
        <v>4795</v>
      </c>
      <c r="B4337" s="82">
        <v>4795</v>
      </c>
      <c r="C4337" s="82" t="s">
        <v>12693</v>
      </c>
      <c r="D4337" s="82" t="s">
        <v>12694</v>
      </c>
      <c r="E4337" s="82" t="s">
        <v>12695</v>
      </c>
      <c r="F4337" s="82" t="s">
        <v>96</v>
      </c>
      <c r="G4337" s="82" t="s">
        <v>12696</v>
      </c>
      <c r="H4337" s="83" t="s">
        <v>148</v>
      </c>
      <c r="I4337" s="82" t="s">
        <v>771</v>
      </c>
      <c r="J4337" s="84" t="s">
        <v>151</v>
      </c>
      <c r="K4337" s="84" t="s">
        <v>151</v>
      </c>
      <c r="L4337" s="84" t="s">
        <v>12697</v>
      </c>
    </row>
    <row r="4338" spans="1:12" ht="15.75">
      <c r="A4338" s="81">
        <f t="shared" si="69"/>
        <v>4796</v>
      </c>
      <c r="B4338" s="82">
        <v>4796</v>
      </c>
      <c r="C4338" s="82" t="s">
        <v>12698</v>
      </c>
      <c r="D4338" s="82" t="s">
        <v>12699</v>
      </c>
      <c r="E4338" s="82" t="s">
        <v>12700</v>
      </c>
      <c r="F4338" s="82" t="s">
        <v>120</v>
      </c>
      <c r="G4338" s="82" t="s">
        <v>12701</v>
      </c>
      <c r="H4338" s="83" t="s">
        <v>148</v>
      </c>
      <c r="I4338" s="82" t="s">
        <v>771</v>
      </c>
      <c r="J4338" s="84" t="s">
        <v>187</v>
      </c>
      <c r="K4338" s="84"/>
      <c r="L4338" s="84"/>
    </row>
    <row r="4339" spans="1:12" ht="15.75">
      <c r="A4339" s="81">
        <f t="shared" si="69"/>
        <v>4797</v>
      </c>
      <c r="B4339" s="82">
        <v>4797</v>
      </c>
      <c r="C4339" s="82" t="s">
        <v>12702</v>
      </c>
      <c r="D4339" s="82" t="s">
        <v>12703</v>
      </c>
      <c r="E4339" s="82" t="s">
        <v>469</v>
      </c>
      <c r="F4339" s="82" t="s">
        <v>96</v>
      </c>
      <c r="G4339" s="82" t="s">
        <v>12704</v>
      </c>
      <c r="H4339" s="83" t="s">
        <v>148</v>
      </c>
      <c r="I4339" s="82" t="s">
        <v>194</v>
      </c>
      <c r="J4339" s="84" t="s">
        <v>151</v>
      </c>
      <c r="K4339" s="84"/>
      <c r="L4339" s="84" t="s">
        <v>151</v>
      </c>
    </row>
    <row r="4340" spans="1:12" ht="30">
      <c r="A4340" s="81">
        <f t="shared" si="69"/>
        <v>4798</v>
      </c>
      <c r="B4340" s="82">
        <v>4798</v>
      </c>
      <c r="C4340" s="82" t="s">
        <v>12705</v>
      </c>
      <c r="D4340" s="82" t="s">
        <v>12706</v>
      </c>
      <c r="E4340" s="82" t="s">
        <v>12707</v>
      </c>
      <c r="F4340" s="82" t="s">
        <v>120</v>
      </c>
      <c r="G4340" s="82" t="s">
        <v>12708</v>
      </c>
      <c r="H4340" s="83" t="s">
        <v>148</v>
      </c>
      <c r="I4340" s="82" t="s">
        <v>194</v>
      </c>
      <c r="J4340" s="84" t="s">
        <v>478</v>
      </c>
      <c r="K4340" s="84"/>
      <c r="L4340" s="84"/>
    </row>
    <row r="4341" spans="1:12" ht="45">
      <c r="A4341" s="81">
        <f t="shared" si="69"/>
        <v>4799</v>
      </c>
      <c r="B4341" s="82">
        <v>4799</v>
      </c>
      <c r="C4341" s="82" t="s">
        <v>12709</v>
      </c>
      <c r="D4341" s="82" t="s">
        <v>12710</v>
      </c>
      <c r="E4341" s="82" t="s">
        <v>12711</v>
      </c>
      <c r="F4341" s="82" t="s">
        <v>96</v>
      </c>
      <c r="G4341" s="82" t="s">
        <v>12712</v>
      </c>
      <c r="H4341" s="83" t="s">
        <v>148</v>
      </c>
      <c r="I4341" s="82" t="s">
        <v>771</v>
      </c>
      <c r="J4341" s="84" t="s">
        <v>12713</v>
      </c>
      <c r="K4341" s="84"/>
      <c r="L4341" s="84" t="s">
        <v>151</v>
      </c>
    </row>
    <row r="4342" spans="1:12" ht="75">
      <c r="A4342" s="81">
        <f t="shared" si="69"/>
        <v>4800</v>
      </c>
      <c r="B4342" s="82">
        <v>4800</v>
      </c>
      <c r="C4342" s="82" t="s">
        <v>12714</v>
      </c>
      <c r="D4342" s="82" t="s">
        <v>12715</v>
      </c>
      <c r="E4342" s="82" t="s">
        <v>12716</v>
      </c>
      <c r="F4342" s="82" t="s">
        <v>120</v>
      </c>
      <c r="G4342" s="82" t="s">
        <v>12717</v>
      </c>
      <c r="H4342" s="83" t="s">
        <v>148</v>
      </c>
      <c r="I4342" s="82" t="s">
        <v>214</v>
      </c>
      <c r="J4342" s="84" t="s">
        <v>160</v>
      </c>
      <c r="K4342" s="84" t="s">
        <v>12718</v>
      </c>
      <c r="L4342" s="84"/>
    </row>
    <row r="4343" spans="1:12" ht="15.75">
      <c r="A4343" s="81">
        <f t="shared" si="69"/>
        <v>4801</v>
      </c>
      <c r="B4343" s="82">
        <v>4801</v>
      </c>
      <c r="C4343" s="82" t="s">
        <v>12719</v>
      </c>
      <c r="D4343" s="82" t="s">
        <v>12720</v>
      </c>
      <c r="E4343" s="82" t="s">
        <v>12721</v>
      </c>
      <c r="F4343" s="82" t="s">
        <v>120</v>
      </c>
      <c r="G4343" s="82" t="s">
        <v>12722</v>
      </c>
      <c r="H4343" s="83" t="s">
        <v>148</v>
      </c>
      <c r="I4343" s="82" t="s">
        <v>771</v>
      </c>
      <c r="J4343" s="84" t="s">
        <v>151</v>
      </c>
      <c r="K4343" s="84"/>
      <c r="L4343" s="84"/>
    </row>
    <row r="4344" spans="1:12" ht="15.75">
      <c r="A4344" s="81">
        <f t="shared" si="69"/>
        <v>4802</v>
      </c>
      <c r="B4344" s="82">
        <v>4802</v>
      </c>
      <c r="C4344" s="82" t="s">
        <v>12723</v>
      </c>
      <c r="D4344" s="82" t="s">
        <v>12724</v>
      </c>
      <c r="E4344" s="82" t="s">
        <v>4159</v>
      </c>
      <c r="F4344" s="82" t="s">
        <v>96</v>
      </c>
      <c r="G4344" s="82" t="s">
        <v>12725</v>
      </c>
      <c r="H4344" s="83" t="s">
        <v>148</v>
      </c>
      <c r="I4344" s="82" t="s">
        <v>11460</v>
      </c>
      <c r="J4344" s="84" t="s">
        <v>151</v>
      </c>
      <c r="K4344" s="84"/>
      <c r="L4344" s="84" t="s">
        <v>151</v>
      </c>
    </row>
    <row r="4345" spans="1:12" ht="30">
      <c r="A4345" s="81">
        <f t="shared" si="69"/>
        <v>4803</v>
      </c>
      <c r="B4345" s="82">
        <v>4803</v>
      </c>
      <c r="C4345" s="82" t="s">
        <v>12726</v>
      </c>
      <c r="D4345" s="82" t="s">
        <v>12727</v>
      </c>
      <c r="E4345" s="82" t="s">
        <v>12728</v>
      </c>
      <c r="F4345" s="82" t="s">
        <v>96</v>
      </c>
      <c r="G4345" s="82" t="s">
        <v>12729</v>
      </c>
      <c r="H4345" s="83" t="s">
        <v>148</v>
      </c>
      <c r="I4345" s="82" t="s">
        <v>11460</v>
      </c>
      <c r="J4345" s="84" t="s">
        <v>12730</v>
      </c>
      <c r="K4345" s="84"/>
      <c r="L4345" s="84" t="s">
        <v>151</v>
      </c>
    </row>
    <row r="4346" spans="1:12" ht="15.75">
      <c r="A4346" s="81">
        <f t="shared" si="69"/>
        <v>4804</v>
      </c>
      <c r="B4346" s="82">
        <v>4804</v>
      </c>
      <c r="C4346" s="82" t="s">
        <v>12731</v>
      </c>
      <c r="D4346" s="82" t="s">
        <v>12732</v>
      </c>
      <c r="E4346" s="82" t="s">
        <v>12733</v>
      </c>
      <c r="F4346" s="82" t="s">
        <v>120</v>
      </c>
      <c r="G4346" s="82" t="s">
        <v>9119</v>
      </c>
      <c r="H4346" s="83" t="s">
        <v>148</v>
      </c>
      <c r="I4346" s="82" t="s">
        <v>771</v>
      </c>
      <c r="J4346" s="84" t="s">
        <v>151</v>
      </c>
      <c r="K4346" s="84"/>
      <c r="L4346" s="84"/>
    </row>
    <row r="4347" spans="1:12" ht="15.75">
      <c r="A4347" s="81">
        <f t="shared" si="69"/>
        <v>4805</v>
      </c>
      <c r="B4347" s="82">
        <v>4805</v>
      </c>
      <c r="C4347" s="82" t="s">
        <v>12734</v>
      </c>
      <c r="D4347" s="82" t="s">
        <v>12735</v>
      </c>
      <c r="E4347" s="82" t="s">
        <v>12736</v>
      </c>
      <c r="F4347" s="82" t="s">
        <v>96</v>
      </c>
      <c r="G4347" s="82" t="s">
        <v>12737</v>
      </c>
      <c r="H4347" s="83" t="s">
        <v>148</v>
      </c>
      <c r="I4347" s="82" t="s">
        <v>12738</v>
      </c>
      <c r="J4347" s="84" t="s">
        <v>151</v>
      </c>
      <c r="K4347" s="84"/>
      <c r="L4347" s="84" t="s">
        <v>151</v>
      </c>
    </row>
    <row r="4348" spans="1:12" ht="30">
      <c r="A4348" s="81">
        <f t="shared" si="69"/>
        <v>4806</v>
      </c>
      <c r="B4348" s="82">
        <v>4806</v>
      </c>
      <c r="C4348" s="82" t="s">
        <v>12739</v>
      </c>
      <c r="D4348" s="82" t="s">
        <v>12740</v>
      </c>
      <c r="E4348" s="82" t="s">
        <v>12741</v>
      </c>
      <c r="F4348" s="82" t="s">
        <v>96</v>
      </c>
      <c r="G4348" s="82" t="s">
        <v>12742</v>
      </c>
      <c r="H4348" s="83" t="s">
        <v>148</v>
      </c>
      <c r="I4348" s="82" t="s">
        <v>4904</v>
      </c>
      <c r="J4348" s="84" t="s">
        <v>151</v>
      </c>
      <c r="K4348" s="84"/>
      <c r="L4348" s="84" t="s">
        <v>12743</v>
      </c>
    </row>
    <row r="4349" spans="1:12" ht="15.75">
      <c r="A4349" s="81">
        <f t="shared" si="69"/>
        <v>4807</v>
      </c>
      <c r="B4349" s="82">
        <v>4807</v>
      </c>
      <c r="C4349" s="82" t="s">
        <v>12744</v>
      </c>
      <c r="D4349" s="82" t="s">
        <v>12745</v>
      </c>
      <c r="E4349" s="82" t="s">
        <v>12746</v>
      </c>
      <c r="F4349" s="82" t="s">
        <v>120</v>
      </c>
      <c r="G4349" s="82" t="s">
        <v>3976</v>
      </c>
      <c r="H4349" s="83" t="s">
        <v>148</v>
      </c>
      <c r="I4349" s="82" t="s">
        <v>771</v>
      </c>
      <c r="J4349" s="84" t="s">
        <v>151</v>
      </c>
      <c r="K4349" s="84"/>
      <c r="L4349" s="84"/>
    </row>
    <row r="4350" spans="1:12" ht="30">
      <c r="A4350" s="81">
        <f t="shared" si="69"/>
        <v>4808</v>
      </c>
      <c r="B4350" s="82">
        <v>4808</v>
      </c>
      <c r="C4350" s="82" t="s">
        <v>12747</v>
      </c>
      <c r="D4350" s="82" t="s">
        <v>12748</v>
      </c>
      <c r="E4350" s="82" t="s">
        <v>12749</v>
      </c>
      <c r="F4350" s="82" t="s">
        <v>120</v>
      </c>
      <c r="G4350" s="82" t="s">
        <v>12750</v>
      </c>
      <c r="H4350" s="83" t="s">
        <v>148</v>
      </c>
      <c r="I4350" s="82" t="s">
        <v>771</v>
      </c>
      <c r="J4350" s="84" t="s">
        <v>12751</v>
      </c>
      <c r="K4350" s="84"/>
      <c r="L4350" s="84"/>
    </row>
    <row r="4351" spans="1:12" ht="15.75">
      <c r="A4351" s="81">
        <f t="shared" si="69"/>
        <v>4809</v>
      </c>
      <c r="B4351" s="82">
        <v>4809</v>
      </c>
      <c r="C4351" s="82" t="s">
        <v>12752</v>
      </c>
      <c r="D4351" s="82" t="s">
        <v>12753</v>
      </c>
      <c r="E4351" s="82" t="s">
        <v>12754</v>
      </c>
      <c r="F4351" s="82" t="s">
        <v>96</v>
      </c>
      <c r="G4351" s="82" t="s">
        <v>1961</v>
      </c>
      <c r="H4351" s="83" t="s">
        <v>148</v>
      </c>
      <c r="I4351" s="82" t="s">
        <v>153</v>
      </c>
      <c r="J4351" s="84" t="s">
        <v>151</v>
      </c>
      <c r="K4351" s="84"/>
      <c r="L4351" s="84" t="s">
        <v>151</v>
      </c>
    </row>
    <row r="4352" spans="1:12" ht="15.75">
      <c r="A4352" s="81">
        <f t="shared" si="69"/>
        <v>4810</v>
      </c>
      <c r="B4352" s="82">
        <v>4810</v>
      </c>
      <c r="C4352" s="82" t="s">
        <v>12755</v>
      </c>
      <c r="D4352" s="82" t="s">
        <v>12756</v>
      </c>
      <c r="E4352" s="82" t="s">
        <v>3499</v>
      </c>
      <c r="F4352" s="82" t="s">
        <v>120</v>
      </c>
      <c r="G4352" s="82" t="s">
        <v>12757</v>
      </c>
      <c r="H4352" s="83" t="s">
        <v>148</v>
      </c>
      <c r="I4352" s="82" t="s">
        <v>771</v>
      </c>
      <c r="J4352" s="84" t="s">
        <v>151</v>
      </c>
      <c r="K4352" s="84" t="s">
        <v>151</v>
      </c>
      <c r="L4352" s="84"/>
    </row>
    <row r="4353" spans="1:12" ht="45">
      <c r="A4353" s="81">
        <f t="shared" si="69"/>
        <v>4811</v>
      </c>
      <c r="B4353" s="82">
        <v>4811</v>
      </c>
      <c r="C4353" s="82" t="s">
        <v>12758</v>
      </c>
      <c r="D4353" s="82" t="s">
        <v>12759</v>
      </c>
      <c r="E4353" s="82" t="s">
        <v>12760</v>
      </c>
      <c r="F4353" s="82" t="s">
        <v>96</v>
      </c>
      <c r="G4353" s="82" t="s">
        <v>5069</v>
      </c>
      <c r="H4353" s="83" t="s">
        <v>148</v>
      </c>
      <c r="I4353" s="82" t="s">
        <v>11460</v>
      </c>
      <c r="J4353" s="84" t="s">
        <v>12761</v>
      </c>
      <c r="K4353" s="84"/>
      <c r="L4353" s="84" t="s">
        <v>151</v>
      </c>
    </row>
    <row r="4354" spans="1:12" ht="15.75">
      <c r="A4354" s="81">
        <f t="shared" si="69"/>
        <v>4812</v>
      </c>
      <c r="B4354" s="82">
        <v>4812</v>
      </c>
      <c r="C4354" s="82" t="s">
        <v>12762</v>
      </c>
      <c r="D4354" s="82" t="s">
        <v>12763</v>
      </c>
      <c r="E4354" s="82" t="s">
        <v>12764</v>
      </c>
      <c r="F4354" s="82" t="s">
        <v>96</v>
      </c>
      <c r="G4354" s="82" t="s">
        <v>4000</v>
      </c>
      <c r="H4354" s="83" t="s">
        <v>148</v>
      </c>
      <c r="I4354" s="82" t="s">
        <v>4904</v>
      </c>
      <c r="J4354" s="84" t="s">
        <v>151</v>
      </c>
      <c r="K4354" s="84"/>
      <c r="L4354" s="84" t="s">
        <v>151</v>
      </c>
    </row>
    <row r="4355" spans="1:12" ht="30">
      <c r="A4355" s="81">
        <f t="shared" ref="A4355:A4418" si="70">IFERROR(VALUE(RIGHT(C4355,4)),"")</f>
        <v>4813</v>
      </c>
      <c r="B4355" s="82">
        <v>4813</v>
      </c>
      <c r="C4355" s="82" t="s">
        <v>12765</v>
      </c>
      <c r="D4355" s="82" t="s">
        <v>12766</v>
      </c>
      <c r="E4355" s="82" t="s">
        <v>410</v>
      </c>
      <c r="F4355" s="82" t="s">
        <v>96</v>
      </c>
      <c r="G4355" s="82" t="s">
        <v>12767</v>
      </c>
      <c r="H4355" s="83" t="s">
        <v>148</v>
      </c>
      <c r="I4355" s="82" t="s">
        <v>230</v>
      </c>
      <c r="J4355" s="84" t="s">
        <v>12768</v>
      </c>
      <c r="K4355" s="84"/>
      <c r="L4355" s="84" t="s">
        <v>151</v>
      </c>
    </row>
    <row r="4356" spans="1:12" ht="15.75">
      <c r="A4356" s="81">
        <f t="shared" si="70"/>
        <v>4814</v>
      </c>
      <c r="B4356" s="82">
        <v>4814</v>
      </c>
      <c r="C4356" s="82" t="s">
        <v>12769</v>
      </c>
      <c r="D4356" s="82" t="s">
        <v>12770</v>
      </c>
      <c r="E4356" s="82" t="s">
        <v>12771</v>
      </c>
      <c r="F4356" s="82" t="s">
        <v>96</v>
      </c>
      <c r="G4356" s="82" t="s">
        <v>12455</v>
      </c>
      <c r="H4356" s="83" t="s">
        <v>148</v>
      </c>
      <c r="I4356" s="82" t="s">
        <v>230</v>
      </c>
      <c r="J4356" s="84" t="s">
        <v>151</v>
      </c>
      <c r="K4356" s="84"/>
      <c r="L4356" s="84" t="s">
        <v>151</v>
      </c>
    </row>
    <row r="4357" spans="1:12" ht="45">
      <c r="A4357" s="81">
        <f t="shared" si="70"/>
        <v>4815</v>
      </c>
      <c r="B4357" s="82">
        <v>4815</v>
      </c>
      <c r="C4357" s="82" t="s">
        <v>12772</v>
      </c>
      <c r="D4357" s="82" t="s">
        <v>12773</v>
      </c>
      <c r="E4357" s="82" t="s">
        <v>12774</v>
      </c>
      <c r="F4357" s="82" t="s">
        <v>120</v>
      </c>
      <c r="G4357" s="82" t="s">
        <v>12775</v>
      </c>
      <c r="H4357" s="83" t="s">
        <v>148</v>
      </c>
      <c r="I4357" s="82" t="s">
        <v>771</v>
      </c>
      <c r="J4357" s="84" t="s">
        <v>12776</v>
      </c>
      <c r="K4357" s="84"/>
      <c r="L4357" s="84"/>
    </row>
    <row r="4358" spans="1:12" ht="45">
      <c r="A4358" s="81">
        <f t="shared" si="70"/>
        <v>4816</v>
      </c>
      <c r="B4358" s="82">
        <v>4816</v>
      </c>
      <c r="C4358" s="82" t="s">
        <v>12777</v>
      </c>
      <c r="D4358" s="82" t="s">
        <v>12778</v>
      </c>
      <c r="E4358" s="82" t="s">
        <v>488</v>
      </c>
      <c r="F4358" s="82" t="s">
        <v>96</v>
      </c>
      <c r="G4358" s="82" t="s">
        <v>12779</v>
      </c>
      <c r="H4358" s="83" t="s">
        <v>148</v>
      </c>
      <c r="I4358" s="82" t="s">
        <v>11460</v>
      </c>
      <c r="J4358" s="84" t="s">
        <v>12780</v>
      </c>
      <c r="K4358" s="84" t="s">
        <v>151</v>
      </c>
      <c r="L4358" s="84" t="s">
        <v>4794</v>
      </c>
    </row>
    <row r="4359" spans="1:12" ht="15.75">
      <c r="A4359" s="81">
        <f t="shared" si="70"/>
        <v>4817</v>
      </c>
      <c r="B4359" s="82">
        <v>4817</v>
      </c>
      <c r="C4359" s="82" t="s">
        <v>12781</v>
      </c>
      <c r="D4359" s="82" t="s">
        <v>12782</v>
      </c>
      <c r="E4359" s="82" t="s">
        <v>12783</v>
      </c>
      <c r="F4359" s="82" t="s">
        <v>96</v>
      </c>
      <c r="G4359" s="82" t="s">
        <v>2046</v>
      </c>
      <c r="H4359" s="83" t="s">
        <v>148</v>
      </c>
      <c r="I4359" s="82" t="s">
        <v>230</v>
      </c>
      <c r="J4359" s="84" t="s">
        <v>151</v>
      </c>
      <c r="K4359" s="84" t="s">
        <v>151</v>
      </c>
      <c r="L4359" s="84" t="s">
        <v>151</v>
      </c>
    </row>
    <row r="4360" spans="1:12" ht="15.75">
      <c r="A4360" s="81">
        <f t="shared" si="70"/>
        <v>4819</v>
      </c>
      <c r="B4360" s="82">
        <v>4819</v>
      </c>
      <c r="C4360" s="82" t="s">
        <v>12784</v>
      </c>
      <c r="D4360" s="82" t="s">
        <v>12785</v>
      </c>
      <c r="E4360" s="82" t="s">
        <v>12786</v>
      </c>
      <c r="F4360" s="82" t="s">
        <v>96</v>
      </c>
      <c r="G4360" s="82" t="s">
        <v>12787</v>
      </c>
      <c r="H4360" s="83" t="s">
        <v>148</v>
      </c>
      <c r="I4360" s="82" t="s">
        <v>155</v>
      </c>
      <c r="J4360" s="84" t="s">
        <v>160</v>
      </c>
      <c r="K4360" s="84" t="s">
        <v>151</v>
      </c>
      <c r="L4360" s="84" t="s">
        <v>151</v>
      </c>
    </row>
    <row r="4361" spans="1:12" ht="15.75">
      <c r="A4361" s="81">
        <f t="shared" si="70"/>
        <v>4820</v>
      </c>
      <c r="B4361" s="82">
        <v>4820</v>
      </c>
      <c r="C4361" s="82" t="s">
        <v>12788</v>
      </c>
      <c r="D4361" s="82" t="s">
        <v>12789</v>
      </c>
      <c r="E4361" s="82" t="s">
        <v>12790</v>
      </c>
      <c r="F4361" s="82" t="s">
        <v>120</v>
      </c>
      <c r="G4361" s="82" t="s">
        <v>12791</v>
      </c>
      <c r="H4361" s="83" t="s">
        <v>148</v>
      </c>
      <c r="I4361" s="82" t="s">
        <v>155</v>
      </c>
      <c r="J4361" s="84" t="s">
        <v>151</v>
      </c>
      <c r="K4361" s="84"/>
      <c r="L4361" s="84"/>
    </row>
    <row r="4362" spans="1:12" ht="15.75">
      <c r="A4362" s="81">
        <f t="shared" si="70"/>
        <v>4821</v>
      </c>
      <c r="B4362" s="82">
        <v>4821</v>
      </c>
      <c r="C4362" s="82" t="s">
        <v>12792</v>
      </c>
      <c r="D4362" s="82" t="s">
        <v>12793</v>
      </c>
      <c r="E4362" s="82" t="s">
        <v>12794</v>
      </c>
      <c r="F4362" s="82" t="s">
        <v>120</v>
      </c>
      <c r="G4362" s="82" t="s">
        <v>12795</v>
      </c>
      <c r="H4362" s="83" t="s">
        <v>148</v>
      </c>
      <c r="I4362" s="82" t="s">
        <v>155</v>
      </c>
      <c r="J4362" s="84" t="s">
        <v>151</v>
      </c>
      <c r="K4362" s="84"/>
      <c r="L4362" s="84"/>
    </row>
    <row r="4363" spans="1:12" ht="30">
      <c r="A4363" s="81">
        <f t="shared" si="70"/>
        <v>4822</v>
      </c>
      <c r="B4363" s="82">
        <v>4822</v>
      </c>
      <c r="C4363" s="82" t="s">
        <v>12796</v>
      </c>
      <c r="D4363" s="82" t="s">
        <v>12797</v>
      </c>
      <c r="E4363" s="82" t="s">
        <v>12798</v>
      </c>
      <c r="F4363" s="82" t="s">
        <v>120</v>
      </c>
      <c r="G4363" s="82" t="s">
        <v>12799</v>
      </c>
      <c r="H4363" s="83" t="s">
        <v>148</v>
      </c>
      <c r="I4363" s="82" t="s">
        <v>153</v>
      </c>
      <c r="J4363" s="84" t="s">
        <v>12800</v>
      </c>
      <c r="K4363" s="84"/>
      <c r="L4363" s="84"/>
    </row>
    <row r="4364" spans="1:12" ht="45">
      <c r="A4364" s="81">
        <f t="shared" si="70"/>
        <v>4823</v>
      </c>
      <c r="B4364" s="82">
        <v>4823</v>
      </c>
      <c r="C4364" s="82" t="s">
        <v>12801</v>
      </c>
      <c r="D4364" s="82" t="s">
        <v>12802</v>
      </c>
      <c r="E4364" s="82" t="s">
        <v>12803</v>
      </c>
      <c r="F4364" s="82" t="s">
        <v>96</v>
      </c>
      <c r="G4364" s="82" t="s">
        <v>12804</v>
      </c>
      <c r="H4364" s="83" t="s">
        <v>148</v>
      </c>
      <c r="I4364" s="82" t="s">
        <v>194</v>
      </c>
      <c r="J4364" s="84" t="s">
        <v>151</v>
      </c>
      <c r="K4364" s="84" t="s">
        <v>12805</v>
      </c>
      <c r="L4364" s="84" t="s">
        <v>151</v>
      </c>
    </row>
    <row r="4365" spans="1:12" ht="45">
      <c r="A4365" s="81">
        <f t="shared" si="70"/>
        <v>4824</v>
      </c>
      <c r="B4365" s="82">
        <v>4824</v>
      </c>
      <c r="C4365" s="82" t="s">
        <v>12806</v>
      </c>
      <c r="D4365" s="82" t="s">
        <v>12807</v>
      </c>
      <c r="E4365" s="82" t="s">
        <v>12808</v>
      </c>
      <c r="F4365" s="82" t="s">
        <v>14800</v>
      </c>
      <c r="G4365" s="82" t="s">
        <v>1586</v>
      </c>
      <c r="H4365" s="83" t="s">
        <v>148</v>
      </c>
      <c r="I4365" s="82" t="s">
        <v>230</v>
      </c>
      <c r="J4365" s="84" t="s">
        <v>12809</v>
      </c>
      <c r="K4365" s="84" t="s">
        <v>151</v>
      </c>
      <c r="L4365" s="84"/>
    </row>
    <row r="4366" spans="1:12" ht="30">
      <c r="A4366" s="81">
        <f t="shared" si="70"/>
        <v>4825</v>
      </c>
      <c r="B4366" s="82">
        <v>4825</v>
      </c>
      <c r="C4366" s="82" t="s">
        <v>12810</v>
      </c>
      <c r="D4366" s="82" t="s">
        <v>12811</v>
      </c>
      <c r="E4366" s="82" t="s">
        <v>12812</v>
      </c>
      <c r="F4366" s="82" t="s">
        <v>14800</v>
      </c>
      <c r="G4366" s="82" t="s">
        <v>12813</v>
      </c>
      <c r="H4366" s="83" t="s">
        <v>148</v>
      </c>
      <c r="I4366" s="82" t="s">
        <v>230</v>
      </c>
      <c r="J4366" s="84" t="s">
        <v>353</v>
      </c>
      <c r="K4366" s="84"/>
      <c r="L4366" s="84"/>
    </row>
    <row r="4367" spans="1:12" ht="30">
      <c r="A4367" s="81">
        <f t="shared" si="70"/>
        <v>4826</v>
      </c>
      <c r="B4367" s="82">
        <v>4826</v>
      </c>
      <c r="C4367" s="82" t="s">
        <v>12814</v>
      </c>
      <c r="D4367" s="82" t="s">
        <v>12815</v>
      </c>
      <c r="E4367" s="82" t="s">
        <v>12816</v>
      </c>
      <c r="F4367" s="82" t="s">
        <v>14800</v>
      </c>
      <c r="G4367" s="82" t="s">
        <v>12817</v>
      </c>
      <c r="H4367" s="83" t="s">
        <v>148</v>
      </c>
      <c r="I4367" s="82" t="s">
        <v>771</v>
      </c>
      <c r="J4367" s="84" t="s">
        <v>12818</v>
      </c>
      <c r="K4367" s="84"/>
      <c r="L4367" s="84"/>
    </row>
    <row r="4368" spans="1:12" ht="30">
      <c r="A4368" s="81">
        <f t="shared" si="70"/>
        <v>4827</v>
      </c>
      <c r="B4368" s="82">
        <v>4827</v>
      </c>
      <c r="C4368" s="82" t="s">
        <v>12819</v>
      </c>
      <c r="D4368" s="82" t="s">
        <v>12820</v>
      </c>
      <c r="E4368" s="82" t="s">
        <v>12821</v>
      </c>
      <c r="F4368" s="82" t="s">
        <v>14800</v>
      </c>
      <c r="G4368" s="82" t="s">
        <v>10602</v>
      </c>
      <c r="H4368" s="83" t="s">
        <v>148</v>
      </c>
      <c r="I4368" s="82" t="s">
        <v>771</v>
      </c>
      <c r="J4368" s="84" t="s">
        <v>12822</v>
      </c>
      <c r="K4368" s="84"/>
      <c r="L4368" s="84"/>
    </row>
    <row r="4369" spans="1:12" ht="30">
      <c r="A4369" s="81">
        <f t="shared" si="70"/>
        <v>4828</v>
      </c>
      <c r="B4369" s="82">
        <v>4828</v>
      </c>
      <c r="C4369" s="82" t="s">
        <v>12823</v>
      </c>
      <c r="D4369" s="82" t="s">
        <v>12824</v>
      </c>
      <c r="E4369" s="82" t="s">
        <v>454</v>
      </c>
      <c r="F4369" s="82" t="s">
        <v>96</v>
      </c>
      <c r="G4369" s="82" t="s">
        <v>12825</v>
      </c>
      <c r="H4369" s="83" t="s">
        <v>148</v>
      </c>
      <c r="I4369" s="82" t="s">
        <v>153</v>
      </c>
      <c r="J4369" s="84" t="s">
        <v>12826</v>
      </c>
      <c r="K4369" s="84"/>
      <c r="L4369" s="84" t="s">
        <v>619</v>
      </c>
    </row>
    <row r="4370" spans="1:12" ht="15.75">
      <c r="A4370" s="81">
        <f t="shared" si="70"/>
        <v>4829</v>
      </c>
      <c r="B4370" s="82">
        <v>4829</v>
      </c>
      <c r="C4370" s="82" t="s">
        <v>12827</v>
      </c>
      <c r="D4370" s="82" t="s">
        <v>12828</v>
      </c>
      <c r="E4370" s="82" t="s">
        <v>12829</v>
      </c>
      <c r="F4370" s="82" t="s">
        <v>96</v>
      </c>
      <c r="G4370" s="82" t="s">
        <v>12830</v>
      </c>
      <c r="H4370" s="83" t="s">
        <v>148</v>
      </c>
      <c r="I4370" s="82" t="s">
        <v>169</v>
      </c>
      <c r="J4370" s="84" t="s">
        <v>151</v>
      </c>
      <c r="K4370" s="84" t="s">
        <v>151</v>
      </c>
      <c r="L4370" s="84" t="s">
        <v>151</v>
      </c>
    </row>
    <row r="4371" spans="1:12" ht="45">
      <c r="A4371" s="81">
        <f t="shared" si="70"/>
        <v>4830</v>
      </c>
      <c r="B4371" s="82">
        <v>4830</v>
      </c>
      <c r="C4371" s="82" t="s">
        <v>12831</v>
      </c>
      <c r="D4371" s="82" t="s">
        <v>12832</v>
      </c>
      <c r="E4371" s="82" t="s">
        <v>12833</v>
      </c>
      <c r="F4371" s="82" t="s">
        <v>96</v>
      </c>
      <c r="G4371" s="82" t="s">
        <v>12193</v>
      </c>
      <c r="H4371" s="83" t="s">
        <v>148</v>
      </c>
      <c r="I4371" s="82" t="s">
        <v>4904</v>
      </c>
      <c r="J4371" s="84" t="s">
        <v>12834</v>
      </c>
      <c r="K4371" s="84" t="s">
        <v>12835</v>
      </c>
      <c r="L4371" s="84" t="s">
        <v>151</v>
      </c>
    </row>
    <row r="4372" spans="1:12" ht="15.75">
      <c r="A4372" s="81">
        <f t="shared" si="70"/>
        <v>4831</v>
      </c>
      <c r="B4372" s="82">
        <v>4831</v>
      </c>
      <c r="C4372" s="82" t="s">
        <v>12836</v>
      </c>
      <c r="D4372" s="82" t="s">
        <v>12837</v>
      </c>
      <c r="E4372" s="82" t="s">
        <v>4979</v>
      </c>
      <c r="F4372" s="82" t="s">
        <v>120</v>
      </c>
      <c r="G4372" s="82" t="s">
        <v>12838</v>
      </c>
      <c r="H4372" s="83" t="s">
        <v>148</v>
      </c>
      <c r="I4372" s="82" t="s">
        <v>11460</v>
      </c>
      <c r="J4372" s="84" t="s">
        <v>187</v>
      </c>
      <c r="K4372" s="84" t="s">
        <v>151</v>
      </c>
      <c r="L4372" s="84"/>
    </row>
    <row r="4373" spans="1:12" ht="30">
      <c r="A4373" s="81">
        <f t="shared" si="70"/>
        <v>4832</v>
      </c>
      <c r="B4373" s="82">
        <v>4832</v>
      </c>
      <c r="C4373" s="82" t="s">
        <v>12839</v>
      </c>
      <c r="D4373" s="82" t="s">
        <v>12840</v>
      </c>
      <c r="E4373" s="82" t="s">
        <v>11303</v>
      </c>
      <c r="F4373" s="82" t="s">
        <v>120</v>
      </c>
      <c r="G4373" s="82" t="s">
        <v>261</v>
      </c>
      <c r="H4373" s="83" t="s">
        <v>148</v>
      </c>
      <c r="I4373" s="82" t="s">
        <v>771</v>
      </c>
      <c r="J4373" s="84" t="s">
        <v>5030</v>
      </c>
      <c r="K4373" s="84"/>
      <c r="L4373" s="84"/>
    </row>
    <row r="4374" spans="1:12" ht="60">
      <c r="A4374" s="81">
        <f t="shared" si="70"/>
        <v>4833</v>
      </c>
      <c r="B4374" s="82">
        <v>4833</v>
      </c>
      <c r="C4374" s="82" t="s">
        <v>12841</v>
      </c>
      <c r="D4374" s="82" t="s">
        <v>12842</v>
      </c>
      <c r="E4374" s="82" t="s">
        <v>247</v>
      </c>
      <c r="F4374" s="82" t="s">
        <v>96</v>
      </c>
      <c r="G4374" s="82" t="s">
        <v>12843</v>
      </c>
      <c r="H4374" s="83" t="s">
        <v>148</v>
      </c>
      <c r="I4374" s="82" t="s">
        <v>4904</v>
      </c>
      <c r="J4374" s="84" t="s">
        <v>151</v>
      </c>
      <c r="K4374" s="84" t="s">
        <v>12844</v>
      </c>
      <c r="L4374" s="84" t="s">
        <v>151</v>
      </c>
    </row>
    <row r="4375" spans="1:12" ht="45">
      <c r="A4375" s="81">
        <f t="shared" si="70"/>
        <v>4834</v>
      </c>
      <c r="B4375" s="82">
        <v>4834</v>
      </c>
      <c r="C4375" s="82" t="s">
        <v>12845</v>
      </c>
      <c r="D4375" s="82" t="s">
        <v>12846</v>
      </c>
      <c r="E4375" s="82" t="s">
        <v>1459</v>
      </c>
      <c r="F4375" s="82" t="s">
        <v>96</v>
      </c>
      <c r="G4375" s="82" t="s">
        <v>2833</v>
      </c>
      <c r="H4375" s="83" t="s">
        <v>148</v>
      </c>
      <c r="I4375" s="82" t="s">
        <v>194</v>
      </c>
      <c r="J4375" s="84" t="s">
        <v>151</v>
      </c>
      <c r="K4375" s="84" t="s">
        <v>151</v>
      </c>
      <c r="L4375" s="84" t="s">
        <v>12847</v>
      </c>
    </row>
    <row r="4376" spans="1:12" ht="45">
      <c r="A4376" s="81">
        <f t="shared" si="70"/>
        <v>4835</v>
      </c>
      <c r="B4376" s="82">
        <v>4835</v>
      </c>
      <c r="C4376" s="82" t="s">
        <v>12848</v>
      </c>
      <c r="D4376" s="82" t="s">
        <v>12849</v>
      </c>
      <c r="E4376" s="82" t="s">
        <v>2715</v>
      </c>
      <c r="F4376" s="82" t="s">
        <v>120</v>
      </c>
      <c r="G4376" s="82" t="s">
        <v>8715</v>
      </c>
      <c r="H4376" s="83" t="s">
        <v>148</v>
      </c>
      <c r="I4376" s="82" t="s">
        <v>194</v>
      </c>
      <c r="J4376" s="84" t="s">
        <v>151</v>
      </c>
      <c r="K4376" s="84" t="s">
        <v>5859</v>
      </c>
      <c r="L4376" s="84"/>
    </row>
    <row r="4377" spans="1:12" ht="90">
      <c r="A4377" s="81">
        <f t="shared" si="70"/>
        <v>4836</v>
      </c>
      <c r="B4377" s="82">
        <v>4836</v>
      </c>
      <c r="C4377" s="82" t="s">
        <v>12850</v>
      </c>
      <c r="D4377" s="82" t="s">
        <v>12851</v>
      </c>
      <c r="E4377" s="82" t="s">
        <v>12852</v>
      </c>
      <c r="F4377" s="82" t="s">
        <v>120</v>
      </c>
      <c r="G4377" s="82" t="s">
        <v>6314</v>
      </c>
      <c r="H4377" s="83" t="s">
        <v>148</v>
      </c>
      <c r="I4377" s="82" t="s">
        <v>230</v>
      </c>
      <c r="J4377" s="84" t="s">
        <v>12853</v>
      </c>
      <c r="K4377" s="84" t="s">
        <v>12854</v>
      </c>
      <c r="L4377" s="84"/>
    </row>
    <row r="4378" spans="1:12" ht="15.75">
      <c r="A4378" s="81">
        <f t="shared" si="70"/>
        <v>4837</v>
      </c>
      <c r="B4378" s="82">
        <v>4837</v>
      </c>
      <c r="C4378" s="82" t="s">
        <v>12855</v>
      </c>
      <c r="D4378" s="82" t="s">
        <v>12856</v>
      </c>
      <c r="E4378" s="82" t="s">
        <v>12857</v>
      </c>
      <c r="F4378" s="82" t="s">
        <v>120</v>
      </c>
      <c r="G4378" s="82" t="s">
        <v>12858</v>
      </c>
      <c r="H4378" s="83" t="s">
        <v>148</v>
      </c>
      <c r="I4378" s="82" t="s">
        <v>11460</v>
      </c>
      <c r="J4378" s="84" t="s">
        <v>151</v>
      </c>
      <c r="K4378" s="84"/>
      <c r="L4378" s="84"/>
    </row>
    <row r="4379" spans="1:12" ht="45">
      <c r="A4379" s="81">
        <f t="shared" si="70"/>
        <v>4838</v>
      </c>
      <c r="B4379" s="82">
        <v>4838</v>
      </c>
      <c r="C4379" s="82" t="s">
        <v>12859</v>
      </c>
      <c r="D4379" s="82" t="s">
        <v>12860</v>
      </c>
      <c r="E4379" s="82" t="s">
        <v>432</v>
      </c>
      <c r="F4379" s="82" t="s">
        <v>96</v>
      </c>
      <c r="G4379" s="82" t="s">
        <v>5596</v>
      </c>
      <c r="H4379" s="83" t="s">
        <v>148</v>
      </c>
      <c r="I4379" s="82" t="s">
        <v>194</v>
      </c>
      <c r="J4379" s="84" t="s">
        <v>151</v>
      </c>
      <c r="K4379" s="84"/>
      <c r="L4379" s="84" t="s">
        <v>12861</v>
      </c>
    </row>
    <row r="4380" spans="1:12" ht="15.75">
      <c r="A4380" s="81">
        <f t="shared" si="70"/>
        <v>4839</v>
      </c>
      <c r="B4380" s="82">
        <v>4839</v>
      </c>
      <c r="C4380" s="82" t="s">
        <v>12862</v>
      </c>
      <c r="D4380" s="82" t="s">
        <v>12863</v>
      </c>
      <c r="E4380" s="82" t="s">
        <v>12864</v>
      </c>
      <c r="F4380" s="82" t="s">
        <v>120</v>
      </c>
      <c r="G4380" s="82" t="s">
        <v>12865</v>
      </c>
      <c r="H4380" s="83" t="s">
        <v>148</v>
      </c>
      <c r="I4380" s="82" t="s">
        <v>771</v>
      </c>
      <c r="J4380" s="84" t="s">
        <v>151</v>
      </c>
      <c r="K4380" s="84"/>
      <c r="L4380" s="84"/>
    </row>
    <row r="4381" spans="1:12" ht="15.75">
      <c r="A4381" s="81">
        <f t="shared" si="70"/>
        <v>4840</v>
      </c>
      <c r="B4381" s="82">
        <v>4840</v>
      </c>
      <c r="C4381" s="82" t="s">
        <v>12866</v>
      </c>
      <c r="D4381" s="82" t="s">
        <v>12867</v>
      </c>
      <c r="E4381" s="82" t="s">
        <v>12868</v>
      </c>
      <c r="F4381" s="82" t="s">
        <v>120</v>
      </c>
      <c r="G4381" s="82" t="s">
        <v>11581</v>
      </c>
      <c r="H4381" s="83" t="s">
        <v>148</v>
      </c>
      <c r="I4381" s="82" t="s">
        <v>771</v>
      </c>
      <c r="J4381" s="84" t="s">
        <v>151</v>
      </c>
      <c r="K4381" s="84"/>
      <c r="L4381" s="84"/>
    </row>
    <row r="4382" spans="1:12" ht="15.75">
      <c r="A4382" s="81">
        <f t="shared" si="70"/>
        <v>4841</v>
      </c>
      <c r="B4382" s="82">
        <v>4841</v>
      </c>
      <c r="C4382" s="82" t="s">
        <v>12869</v>
      </c>
      <c r="D4382" s="82" t="s">
        <v>12870</v>
      </c>
      <c r="E4382" s="82" t="s">
        <v>12871</v>
      </c>
      <c r="F4382" s="82" t="s">
        <v>120</v>
      </c>
      <c r="G4382" s="82" t="s">
        <v>3855</v>
      </c>
      <c r="H4382" s="83" t="s">
        <v>148</v>
      </c>
      <c r="I4382" s="82" t="s">
        <v>771</v>
      </c>
      <c r="J4382" s="84" t="s">
        <v>151</v>
      </c>
      <c r="K4382" s="84"/>
      <c r="L4382" s="84"/>
    </row>
    <row r="4383" spans="1:12" ht="15.75">
      <c r="A4383" s="81">
        <f t="shared" si="70"/>
        <v>4842</v>
      </c>
      <c r="B4383" s="82">
        <v>4842</v>
      </c>
      <c r="C4383" s="82" t="s">
        <v>12872</v>
      </c>
      <c r="D4383" s="82" t="s">
        <v>12873</v>
      </c>
      <c r="E4383" s="82" t="s">
        <v>12874</v>
      </c>
      <c r="F4383" s="82" t="s">
        <v>96</v>
      </c>
      <c r="G4383" s="82" t="s">
        <v>7118</v>
      </c>
      <c r="H4383" s="83" t="s">
        <v>148</v>
      </c>
      <c r="I4383" s="82" t="s">
        <v>169</v>
      </c>
      <c r="J4383" s="84" t="s">
        <v>254</v>
      </c>
      <c r="K4383" s="84" t="s">
        <v>151</v>
      </c>
      <c r="L4383" s="84" t="s">
        <v>151</v>
      </c>
    </row>
    <row r="4384" spans="1:12" ht="30">
      <c r="A4384" s="81">
        <f t="shared" si="70"/>
        <v>4843</v>
      </c>
      <c r="B4384" s="82">
        <v>4843</v>
      </c>
      <c r="C4384" s="82" t="s">
        <v>12875</v>
      </c>
      <c r="D4384" s="82" t="s">
        <v>12876</v>
      </c>
      <c r="E4384" s="82" t="s">
        <v>12877</v>
      </c>
      <c r="F4384" s="82" t="s">
        <v>96</v>
      </c>
      <c r="G4384" s="82" t="s">
        <v>323</v>
      </c>
      <c r="H4384" s="83" t="s">
        <v>148</v>
      </c>
      <c r="I4384" s="82" t="s">
        <v>155</v>
      </c>
      <c r="J4384" s="84" t="s">
        <v>536</v>
      </c>
      <c r="K4384" s="84" t="s">
        <v>12878</v>
      </c>
      <c r="L4384" s="84" t="s">
        <v>151</v>
      </c>
    </row>
    <row r="4385" spans="1:12" ht="15.75">
      <c r="A4385" s="81">
        <f t="shared" si="70"/>
        <v>4844</v>
      </c>
      <c r="B4385" s="82">
        <v>4844</v>
      </c>
      <c r="C4385" s="82" t="s">
        <v>12879</v>
      </c>
      <c r="D4385" s="82" t="s">
        <v>12880</v>
      </c>
      <c r="E4385" s="82" t="s">
        <v>9304</v>
      </c>
      <c r="F4385" s="82" t="s">
        <v>96</v>
      </c>
      <c r="G4385" s="82" t="s">
        <v>12881</v>
      </c>
      <c r="H4385" s="83" t="s">
        <v>148</v>
      </c>
      <c r="I4385" s="82" t="s">
        <v>230</v>
      </c>
      <c r="J4385" s="84" t="s">
        <v>151</v>
      </c>
      <c r="K4385" s="84"/>
      <c r="L4385" s="84" t="s">
        <v>151</v>
      </c>
    </row>
    <row r="4386" spans="1:12" ht="30">
      <c r="A4386" s="81">
        <f t="shared" si="70"/>
        <v>4845</v>
      </c>
      <c r="B4386" s="82">
        <v>4845</v>
      </c>
      <c r="C4386" s="82" t="s">
        <v>12882</v>
      </c>
      <c r="D4386" s="82" t="s">
        <v>12883</v>
      </c>
      <c r="E4386" s="82" t="s">
        <v>12884</v>
      </c>
      <c r="F4386" s="82" t="s">
        <v>96</v>
      </c>
      <c r="G4386" s="82" t="s">
        <v>12885</v>
      </c>
      <c r="H4386" s="83" t="s">
        <v>148</v>
      </c>
      <c r="I4386" s="82" t="s">
        <v>230</v>
      </c>
      <c r="J4386" s="84" t="s">
        <v>12886</v>
      </c>
      <c r="K4386" s="84"/>
      <c r="L4386" s="84" t="s">
        <v>151</v>
      </c>
    </row>
    <row r="4387" spans="1:12" ht="45">
      <c r="A4387" s="81">
        <f t="shared" si="70"/>
        <v>4846</v>
      </c>
      <c r="B4387" s="82">
        <v>4846</v>
      </c>
      <c r="C4387" s="82" t="s">
        <v>12887</v>
      </c>
      <c r="D4387" s="82" t="s">
        <v>12888</v>
      </c>
      <c r="E4387" s="82" t="s">
        <v>12889</v>
      </c>
      <c r="F4387" s="82" t="s">
        <v>120</v>
      </c>
      <c r="G4387" s="82" t="s">
        <v>1605</v>
      </c>
      <c r="H4387" s="83" t="s">
        <v>148</v>
      </c>
      <c r="I4387" s="82" t="s">
        <v>11460</v>
      </c>
      <c r="J4387" s="84" t="s">
        <v>151</v>
      </c>
      <c r="K4387" s="84" t="s">
        <v>12890</v>
      </c>
      <c r="L4387" s="84"/>
    </row>
    <row r="4388" spans="1:12" ht="15.75">
      <c r="A4388" s="81">
        <f t="shared" si="70"/>
        <v>4847</v>
      </c>
      <c r="B4388" s="82">
        <v>4847</v>
      </c>
      <c r="C4388" s="82" t="s">
        <v>12891</v>
      </c>
      <c r="D4388" s="82" t="s">
        <v>12892</v>
      </c>
      <c r="E4388" s="82" t="s">
        <v>12893</v>
      </c>
      <c r="F4388" s="82" t="s">
        <v>96</v>
      </c>
      <c r="G4388" s="82" t="s">
        <v>12894</v>
      </c>
      <c r="H4388" s="83" t="s">
        <v>148</v>
      </c>
      <c r="I4388" s="82" t="s">
        <v>11460</v>
      </c>
      <c r="J4388" s="84" t="s">
        <v>151</v>
      </c>
      <c r="K4388" s="84"/>
      <c r="L4388" s="84" t="s">
        <v>151</v>
      </c>
    </row>
    <row r="4389" spans="1:12" ht="30">
      <c r="A4389" s="81">
        <f t="shared" si="70"/>
        <v>4848</v>
      </c>
      <c r="B4389" s="82">
        <v>4848</v>
      </c>
      <c r="C4389" s="82" t="s">
        <v>12895</v>
      </c>
      <c r="D4389" s="82" t="s">
        <v>12896</v>
      </c>
      <c r="E4389" s="82" t="s">
        <v>12897</v>
      </c>
      <c r="F4389" s="82" t="s">
        <v>120</v>
      </c>
      <c r="G4389" s="82" t="s">
        <v>4690</v>
      </c>
      <c r="H4389" s="83" t="s">
        <v>148</v>
      </c>
      <c r="I4389" s="82" t="s">
        <v>771</v>
      </c>
      <c r="J4389" s="84" t="s">
        <v>217</v>
      </c>
      <c r="K4389" s="84" t="s">
        <v>151</v>
      </c>
      <c r="L4389" s="84"/>
    </row>
    <row r="4390" spans="1:12" ht="30">
      <c r="A4390" s="81">
        <f t="shared" si="70"/>
        <v>4849</v>
      </c>
      <c r="B4390" s="82">
        <v>4849</v>
      </c>
      <c r="C4390" s="82" t="s">
        <v>12898</v>
      </c>
      <c r="D4390" s="82" t="s">
        <v>12899</v>
      </c>
      <c r="E4390" s="82" t="s">
        <v>12900</v>
      </c>
      <c r="F4390" s="82" t="s">
        <v>96</v>
      </c>
      <c r="G4390" s="82" t="s">
        <v>12901</v>
      </c>
      <c r="H4390" s="83" t="s">
        <v>148</v>
      </c>
      <c r="I4390" s="82" t="s">
        <v>5567</v>
      </c>
      <c r="J4390" s="84" t="s">
        <v>536</v>
      </c>
      <c r="K4390" s="84"/>
      <c r="L4390" s="84" t="s">
        <v>151</v>
      </c>
    </row>
    <row r="4391" spans="1:12" ht="30">
      <c r="A4391" s="81">
        <f t="shared" si="70"/>
        <v>4850</v>
      </c>
      <c r="B4391" s="82">
        <v>4850</v>
      </c>
      <c r="C4391" s="82" t="s">
        <v>12902</v>
      </c>
      <c r="D4391" s="82" t="s">
        <v>12903</v>
      </c>
      <c r="E4391" s="82" t="s">
        <v>12904</v>
      </c>
      <c r="F4391" s="82" t="s">
        <v>120</v>
      </c>
      <c r="G4391" s="82" t="s">
        <v>4625</v>
      </c>
      <c r="H4391" s="83" t="s">
        <v>148</v>
      </c>
      <c r="I4391" s="82" t="s">
        <v>771</v>
      </c>
      <c r="J4391" s="84" t="s">
        <v>12905</v>
      </c>
      <c r="K4391" s="84"/>
      <c r="L4391" s="84"/>
    </row>
    <row r="4392" spans="1:12" ht="15.75">
      <c r="A4392" s="81">
        <f t="shared" si="70"/>
        <v>4851</v>
      </c>
      <c r="B4392" s="82">
        <v>4851</v>
      </c>
      <c r="C4392" s="82" t="s">
        <v>12906</v>
      </c>
      <c r="D4392" s="82" t="s">
        <v>12907</v>
      </c>
      <c r="E4392" s="82" t="s">
        <v>12908</v>
      </c>
      <c r="F4392" s="82" t="s">
        <v>120</v>
      </c>
      <c r="G4392" s="82" t="s">
        <v>12909</v>
      </c>
      <c r="H4392" s="83" t="s">
        <v>148</v>
      </c>
      <c r="I4392" s="82" t="s">
        <v>230</v>
      </c>
      <c r="J4392" s="84" t="s">
        <v>151</v>
      </c>
      <c r="K4392" s="84"/>
      <c r="L4392" s="84"/>
    </row>
    <row r="4393" spans="1:12" ht="30">
      <c r="A4393" s="81">
        <f t="shared" si="70"/>
        <v>4852</v>
      </c>
      <c r="B4393" s="82">
        <v>4852</v>
      </c>
      <c r="C4393" s="82" t="s">
        <v>12910</v>
      </c>
      <c r="D4393" s="82" t="s">
        <v>12911</v>
      </c>
      <c r="E4393" s="82" t="s">
        <v>12912</v>
      </c>
      <c r="F4393" s="82" t="s">
        <v>120</v>
      </c>
      <c r="G4393" s="82" t="s">
        <v>12913</v>
      </c>
      <c r="H4393" s="83" t="s">
        <v>148</v>
      </c>
      <c r="I4393" s="82" t="s">
        <v>194</v>
      </c>
      <c r="J4393" s="84" t="s">
        <v>468</v>
      </c>
      <c r="K4393" s="84"/>
      <c r="L4393" s="84"/>
    </row>
    <row r="4394" spans="1:12" ht="30">
      <c r="A4394" s="81">
        <f t="shared" si="70"/>
        <v>4853</v>
      </c>
      <c r="B4394" s="82">
        <v>4853</v>
      </c>
      <c r="C4394" s="82" t="s">
        <v>12914</v>
      </c>
      <c r="D4394" s="82" t="s">
        <v>12915</v>
      </c>
      <c r="E4394" s="82" t="s">
        <v>3438</v>
      </c>
      <c r="F4394" s="82" t="s">
        <v>96</v>
      </c>
      <c r="G4394" s="82" t="s">
        <v>12916</v>
      </c>
      <c r="H4394" s="83" t="s">
        <v>148</v>
      </c>
      <c r="I4394" s="82" t="s">
        <v>169</v>
      </c>
      <c r="J4394" s="84" t="s">
        <v>12917</v>
      </c>
      <c r="K4394" s="84"/>
      <c r="L4394" s="84" t="s">
        <v>151</v>
      </c>
    </row>
    <row r="4395" spans="1:12" ht="15.75">
      <c r="A4395" s="81">
        <f t="shared" si="70"/>
        <v>4854</v>
      </c>
      <c r="B4395" s="82">
        <v>4854</v>
      </c>
      <c r="C4395" s="82" t="s">
        <v>12918</v>
      </c>
      <c r="D4395" s="82" t="s">
        <v>12919</v>
      </c>
      <c r="E4395" s="82" t="s">
        <v>1650</v>
      </c>
      <c r="F4395" s="82" t="s">
        <v>96</v>
      </c>
      <c r="G4395" s="82" t="s">
        <v>9791</v>
      </c>
      <c r="H4395" s="83" t="s">
        <v>148</v>
      </c>
      <c r="I4395" s="82" t="s">
        <v>5567</v>
      </c>
      <c r="J4395" s="84" t="s">
        <v>151</v>
      </c>
      <c r="K4395" s="84"/>
      <c r="L4395" s="84" t="s">
        <v>151</v>
      </c>
    </row>
    <row r="4396" spans="1:12" ht="30">
      <c r="A4396" s="81">
        <f t="shared" si="70"/>
        <v>4855</v>
      </c>
      <c r="B4396" s="82">
        <v>4855</v>
      </c>
      <c r="C4396" s="82" t="s">
        <v>12920</v>
      </c>
      <c r="D4396" s="82" t="s">
        <v>12921</v>
      </c>
      <c r="E4396" s="82" t="s">
        <v>12922</v>
      </c>
      <c r="F4396" s="82" t="s">
        <v>96</v>
      </c>
      <c r="G4396" s="82" t="s">
        <v>12923</v>
      </c>
      <c r="H4396" s="83" t="s">
        <v>148</v>
      </c>
      <c r="I4396" s="82" t="s">
        <v>4904</v>
      </c>
      <c r="J4396" s="84" t="s">
        <v>3354</v>
      </c>
      <c r="K4396" s="84"/>
      <c r="L4396" s="84" t="s">
        <v>151</v>
      </c>
    </row>
    <row r="4397" spans="1:12" ht="15.75">
      <c r="A4397" s="81">
        <f t="shared" si="70"/>
        <v>4856</v>
      </c>
      <c r="B4397" s="82">
        <v>4856</v>
      </c>
      <c r="C4397" s="82" t="s">
        <v>12924</v>
      </c>
      <c r="D4397" s="82" t="s">
        <v>12925</v>
      </c>
      <c r="E4397" s="82" t="s">
        <v>12926</v>
      </c>
      <c r="F4397" s="82" t="s">
        <v>96</v>
      </c>
      <c r="G4397" s="82" t="s">
        <v>12121</v>
      </c>
      <c r="H4397" s="83" t="s">
        <v>148</v>
      </c>
      <c r="I4397" s="82" t="s">
        <v>4904</v>
      </c>
      <c r="J4397" s="84" t="s">
        <v>151</v>
      </c>
      <c r="K4397" s="84"/>
      <c r="L4397" s="84" t="s">
        <v>151</v>
      </c>
    </row>
    <row r="4398" spans="1:12" ht="75">
      <c r="A4398" s="81">
        <f t="shared" si="70"/>
        <v>4857</v>
      </c>
      <c r="B4398" s="82">
        <v>4857</v>
      </c>
      <c r="C4398" s="82" t="s">
        <v>12927</v>
      </c>
      <c r="D4398" s="82" t="s">
        <v>12928</v>
      </c>
      <c r="E4398" s="82" t="s">
        <v>12929</v>
      </c>
      <c r="F4398" s="82" t="s">
        <v>96</v>
      </c>
      <c r="G4398" s="82" t="s">
        <v>12930</v>
      </c>
      <c r="H4398" s="83" t="s">
        <v>148</v>
      </c>
      <c r="I4398" s="82" t="s">
        <v>169</v>
      </c>
      <c r="J4398" s="84" t="s">
        <v>151</v>
      </c>
      <c r="K4398" s="84" t="s">
        <v>12931</v>
      </c>
      <c r="L4398" s="84" t="s">
        <v>151</v>
      </c>
    </row>
    <row r="4399" spans="1:12" ht="30">
      <c r="A4399" s="81">
        <f t="shared" si="70"/>
        <v>4858</v>
      </c>
      <c r="B4399" s="82">
        <v>4858</v>
      </c>
      <c r="C4399" s="82" t="s">
        <v>12932</v>
      </c>
      <c r="D4399" s="82" t="s">
        <v>12933</v>
      </c>
      <c r="E4399" s="82" t="s">
        <v>12934</v>
      </c>
      <c r="F4399" s="82" t="s">
        <v>96</v>
      </c>
      <c r="G4399" s="82" t="s">
        <v>12935</v>
      </c>
      <c r="H4399" s="83" t="s">
        <v>148</v>
      </c>
      <c r="I4399" s="82" t="s">
        <v>5567</v>
      </c>
      <c r="J4399" s="84" t="s">
        <v>12936</v>
      </c>
      <c r="K4399" s="84"/>
      <c r="L4399" s="84" t="s">
        <v>151</v>
      </c>
    </row>
    <row r="4400" spans="1:12" ht="30">
      <c r="A4400" s="81">
        <f t="shared" si="70"/>
        <v>4859</v>
      </c>
      <c r="B4400" s="82">
        <v>4859</v>
      </c>
      <c r="C4400" s="82" t="s">
        <v>12937</v>
      </c>
      <c r="D4400" s="82" t="s">
        <v>12938</v>
      </c>
      <c r="E4400" s="82" t="s">
        <v>12939</v>
      </c>
      <c r="F4400" s="82" t="s">
        <v>120</v>
      </c>
      <c r="G4400" s="82" t="s">
        <v>2183</v>
      </c>
      <c r="H4400" s="83" t="s">
        <v>148</v>
      </c>
      <c r="I4400" s="82" t="s">
        <v>771</v>
      </c>
      <c r="J4400" s="84" t="s">
        <v>217</v>
      </c>
      <c r="K4400" s="84"/>
      <c r="L4400" s="84"/>
    </row>
    <row r="4401" spans="1:12" ht="15.75">
      <c r="A4401" s="81">
        <f t="shared" si="70"/>
        <v>4860</v>
      </c>
      <c r="B4401" s="82">
        <v>4860</v>
      </c>
      <c r="C4401" s="82" t="s">
        <v>12940</v>
      </c>
      <c r="D4401" s="82" t="s">
        <v>12941</v>
      </c>
      <c r="E4401" s="82" t="s">
        <v>12942</v>
      </c>
      <c r="F4401" s="82" t="s">
        <v>120</v>
      </c>
      <c r="G4401" s="82" t="s">
        <v>1460</v>
      </c>
      <c r="H4401" s="83" t="s">
        <v>148</v>
      </c>
      <c r="I4401" s="82" t="s">
        <v>149</v>
      </c>
      <c r="J4401" s="84" t="s">
        <v>151</v>
      </c>
      <c r="K4401" s="84"/>
      <c r="L4401" s="84"/>
    </row>
    <row r="4402" spans="1:12" ht="15.75">
      <c r="A4402" s="81">
        <f t="shared" si="70"/>
        <v>4862</v>
      </c>
      <c r="B4402" s="82">
        <v>4862</v>
      </c>
      <c r="C4402" s="82" t="s">
        <v>12943</v>
      </c>
      <c r="D4402" s="82" t="s">
        <v>12944</v>
      </c>
      <c r="E4402" s="82" t="s">
        <v>555</v>
      </c>
      <c r="F4402" s="82" t="s">
        <v>96</v>
      </c>
      <c r="G4402" s="82" t="s">
        <v>2311</v>
      </c>
      <c r="H4402" s="83" t="s">
        <v>148</v>
      </c>
      <c r="I4402" s="82" t="s">
        <v>214</v>
      </c>
      <c r="J4402" s="84" t="s">
        <v>151</v>
      </c>
      <c r="K4402" s="84" t="s">
        <v>151</v>
      </c>
      <c r="L4402" s="84" t="s">
        <v>151</v>
      </c>
    </row>
    <row r="4403" spans="1:12" ht="15.75">
      <c r="A4403" s="81">
        <f t="shared" si="70"/>
        <v>4863</v>
      </c>
      <c r="B4403" s="82">
        <v>4863</v>
      </c>
      <c r="C4403" s="82" t="s">
        <v>12945</v>
      </c>
      <c r="D4403" s="82" t="s">
        <v>12946</v>
      </c>
      <c r="E4403" s="82" t="s">
        <v>12947</v>
      </c>
      <c r="F4403" s="82" t="s">
        <v>96</v>
      </c>
      <c r="G4403" s="82" t="s">
        <v>12948</v>
      </c>
      <c r="H4403" s="83" t="s">
        <v>148</v>
      </c>
      <c r="I4403" s="82" t="s">
        <v>214</v>
      </c>
      <c r="J4403" s="84" t="s">
        <v>151</v>
      </c>
      <c r="K4403" s="84" t="s">
        <v>151</v>
      </c>
      <c r="L4403" s="84" t="s">
        <v>151</v>
      </c>
    </row>
    <row r="4404" spans="1:12" ht="30">
      <c r="A4404" s="81">
        <f t="shared" si="70"/>
        <v>4864</v>
      </c>
      <c r="B4404" s="82">
        <v>4864</v>
      </c>
      <c r="C4404" s="82" t="s">
        <v>12949</v>
      </c>
      <c r="D4404" s="82" t="s">
        <v>12950</v>
      </c>
      <c r="E4404" s="82" t="s">
        <v>12951</v>
      </c>
      <c r="F4404" s="82" t="s">
        <v>96</v>
      </c>
      <c r="G4404" s="82" t="s">
        <v>8967</v>
      </c>
      <c r="H4404" s="83" t="s">
        <v>148</v>
      </c>
      <c r="I4404" s="82" t="s">
        <v>214</v>
      </c>
      <c r="J4404" s="84" t="s">
        <v>151</v>
      </c>
      <c r="K4404" s="84" t="s">
        <v>12952</v>
      </c>
      <c r="L4404" s="84" t="s">
        <v>151</v>
      </c>
    </row>
    <row r="4405" spans="1:12" ht="30">
      <c r="A4405" s="81">
        <f t="shared" si="70"/>
        <v>4865</v>
      </c>
      <c r="B4405" s="82">
        <v>4865</v>
      </c>
      <c r="C4405" s="82" t="s">
        <v>12953</v>
      </c>
      <c r="D4405" s="82" t="s">
        <v>12954</v>
      </c>
      <c r="E4405" s="82" t="s">
        <v>12955</v>
      </c>
      <c r="F4405" s="82" t="s">
        <v>120</v>
      </c>
      <c r="G4405" s="82" t="s">
        <v>498</v>
      </c>
      <c r="H4405" s="83" t="s">
        <v>148</v>
      </c>
      <c r="I4405" s="82" t="s">
        <v>214</v>
      </c>
      <c r="J4405" s="84" t="s">
        <v>12956</v>
      </c>
      <c r="K4405" s="84"/>
      <c r="L4405" s="84"/>
    </row>
    <row r="4406" spans="1:12" ht="30">
      <c r="A4406" s="81">
        <f t="shared" si="70"/>
        <v>4866</v>
      </c>
      <c r="B4406" s="82">
        <v>4866</v>
      </c>
      <c r="C4406" s="82" t="s">
        <v>12957</v>
      </c>
      <c r="D4406" s="82" t="s">
        <v>12958</v>
      </c>
      <c r="E4406" s="82" t="s">
        <v>12959</v>
      </c>
      <c r="F4406" s="82" t="s">
        <v>96</v>
      </c>
      <c r="G4406" s="82" t="s">
        <v>12960</v>
      </c>
      <c r="H4406" s="83" t="s">
        <v>148</v>
      </c>
      <c r="I4406" s="82" t="s">
        <v>214</v>
      </c>
      <c r="J4406" s="84" t="s">
        <v>12961</v>
      </c>
      <c r="K4406" s="84" t="s">
        <v>151</v>
      </c>
      <c r="L4406" s="84" t="s">
        <v>151</v>
      </c>
    </row>
    <row r="4407" spans="1:12" ht="30">
      <c r="A4407" s="81">
        <f t="shared" si="70"/>
        <v>4867</v>
      </c>
      <c r="B4407" s="82">
        <v>4867</v>
      </c>
      <c r="C4407" s="82" t="s">
        <v>12962</v>
      </c>
      <c r="D4407" s="82" t="s">
        <v>12963</v>
      </c>
      <c r="E4407" s="82" t="s">
        <v>12964</v>
      </c>
      <c r="F4407" s="82" t="s">
        <v>96</v>
      </c>
      <c r="G4407" s="82" t="s">
        <v>12965</v>
      </c>
      <c r="H4407" s="83" t="s">
        <v>148</v>
      </c>
      <c r="I4407" s="82" t="s">
        <v>214</v>
      </c>
      <c r="J4407" s="84" t="s">
        <v>12966</v>
      </c>
      <c r="K4407" s="84" t="s">
        <v>151</v>
      </c>
      <c r="L4407" s="84" t="s">
        <v>151</v>
      </c>
    </row>
    <row r="4408" spans="1:12" ht="45">
      <c r="A4408" s="81">
        <f t="shared" si="70"/>
        <v>4868</v>
      </c>
      <c r="B4408" s="82">
        <v>4868</v>
      </c>
      <c r="C4408" s="82" t="s">
        <v>12967</v>
      </c>
      <c r="D4408" s="82" t="s">
        <v>12968</v>
      </c>
      <c r="E4408" s="82" t="s">
        <v>12969</v>
      </c>
      <c r="F4408" s="82" t="s">
        <v>96</v>
      </c>
      <c r="G4408" s="82" t="s">
        <v>1548</v>
      </c>
      <c r="H4408" s="83" t="s">
        <v>148</v>
      </c>
      <c r="I4408" s="82" t="s">
        <v>214</v>
      </c>
      <c r="J4408" s="84" t="s">
        <v>12970</v>
      </c>
      <c r="K4408" s="84" t="s">
        <v>4809</v>
      </c>
      <c r="L4408" s="84" t="s">
        <v>151</v>
      </c>
    </row>
    <row r="4409" spans="1:12" ht="15.75">
      <c r="A4409" s="81">
        <f t="shared" si="70"/>
        <v>4869</v>
      </c>
      <c r="B4409" s="82">
        <v>4869</v>
      </c>
      <c r="C4409" s="82" t="s">
        <v>12971</v>
      </c>
      <c r="D4409" s="82" t="s">
        <v>12972</v>
      </c>
      <c r="E4409" s="82" t="s">
        <v>12973</v>
      </c>
      <c r="F4409" s="82" t="s">
        <v>96</v>
      </c>
      <c r="G4409" s="82" t="s">
        <v>7663</v>
      </c>
      <c r="H4409" s="83" t="s">
        <v>148</v>
      </c>
      <c r="I4409" s="82" t="s">
        <v>214</v>
      </c>
      <c r="J4409" s="84" t="s">
        <v>151</v>
      </c>
      <c r="K4409" s="84"/>
      <c r="L4409" s="84" t="s">
        <v>151</v>
      </c>
    </row>
    <row r="4410" spans="1:12" ht="15.75">
      <c r="A4410" s="81">
        <f t="shared" si="70"/>
        <v>4870</v>
      </c>
      <c r="B4410" s="82">
        <v>4870</v>
      </c>
      <c r="C4410" s="82" t="s">
        <v>12974</v>
      </c>
      <c r="D4410" s="82" t="s">
        <v>12975</v>
      </c>
      <c r="E4410" s="82" t="s">
        <v>12976</v>
      </c>
      <c r="F4410" s="82" t="s">
        <v>120</v>
      </c>
      <c r="G4410" s="82" t="s">
        <v>12977</v>
      </c>
      <c r="H4410" s="83" t="s">
        <v>148</v>
      </c>
      <c r="I4410" s="82" t="s">
        <v>214</v>
      </c>
      <c r="J4410" s="84" t="s">
        <v>160</v>
      </c>
      <c r="K4410" s="84" t="s">
        <v>151</v>
      </c>
      <c r="L4410" s="84"/>
    </row>
    <row r="4411" spans="1:12" ht="45">
      <c r="A4411" s="81">
        <f t="shared" si="70"/>
        <v>4871</v>
      </c>
      <c r="B4411" s="82">
        <v>4871</v>
      </c>
      <c r="C4411" s="82" t="s">
        <v>12978</v>
      </c>
      <c r="D4411" s="82" t="s">
        <v>12979</v>
      </c>
      <c r="E4411" s="82" t="s">
        <v>7256</v>
      </c>
      <c r="F4411" s="82" t="s">
        <v>96</v>
      </c>
      <c r="G4411" s="82" t="s">
        <v>12980</v>
      </c>
      <c r="H4411" s="83" t="s">
        <v>148</v>
      </c>
      <c r="I4411" s="82" t="s">
        <v>5567</v>
      </c>
      <c r="J4411" s="84" t="s">
        <v>151</v>
      </c>
      <c r="K4411" s="84" t="s">
        <v>151</v>
      </c>
      <c r="L4411" s="84" t="s">
        <v>176</v>
      </c>
    </row>
    <row r="4412" spans="1:12" ht="15.75">
      <c r="A4412" s="81">
        <f t="shared" si="70"/>
        <v>4872</v>
      </c>
      <c r="B4412" s="82">
        <v>4872</v>
      </c>
      <c r="C4412" s="82" t="s">
        <v>12981</v>
      </c>
      <c r="D4412" s="82" t="s">
        <v>12982</v>
      </c>
      <c r="E4412" s="82" t="s">
        <v>12983</v>
      </c>
      <c r="F4412" s="82" t="s">
        <v>120</v>
      </c>
      <c r="G4412" s="82" t="s">
        <v>12984</v>
      </c>
      <c r="H4412" s="83" t="s">
        <v>148</v>
      </c>
      <c r="I4412" s="82" t="s">
        <v>230</v>
      </c>
      <c r="J4412" s="84" t="s">
        <v>151</v>
      </c>
      <c r="K4412" s="84"/>
      <c r="L4412" s="84"/>
    </row>
    <row r="4413" spans="1:12" ht="45">
      <c r="A4413" s="81">
        <f t="shared" si="70"/>
        <v>4873</v>
      </c>
      <c r="B4413" s="82">
        <v>4873</v>
      </c>
      <c r="C4413" s="82" t="s">
        <v>12985</v>
      </c>
      <c r="D4413" s="82" t="s">
        <v>12986</v>
      </c>
      <c r="E4413" s="82" t="s">
        <v>10807</v>
      </c>
      <c r="F4413" s="82" t="s">
        <v>96</v>
      </c>
      <c r="G4413" s="82" t="s">
        <v>10868</v>
      </c>
      <c r="H4413" s="83" t="s">
        <v>148</v>
      </c>
      <c r="I4413" s="82" t="s">
        <v>11460</v>
      </c>
      <c r="J4413" s="84" t="s">
        <v>12987</v>
      </c>
      <c r="K4413" s="84"/>
      <c r="L4413" s="84" t="s">
        <v>151</v>
      </c>
    </row>
    <row r="4414" spans="1:12" ht="30">
      <c r="A4414" s="81">
        <f t="shared" si="70"/>
        <v>4874</v>
      </c>
      <c r="B4414" s="82">
        <v>4874</v>
      </c>
      <c r="C4414" s="82" t="s">
        <v>12988</v>
      </c>
      <c r="D4414" s="82" t="s">
        <v>12989</v>
      </c>
      <c r="E4414" s="82" t="s">
        <v>12990</v>
      </c>
      <c r="F4414" s="82" t="s">
        <v>96</v>
      </c>
      <c r="G4414" s="82" t="s">
        <v>8482</v>
      </c>
      <c r="H4414" s="83" t="s">
        <v>148</v>
      </c>
      <c r="I4414" s="82" t="s">
        <v>771</v>
      </c>
      <c r="J4414" s="84" t="s">
        <v>151</v>
      </c>
      <c r="K4414" s="84" t="s">
        <v>151</v>
      </c>
      <c r="L4414" s="84" t="s">
        <v>12991</v>
      </c>
    </row>
    <row r="4415" spans="1:12" ht="30">
      <c r="A4415" s="81">
        <f t="shared" si="70"/>
        <v>4875</v>
      </c>
      <c r="B4415" s="82">
        <v>4875</v>
      </c>
      <c r="C4415" s="82" t="s">
        <v>12992</v>
      </c>
      <c r="D4415" s="82" t="s">
        <v>12993</v>
      </c>
      <c r="E4415" s="82" t="s">
        <v>12994</v>
      </c>
      <c r="F4415" s="82" t="s">
        <v>96</v>
      </c>
      <c r="G4415" s="82" t="s">
        <v>12995</v>
      </c>
      <c r="H4415" s="83" t="s">
        <v>148</v>
      </c>
      <c r="I4415" s="82" t="s">
        <v>771</v>
      </c>
      <c r="J4415" s="84" t="s">
        <v>12996</v>
      </c>
      <c r="K4415" s="84"/>
      <c r="L4415" s="84" t="s">
        <v>151</v>
      </c>
    </row>
    <row r="4416" spans="1:12" ht="30">
      <c r="A4416" s="81">
        <f t="shared" si="70"/>
        <v>4876</v>
      </c>
      <c r="B4416" s="82">
        <v>4876</v>
      </c>
      <c r="C4416" s="82" t="s">
        <v>12997</v>
      </c>
      <c r="D4416" s="82" t="s">
        <v>12998</v>
      </c>
      <c r="E4416" s="82" t="s">
        <v>12999</v>
      </c>
      <c r="F4416" s="82" t="s">
        <v>96</v>
      </c>
      <c r="G4416" s="82" t="s">
        <v>13000</v>
      </c>
      <c r="H4416" s="83" t="s">
        <v>148</v>
      </c>
      <c r="I4416" s="82" t="s">
        <v>11460</v>
      </c>
      <c r="J4416" s="84" t="s">
        <v>13001</v>
      </c>
      <c r="K4416" s="84"/>
      <c r="L4416" s="84" t="s">
        <v>151</v>
      </c>
    </row>
    <row r="4417" spans="1:12" ht="30">
      <c r="A4417" s="81">
        <f t="shared" si="70"/>
        <v>4878</v>
      </c>
      <c r="B4417" s="82">
        <v>4878</v>
      </c>
      <c r="C4417" s="82" t="s">
        <v>13002</v>
      </c>
      <c r="D4417" s="82" t="s">
        <v>13003</v>
      </c>
      <c r="E4417" s="82" t="s">
        <v>13004</v>
      </c>
      <c r="F4417" s="82" t="s">
        <v>120</v>
      </c>
      <c r="G4417" s="82" t="s">
        <v>13005</v>
      </c>
      <c r="H4417" s="83" t="s">
        <v>148</v>
      </c>
      <c r="I4417" s="82" t="s">
        <v>153</v>
      </c>
      <c r="J4417" s="84" t="s">
        <v>626</v>
      </c>
      <c r="K4417" s="84"/>
      <c r="L4417" s="84"/>
    </row>
    <row r="4418" spans="1:12" ht="45">
      <c r="A4418" s="81">
        <f t="shared" si="70"/>
        <v>4879</v>
      </c>
      <c r="B4418" s="82">
        <v>4879</v>
      </c>
      <c r="C4418" s="82" t="s">
        <v>13006</v>
      </c>
      <c r="D4418" s="82" t="s">
        <v>13007</v>
      </c>
      <c r="E4418" s="82" t="s">
        <v>13008</v>
      </c>
      <c r="F4418" s="82" t="s">
        <v>96</v>
      </c>
      <c r="G4418" s="82" t="s">
        <v>13009</v>
      </c>
      <c r="H4418" s="83" t="s">
        <v>148</v>
      </c>
      <c r="I4418" s="82" t="s">
        <v>230</v>
      </c>
      <c r="J4418" s="84" t="s">
        <v>13010</v>
      </c>
      <c r="K4418" s="84"/>
      <c r="L4418" s="84" t="s">
        <v>151</v>
      </c>
    </row>
    <row r="4419" spans="1:12" ht="60">
      <c r="A4419" s="81">
        <f t="shared" ref="A4419:A4482" si="71">IFERROR(VALUE(RIGHT(C4419,4)),"")</f>
        <v>4881</v>
      </c>
      <c r="B4419" s="82">
        <v>4881</v>
      </c>
      <c r="C4419" s="82" t="s">
        <v>13011</v>
      </c>
      <c r="D4419" s="82" t="s">
        <v>13012</v>
      </c>
      <c r="E4419" s="82" t="s">
        <v>13013</v>
      </c>
      <c r="F4419" s="82" t="s">
        <v>96</v>
      </c>
      <c r="G4419" s="82" t="s">
        <v>13014</v>
      </c>
      <c r="H4419" s="83" t="s">
        <v>148</v>
      </c>
      <c r="I4419" s="82" t="s">
        <v>155</v>
      </c>
      <c r="J4419" s="84" t="s">
        <v>13015</v>
      </c>
      <c r="K4419" s="84"/>
      <c r="L4419" s="84" t="s">
        <v>151</v>
      </c>
    </row>
    <row r="4420" spans="1:12" ht="15.75">
      <c r="A4420" s="81">
        <f t="shared" si="71"/>
        <v>4883</v>
      </c>
      <c r="B4420" s="82">
        <v>4883</v>
      </c>
      <c r="C4420" s="82" t="s">
        <v>13016</v>
      </c>
      <c r="D4420" s="82" t="s">
        <v>13017</v>
      </c>
      <c r="E4420" s="82" t="s">
        <v>13018</v>
      </c>
      <c r="F4420" s="82" t="s">
        <v>120</v>
      </c>
      <c r="G4420" s="82" t="s">
        <v>13019</v>
      </c>
      <c r="H4420" s="83" t="s">
        <v>148</v>
      </c>
      <c r="I4420" s="82" t="s">
        <v>230</v>
      </c>
      <c r="J4420" s="84" t="s">
        <v>187</v>
      </c>
      <c r="K4420" s="84"/>
      <c r="L4420" s="84"/>
    </row>
    <row r="4421" spans="1:12" ht="15.75">
      <c r="A4421" s="81">
        <f t="shared" si="71"/>
        <v>4884</v>
      </c>
      <c r="B4421" s="82">
        <v>4884</v>
      </c>
      <c r="C4421" s="82" t="s">
        <v>13020</v>
      </c>
      <c r="D4421" s="82" t="s">
        <v>13021</v>
      </c>
      <c r="E4421" s="82" t="s">
        <v>13022</v>
      </c>
      <c r="F4421" s="82" t="s">
        <v>96</v>
      </c>
      <c r="G4421" s="82" t="s">
        <v>13023</v>
      </c>
      <c r="H4421" s="83" t="s">
        <v>148</v>
      </c>
      <c r="I4421" s="82" t="s">
        <v>11460</v>
      </c>
      <c r="J4421" s="84" t="s">
        <v>160</v>
      </c>
      <c r="K4421" s="84"/>
      <c r="L4421" s="84" t="s">
        <v>151</v>
      </c>
    </row>
    <row r="4422" spans="1:12" ht="45">
      <c r="A4422" s="81">
        <f t="shared" si="71"/>
        <v>4885</v>
      </c>
      <c r="B4422" s="82">
        <v>4885</v>
      </c>
      <c r="C4422" s="82" t="s">
        <v>13024</v>
      </c>
      <c r="D4422" s="82" t="s">
        <v>13025</v>
      </c>
      <c r="E4422" s="82" t="s">
        <v>13026</v>
      </c>
      <c r="F4422" s="82" t="s">
        <v>96</v>
      </c>
      <c r="G4422" s="82" t="s">
        <v>13027</v>
      </c>
      <c r="H4422" s="83" t="s">
        <v>148</v>
      </c>
      <c r="I4422" s="82" t="s">
        <v>771</v>
      </c>
      <c r="J4422" s="84" t="s">
        <v>13028</v>
      </c>
      <c r="K4422" s="84"/>
      <c r="L4422" s="84" t="s">
        <v>13029</v>
      </c>
    </row>
    <row r="4423" spans="1:12" ht="45">
      <c r="A4423" s="81">
        <f t="shared" si="71"/>
        <v>4887</v>
      </c>
      <c r="B4423" s="82">
        <v>4887</v>
      </c>
      <c r="C4423" s="82" t="s">
        <v>13030</v>
      </c>
      <c r="D4423" s="82" t="s">
        <v>13031</v>
      </c>
      <c r="E4423" s="82" t="s">
        <v>488</v>
      </c>
      <c r="F4423" s="82" t="s">
        <v>96</v>
      </c>
      <c r="G4423" s="82" t="s">
        <v>2259</v>
      </c>
      <c r="H4423" s="83" t="s">
        <v>148</v>
      </c>
      <c r="I4423" s="82" t="s">
        <v>11460</v>
      </c>
      <c r="J4423" s="84" t="s">
        <v>151</v>
      </c>
      <c r="K4423" s="84"/>
      <c r="L4423" s="84" t="s">
        <v>13032</v>
      </c>
    </row>
    <row r="4424" spans="1:12" ht="15.75">
      <c r="A4424" s="81">
        <f t="shared" si="71"/>
        <v>4888</v>
      </c>
      <c r="B4424" s="82">
        <v>4888</v>
      </c>
      <c r="C4424" s="82" t="s">
        <v>13033</v>
      </c>
      <c r="D4424" s="82" t="s">
        <v>13034</v>
      </c>
      <c r="E4424" s="82" t="s">
        <v>13035</v>
      </c>
      <c r="F4424" s="82" t="s">
        <v>96</v>
      </c>
      <c r="G4424" s="82" t="s">
        <v>4509</v>
      </c>
      <c r="H4424" s="83" t="s">
        <v>148</v>
      </c>
      <c r="I4424" s="82" t="s">
        <v>11460</v>
      </c>
      <c r="J4424" s="84" t="s">
        <v>13036</v>
      </c>
      <c r="K4424" s="84"/>
      <c r="L4424" s="84" t="s">
        <v>151</v>
      </c>
    </row>
    <row r="4425" spans="1:12" ht="15.75">
      <c r="A4425" s="81">
        <f t="shared" si="71"/>
        <v>4889</v>
      </c>
      <c r="B4425" s="82">
        <v>4889</v>
      </c>
      <c r="C4425" s="82" t="s">
        <v>13037</v>
      </c>
      <c r="D4425" s="82" t="s">
        <v>13038</v>
      </c>
      <c r="E4425" s="82" t="s">
        <v>13039</v>
      </c>
      <c r="F4425" s="82" t="s">
        <v>120</v>
      </c>
      <c r="G4425" s="82" t="s">
        <v>13040</v>
      </c>
      <c r="H4425" s="83" t="s">
        <v>148</v>
      </c>
      <c r="I4425" s="82" t="s">
        <v>214</v>
      </c>
      <c r="J4425" s="84" t="s">
        <v>160</v>
      </c>
      <c r="K4425" s="84"/>
      <c r="L4425" s="84"/>
    </row>
    <row r="4426" spans="1:12" ht="30">
      <c r="A4426" s="81">
        <f t="shared" si="71"/>
        <v>4890</v>
      </c>
      <c r="B4426" s="82">
        <v>4890</v>
      </c>
      <c r="C4426" s="82" t="s">
        <v>13041</v>
      </c>
      <c r="D4426" s="82" t="s">
        <v>13042</v>
      </c>
      <c r="E4426" s="82" t="s">
        <v>13043</v>
      </c>
      <c r="F4426" s="82" t="s">
        <v>96</v>
      </c>
      <c r="G4426" s="82" t="s">
        <v>13044</v>
      </c>
      <c r="H4426" s="83" t="s">
        <v>148</v>
      </c>
      <c r="I4426" s="82" t="s">
        <v>194</v>
      </c>
      <c r="J4426" s="84" t="s">
        <v>5909</v>
      </c>
      <c r="K4426" s="84"/>
      <c r="L4426" s="84" t="s">
        <v>151</v>
      </c>
    </row>
    <row r="4427" spans="1:12" ht="15.75">
      <c r="A4427" s="81">
        <f t="shared" si="71"/>
        <v>4892</v>
      </c>
      <c r="B4427" s="82">
        <v>4892</v>
      </c>
      <c r="C4427" s="82" t="s">
        <v>13045</v>
      </c>
      <c r="D4427" s="82" t="s">
        <v>13046</v>
      </c>
      <c r="E4427" s="82" t="s">
        <v>3531</v>
      </c>
      <c r="F4427" s="82" t="s">
        <v>120</v>
      </c>
      <c r="G4427" s="82" t="s">
        <v>8655</v>
      </c>
      <c r="H4427" s="83" t="s">
        <v>148</v>
      </c>
      <c r="I4427" s="82" t="s">
        <v>214</v>
      </c>
      <c r="J4427" s="84" t="s">
        <v>151</v>
      </c>
      <c r="K4427" s="84" t="s">
        <v>151</v>
      </c>
      <c r="L4427" s="84"/>
    </row>
    <row r="4428" spans="1:12" ht="45">
      <c r="A4428" s="81">
        <f t="shared" si="71"/>
        <v>4893</v>
      </c>
      <c r="B4428" s="82">
        <v>4893</v>
      </c>
      <c r="C4428" s="82" t="s">
        <v>13047</v>
      </c>
      <c r="D4428" s="82" t="s">
        <v>13048</v>
      </c>
      <c r="E4428" s="82" t="s">
        <v>4478</v>
      </c>
      <c r="F4428" s="82" t="s">
        <v>96</v>
      </c>
      <c r="G4428" s="82" t="s">
        <v>13049</v>
      </c>
      <c r="H4428" s="83" t="s">
        <v>148</v>
      </c>
      <c r="I4428" s="82" t="s">
        <v>230</v>
      </c>
      <c r="J4428" s="84" t="s">
        <v>13050</v>
      </c>
      <c r="K4428" s="84"/>
      <c r="L4428" s="84" t="s">
        <v>151</v>
      </c>
    </row>
    <row r="4429" spans="1:12" ht="30">
      <c r="A4429" s="81">
        <f t="shared" si="71"/>
        <v>4894</v>
      </c>
      <c r="B4429" s="82">
        <v>4894</v>
      </c>
      <c r="C4429" s="82" t="s">
        <v>13051</v>
      </c>
      <c r="D4429" s="82" t="s">
        <v>13052</v>
      </c>
      <c r="E4429" s="82" t="s">
        <v>13053</v>
      </c>
      <c r="F4429" s="82" t="s">
        <v>120</v>
      </c>
      <c r="G4429" s="82" t="s">
        <v>10247</v>
      </c>
      <c r="H4429" s="83" t="s">
        <v>148</v>
      </c>
      <c r="I4429" s="82" t="s">
        <v>194</v>
      </c>
      <c r="J4429" s="84" t="s">
        <v>13054</v>
      </c>
      <c r="K4429" s="84"/>
      <c r="L4429" s="84"/>
    </row>
    <row r="4430" spans="1:12" ht="15.75">
      <c r="A4430" s="81">
        <f t="shared" si="71"/>
        <v>4896</v>
      </c>
      <c r="B4430" s="82">
        <v>4896</v>
      </c>
      <c r="C4430" s="82" t="s">
        <v>13055</v>
      </c>
      <c r="D4430" s="82" t="s">
        <v>13056</v>
      </c>
      <c r="E4430" s="82" t="s">
        <v>201</v>
      </c>
      <c r="F4430" s="82" t="s">
        <v>96</v>
      </c>
      <c r="G4430" s="82" t="s">
        <v>13057</v>
      </c>
      <c r="H4430" s="83" t="s">
        <v>148</v>
      </c>
      <c r="I4430" s="82" t="s">
        <v>5567</v>
      </c>
      <c r="J4430" s="84" t="s">
        <v>151</v>
      </c>
      <c r="K4430" s="84"/>
      <c r="L4430" s="84" t="s">
        <v>151</v>
      </c>
    </row>
    <row r="4431" spans="1:12" ht="15.75">
      <c r="A4431" s="81">
        <f t="shared" si="71"/>
        <v>4897</v>
      </c>
      <c r="B4431" s="82">
        <v>4897</v>
      </c>
      <c r="C4431" s="82" t="s">
        <v>13058</v>
      </c>
      <c r="D4431" s="82" t="s">
        <v>13059</v>
      </c>
      <c r="E4431" s="82" t="s">
        <v>6815</v>
      </c>
      <c r="F4431" s="82" t="s">
        <v>120</v>
      </c>
      <c r="G4431" s="82" t="s">
        <v>13060</v>
      </c>
      <c r="H4431" s="83" t="s">
        <v>148</v>
      </c>
      <c r="I4431" s="82" t="s">
        <v>155</v>
      </c>
      <c r="J4431" s="84" t="s">
        <v>151</v>
      </c>
      <c r="K4431" s="84" t="s">
        <v>151</v>
      </c>
      <c r="L4431" s="84"/>
    </row>
    <row r="4432" spans="1:12" ht="15.75">
      <c r="A4432" s="81">
        <f t="shared" si="71"/>
        <v>4898</v>
      </c>
      <c r="B4432" s="82">
        <v>4898</v>
      </c>
      <c r="C4432" s="82" t="s">
        <v>13061</v>
      </c>
      <c r="D4432" s="82" t="s">
        <v>13062</v>
      </c>
      <c r="E4432" s="82" t="s">
        <v>13063</v>
      </c>
      <c r="F4432" s="82" t="s">
        <v>96</v>
      </c>
      <c r="G4432" s="82" t="s">
        <v>13064</v>
      </c>
      <c r="H4432" s="83" t="s">
        <v>148</v>
      </c>
      <c r="I4432" s="82" t="s">
        <v>194</v>
      </c>
      <c r="J4432" s="84" t="s">
        <v>151</v>
      </c>
      <c r="K4432" s="84"/>
      <c r="L4432" s="84" t="s">
        <v>151</v>
      </c>
    </row>
    <row r="4433" spans="1:12" ht="75">
      <c r="A4433" s="81">
        <f t="shared" si="71"/>
        <v>4899</v>
      </c>
      <c r="B4433" s="82">
        <v>4899</v>
      </c>
      <c r="C4433" s="82" t="s">
        <v>13065</v>
      </c>
      <c r="D4433" s="82" t="s">
        <v>13066</v>
      </c>
      <c r="E4433" s="82" t="s">
        <v>13067</v>
      </c>
      <c r="F4433" s="82" t="s">
        <v>96</v>
      </c>
      <c r="G4433" s="82" t="s">
        <v>10596</v>
      </c>
      <c r="H4433" s="83" t="s">
        <v>148</v>
      </c>
      <c r="I4433" s="82" t="s">
        <v>5567</v>
      </c>
      <c r="J4433" s="84" t="s">
        <v>160</v>
      </c>
      <c r="K4433" s="84"/>
      <c r="L4433" s="84" t="s">
        <v>13068</v>
      </c>
    </row>
    <row r="4434" spans="1:12" ht="15.75">
      <c r="A4434" s="81">
        <f t="shared" si="71"/>
        <v>4900</v>
      </c>
      <c r="B4434" s="82">
        <v>4900</v>
      </c>
      <c r="C4434" s="82" t="s">
        <v>13069</v>
      </c>
      <c r="D4434" s="82" t="s">
        <v>13070</v>
      </c>
      <c r="E4434" s="82" t="s">
        <v>7256</v>
      </c>
      <c r="F4434" s="82" t="s">
        <v>96</v>
      </c>
      <c r="G4434" s="82" t="s">
        <v>13071</v>
      </c>
      <c r="H4434" s="83" t="s">
        <v>148</v>
      </c>
      <c r="I4434" s="82" t="s">
        <v>194</v>
      </c>
      <c r="J4434" s="84" t="s">
        <v>151</v>
      </c>
      <c r="K4434" s="84"/>
      <c r="L4434" s="84" t="s">
        <v>151</v>
      </c>
    </row>
    <row r="4435" spans="1:12" ht="15.75">
      <c r="A4435" s="81">
        <f t="shared" si="71"/>
        <v>4902</v>
      </c>
      <c r="B4435" s="82">
        <v>4902</v>
      </c>
      <c r="C4435" s="82" t="s">
        <v>13072</v>
      </c>
      <c r="D4435" s="82" t="s">
        <v>13073</v>
      </c>
      <c r="E4435" s="82" t="s">
        <v>13074</v>
      </c>
      <c r="F4435" s="82" t="s">
        <v>96</v>
      </c>
      <c r="G4435" s="82" t="s">
        <v>13075</v>
      </c>
      <c r="H4435" s="83" t="s">
        <v>148</v>
      </c>
      <c r="I4435" s="82" t="s">
        <v>194</v>
      </c>
      <c r="J4435" s="84" t="s">
        <v>151</v>
      </c>
      <c r="K4435" s="84"/>
      <c r="L4435" s="84" t="s">
        <v>151</v>
      </c>
    </row>
    <row r="4436" spans="1:12" ht="15.75">
      <c r="A4436" s="81">
        <f t="shared" si="71"/>
        <v>4903</v>
      </c>
      <c r="B4436" s="82">
        <v>4903</v>
      </c>
      <c r="C4436" s="82" t="s">
        <v>13076</v>
      </c>
      <c r="D4436" s="82" t="s">
        <v>13077</v>
      </c>
      <c r="E4436" s="82" t="s">
        <v>277</v>
      </c>
      <c r="F4436" s="82" t="s">
        <v>96</v>
      </c>
      <c r="G4436" s="82" t="s">
        <v>13078</v>
      </c>
      <c r="H4436" s="83" t="s">
        <v>148</v>
      </c>
      <c r="I4436" s="82" t="s">
        <v>169</v>
      </c>
      <c r="J4436" s="84" t="s">
        <v>151</v>
      </c>
      <c r="K4436" s="84"/>
      <c r="L4436" s="84" t="s">
        <v>151</v>
      </c>
    </row>
    <row r="4437" spans="1:12" ht="60">
      <c r="A4437" s="81">
        <f t="shared" si="71"/>
        <v>4904</v>
      </c>
      <c r="B4437" s="82">
        <v>4904</v>
      </c>
      <c r="C4437" s="82" t="s">
        <v>13079</v>
      </c>
      <c r="D4437" s="82" t="s">
        <v>13080</v>
      </c>
      <c r="E4437" s="82" t="s">
        <v>13081</v>
      </c>
      <c r="F4437" s="82" t="s">
        <v>96</v>
      </c>
      <c r="G4437" s="82" t="s">
        <v>13082</v>
      </c>
      <c r="H4437" s="83" t="s">
        <v>148</v>
      </c>
      <c r="I4437" s="82" t="s">
        <v>4904</v>
      </c>
      <c r="J4437" s="84" t="s">
        <v>13083</v>
      </c>
      <c r="K4437" s="84" t="s">
        <v>6161</v>
      </c>
      <c r="L4437" s="84" t="s">
        <v>151</v>
      </c>
    </row>
    <row r="4438" spans="1:12" ht="15.75">
      <c r="A4438" s="81">
        <f t="shared" si="71"/>
        <v>4906</v>
      </c>
      <c r="B4438" s="82">
        <v>4906</v>
      </c>
      <c r="C4438" s="82" t="s">
        <v>13084</v>
      </c>
      <c r="D4438" s="82" t="s">
        <v>13085</v>
      </c>
      <c r="E4438" s="82" t="s">
        <v>13086</v>
      </c>
      <c r="F4438" s="82" t="s">
        <v>120</v>
      </c>
      <c r="G4438" s="82" t="s">
        <v>13087</v>
      </c>
      <c r="H4438" s="83" t="s">
        <v>148</v>
      </c>
      <c r="I4438" s="82" t="s">
        <v>153</v>
      </c>
      <c r="J4438" s="84" t="s">
        <v>151</v>
      </c>
      <c r="K4438" s="84"/>
      <c r="L4438" s="84"/>
    </row>
    <row r="4439" spans="1:12" ht="45">
      <c r="A4439" s="81">
        <f t="shared" si="71"/>
        <v>4907</v>
      </c>
      <c r="B4439" s="82">
        <v>4907</v>
      </c>
      <c r="C4439" s="82" t="s">
        <v>13088</v>
      </c>
      <c r="D4439" s="82" t="s">
        <v>13089</v>
      </c>
      <c r="E4439" s="82" t="s">
        <v>305</v>
      </c>
      <c r="F4439" s="82" t="s">
        <v>96</v>
      </c>
      <c r="G4439" s="82" t="s">
        <v>13090</v>
      </c>
      <c r="H4439" s="83" t="s">
        <v>148</v>
      </c>
      <c r="I4439" s="82" t="s">
        <v>771</v>
      </c>
      <c r="J4439" s="84" t="s">
        <v>13091</v>
      </c>
      <c r="K4439" s="84"/>
      <c r="L4439" s="84" t="s">
        <v>151</v>
      </c>
    </row>
    <row r="4440" spans="1:12" ht="30">
      <c r="A4440" s="81">
        <f t="shared" si="71"/>
        <v>4908</v>
      </c>
      <c r="B4440" s="82">
        <v>4908</v>
      </c>
      <c r="C4440" s="82" t="s">
        <v>13092</v>
      </c>
      <c r="D4440" s="82" t="s">
        <v>13093</v>
      </c>
      <c r="E4440" s="82" t="s">
        <v>13094</v>
      </c>
      <c r="F4440" s="82" t="s">
        <v>96</v>
      </c>
      <c r="G4440" s="82" t="s">
        <v>13095</v>
      </c>
      <c r="H4440" s="83" t="s">
        <v>148</v>
      </c>
      <c r="I4440" s="82" t="s">
        <v>5567</v>
      </c>
      <c r="J4440" s="84" t="s">
        <v>254</v>
      </c>
      <c r="K4440" s="84" t="s">
        <v>6785</v>
      </c>
      <c r="L4440" s="84" t="s">
        <v>151</v>
      </c>
    </row>
    <row r="4441" spans="1:12" ht="75">
      <c r="A4441" s="81">
        <f t="shared" si="71"/>
        <v>4909</v>
      </c>
      <c r="B4441" s="82">
        <v>4909</v>
      </c>
      <c r="C4441" s="82" t="s">
        <v>13096</v>
      </c>
      <c r="D4441" s="82" t="s">
        <v>13097</v>
      </c>
      <c r="E4441" s="82" t="s">
        <v>764</v>
      </c>
      <c r="F4441" s="82" t="s">
        <v>96</v>
      </c>
      <c r="G4441" s="82" t="s">
        <v>322</v>
      </c>
      <c r="H4441" s="83" t="s">
        <v>148</v>
      </c>
      <c r="I4441" s="82" t="s">
        <v>169</v>
      </c>
      <c r="J4441" s="84" t="s">
        <v>151</v>
      </c>
      <c r="K4441" s="84" t="s">
        <v>13098</v>
      </c>
      <c r="L4441" s="84" t="s">
        <v>13099</v>
      </c>
    </row>
    <row r="4442" spans="1:12" ht="30">
      <c r="A4442" s="81">
        <f t="shared" si="71"/>
        <v>4910</v>
      </c>
      <c r="B4442" s="82">
        <v>4910</v>
      </c>
      <c r="C4442" s="82" t="s">
        <v>13100</v>
      </c>
      <c r="D4442" s="82" t="s">
        <v>13101</v>
      </c>
      <c r="E4442" s="82" t="s">
        <v>349</v>
      </c>
      <c r="F4442" s="82" t="s">
        <v>96</v>
      </c>
      <c r="G4442" s="82" t="s">
        <v>3812</v>
      </c>
      <c r="H4442" s="83" t="s">
        <v>148</v>
      </c>
      <c r="I4442" s="82" t="s">
        <v>214</v>
      </c>
      <c r="J4442" s="84" t="s">
        <v>13102</v>
      </c>
      <c r="K4442" s="84"/>
      <c r="L4442" s="84" t="s">
        <v>151</v>
      </c>
    </row>
    <row r="4443" spans="1:12" ht="15.75">
      <c r="A4443" s="81">
        <f t="shared" si="71"/>
        <v>4911</v>
      </c>
      <c r="B4443" s="82">
        <v>4911</v>
      </c>
      <c r="C4443" s="82" t="s">
        <v>13103</v>
      </c>
      <c r="D4443" s="82" t="s">
        <v>13104</v>
      </c>
      <c r="E4443" s="82" t="s">
        <v>441</v>
      </c>
      <c r="F4443" s="82" t="s">
        <v>96</v>
      </c>
      <c r="G4443" s="82" t="s">
        <v>11858</v>
      </c>
      <c r="H4443" s="83" t="s">
        <v>148</v>
      </c>
      <c r="I4443" s="82" t="s">
        <v>214</v>
      </c>
      <c r="J4443" s="84" t="s">
        <v>151</v>
      </c>
      <c r="K4443" s="84"/>
      <c r="L4443" s="84" t="s">
        <v>151</v>
      </c>
    </row>
    <row r="4444" spans="1:12" ht="45">
      <c r="A4444" s="81">
        <f t="shared" si="71"/>
        <v>4912</v>
      </c>
      <c r="B4444" s="82">
        <v>4912</v>
      </c>
      <c r="C4444" s="82" t="s">
        <v>13105</v>
      </c>
      <c r="D4444" s="82" t="s">
        <v>13106</v>
      </c>
      <c r="E4444" s="82" t="s">
        <v>13107</v>
      </c>
      <c r="F4444" s="82" t="s">
        <v>96</v>
      </c>
      <c r="G4444" s="82" t="s">
        <v>13108</v>
      </c>
      <c r="H4444" s="83" t="s">
        <v>148</v>
      </c>
      <c r="I4444" s="82" t="s">
        <v>169</v>
      </c>
      <c r="J4444" s="84" t="s">
        <v>151</v>
      </c>
      <c r="K4444" s="84" t="s">
        <v>13109</v>
      </c>
      <c r="L4444" s="84" t="s">
        <v>151</v>
      </c>
    </row>
    <row r="4445" spans="1:12" ht="15.75">
      <c r="A4445" s="81">
        <f t="shared" si="71"/>
        <v>4913</v>
      </c>
      <c r="B4445" s="82">
        <v>4913</v>
      </c>
      <c r="C4445" s="82" t="s">
        <v>13110</v>
      </c>
      <c r="D4445" s="82" t="s">
        <v>13111</v>
      </c>
      <c r="E4445" s="82" t="s">
        <v>3450</v>
      </c>
      <c r="F4445" s="82" t="s">
        <v>96</v>
      </c>
      <c r="G4445" s="82" t="s">
        <v>13112</v>
      </c>
      <c r="H4445" s="83" t="s">
        <v>148</v>
      </c>
      <c r="I4445" s="82" t="s">
        <v>194</v>
      </c>
      <c r="J4445" s="84" t="s">
        <v>151</v>
      </c>
      <c r="K4445" s="84"/>
      <c r="L4445" s="84" t="s">
        <v>151</v>
      </c>
    </row>
    <row r="4446" spans="1:12" ht="15.75">
      <c r="A4446" s="81">
        <f t="shared" si="71"/>
        <v>4915</v>
      </c>
      <c r="B4446" s="82">
        <v>4915</v>
      </c>
      <c r="C4446" s="82" t="s">
        <v>13113</v>
      </c>
      <c r="D4446" s="82" t="s">
        <v>13114</v>
      </c>
      <c r="E4446" s="82" t="s">
        <v>13115</v>
      </c>
      <c r="F4446" s="82" t="s">
        <v>96</v>
      </c>
      <c r="G4446" s="82" t="s">
        <v>10474</v>
      </c>
      <c r="H4446" s="83" t="s">
        <v>148</v>
      </c>
      <c r="I4446" s="82" t="s">
        <v>214</v>
      </c>
      <c r="J4446" s="84" t="s">
        <v>151</v>
      </c>
      <c r="K4446" s="84" t="s">
        <v>151</v>
      </c>
      <c r="L4446" s="84" t="s">
        <v>151</v>
      </c>
    </row>
    <row r="4447" spans="1:12" ht="15.75">
      <c r="A4447" s="81">
        <f t="shared" si="71"/>
        <v>4916</v>
      </c>
      <c r="B4447" s="82">
        <v>4916</v>
      </c>
      <c r="C4447" s="82" t="s">
        <v>13116</v>
      </c>
      <c r="D4447" s="82" t="s">
        <v>13117</v>
      </c>
      <c r="E4447" s="82" t="s">
        <v>13118</v>
      </c>
      <c r="F4447" s="82" t="s">
        <v>120</v>
      </c>
      <c r="G4447" s="82" t="s">
        <v>13119</v>
      </c>
      <c r="H4447" s="83" t="s">
        <v>148</v>
      </c>
      <c r="I4447" s="82" t="s">
        <v>214</v>
      </c>
      <c r="J4447" s="84" t="s">
        <v>151</v>
      </c>
      <c r="K4447" s="84"/>
      <c r="L4447" s="84"/>
    </row>
    <row r="4448" spans="1:12" ht="15.75">
      <c r="A4448" s="81">
        <f t="shared" si="71"/>
        <v>4918</v>
      </c>
      <c r="B4448" s="82">
        <v>4918</v>
      </c>
      <c r="C4448" s="82" t="s">
        <v>13120</v>
      </c>
      <c r="D4448" s="82" t="s">
        <v>13121</v>
      </c>
      <c r="E4448" s="82" t="s">
        <v>13122</v>
      </c>
      <c r="F4448" s="82" t="s">
        <v>120</v>
      </c>
      <c r="G4448" s="82" t="s">
        <v>13123</v>
      </c>
      <c r="H4448" s="83" t="s">
        <v>148</v>
      </c>
      <c r="I4448" s="82" t="s">
        <v>155</v>
      </c>
      <c r="J4448" s="84" t="s">
        <v>187</v>
      </c>
      <c r="K4448" s="84"/>
      <c r="L4448" s="84"/>
    </row>
    <row r="4449" spans="1:12" ht="30">
      <c r="A4449" s="81">
        <f t="shared" si="71"/>
        <v>4919</v>
      </c>
      <c r="B4449" s="82">
        <v>4919</v>
      </c>
      <c r="C4449" s="82" t="s">
        <v>13124</v>
      </c>
      <c r="D4449" s="82" t="s">
        <v>13125</v>
      </c>
      <c r="E4449" s="82" t="s">
        <v>13126</v>
      </c>
      <c r="F4449" s="82" t="s">
        <v>120</v>
      </c>
      <c r="G4449" s="82" t="s">
        <v>13127</v>
      </c>
      <c r="H4449" s="83" t="s">
        <v>148</v>
      </c>
      <c r="I4449" s="82" t="s">
        <v>5567</v>
      </c>
      <c r="J4449" s="84" t="s">
        <v>13128</v>
      </c>
      <c r="K4449" s="84"/>
      <c r="L4449" s="84"/>
    </row>
    <row r="4450" spans="1:12" ht="30">
      <c r="A4450" s="81">
        <f t="shared" si="71"/>
        <v>4920</v>
      </c>
      <c r="B4450" s="82">
        <v>4920</v>
      </c>
      <c r="C4450" s="82" t="s">
        <v>13129</v>
      </c>
      <c r="D4450" s="82" t="s">
        <v>13130</v>
      </c>
      <c r="E4450" s="82" t="s">
        <v>1392</v>
      </c>
      <c r="F4450" s="82" t="s">
        <v>96</v>
      </c>
      <c r="G4450" s="82" t="s">
        <v>13131</v>
      </c>
      <c r="H4450" s="83" t="s">
        <v>148</v>
      </c>
      <c r="I4450" s="82" t="s">
        <v>155</v>
      </c>
      <c r="J4450" s="84" t="s">
        <v>13132</v>
      </c>
      <c r="K4450" s="84"/>
      <c r="L4450" s="84" t="s">
        <v>151</v>
      </c>
    </row>
    <row r="4451" spans="1:12" ht="15.75">
      <c r="A4451" s="81">
        <f t="shared" si="71"/>
        <v>4921</v>
      </c>
      <c r="B4451" s="82">
        <v>4921</v>
      </c>
      <c r="C4451" s="82" t="s">
        <v>13133</v>
      </c>
      <c r="D4451" s="82" t="s">
        <v>13134</v>
      </c>
      <c r="E4451" s="82" t="s">
        <v>13135</v>
      </c>
      <c r="F4451" s="82" t="s">
        <v>96</v>
      </c>
      <c r="G4451" s="82" t="s">
        <v>3677</v>
      </c>
      <c r="H4451" s="83" t="s">
        <v>148</v>
      </c>
      <c r="I4451" s="82" t="s">
        <v>5567</v>
      </c>
      <c r="J4451" s="84" t="s">
        <v>151</v>
      </c>
      <c r="K4451" s="84" t="s">
        <v>151</v>
      </c>
      <c r="L4451" s="84" t="s">
        <v>151</v>
      </c>
    </row>
    <row r="4452" spans="1:12" ht="15.75">
      <c r="A4452" s="81">
        <f t="shared" si="71"/>
        <v>4922</v>
      </c>
      <c r="B4452" s="82">
        <v>4922</v>
      </c>
      <c r="C4452" s="82" t="s">
        <v>13136</v>
      </c>
      <c r="D4452" s="82" t="s">
        <v>13137</v>
      </c>
      <c r="E4452" s="82" t="s">
        <v>13138</v>
      </c>
      <c r="F4452" s="82" t="s">
        <v>120</v>
      </c>
      <c r="G4452" s="82" t="s">
        <v>13139</v>
      </c>
      <c r="H4452" s="83" t="s">
        <v>148</v>
      </c>
      <c r="I4452" s="82" t="s">
        <v>11460</v>
      </c>
      <c r="J4452" s="84" t="s">
        <v>187</v>
      </c>
      <c r="K4452" s="84"/>
      <c r="L4452" s="84"/>
    </row>
    <row r="4453" spans="1:12" ht="15.75">
      <c r="A4453" s="81">
        <f t="shared" si="71"/>
        <v>4923</v>
      </c>
      <c r="B4453" s="82">
        <v>4923</v>
      </c>
      <c r="C4453" s="82" t="s">
        <v>13140</v>
      </c>
      <c r="D4453" s="82" t="s">
        <v>13141</v>
      </c>
      <c r="E4453" s="82" t="s">
        <v>13142</v>
      </c>
      <c r="F4453" s="82" t="s">
        <v>120</v>
      </c>
      <c r="G4453" s="82" t="s">
        <v>13143</v>
      </c>
      <c r="H4453" s="83" t="s">
        <v>148</v>
      </c>
      <c r="I4453" s="82" t="s">
        <v>153</v>
      </c>
      <c r="J4453" s="84" t="s">
        <v>151</v>
      </c>
      <c r="K4453" s="84"/>
      <c r="L4453" s="84"/>
    </row>
    <row r="4454" spans="1:12" ht="30">
      <c r="A4454" s="81">
        <f t="shared" si="71"/>
        <v>4924</v>
      </c>
      <c r="B4454" s="82">
        <v>4924</v>
      </c>
      <c r="C4454" s="82" t="s">
        <v>13144</v>
      </c>
      <c r="D4454" s="82" t="s">
        <v>13145</v>
      </c>
      <c r="E4454" s="82" t="s">
        <v>13146</v>
      </c>
      <c r="F4454" s="82" t="s">
        <v>96</v>
      </c>
      <c r="G4454" s="82" t="s">
        <v>3416</v>
      </c>
      <c r="H4454" s="83" t="s">
        <v>148</v>
      </c>
      <c r="I4454" s="82" t="s">
        <v>169</v>
      </c>
      <c r="J4454" s="84" t="s">
        <v>151</v>
      </c>
      <c r="K4454" s="84" t="s">
        <v>151</v>
      </c>
      <c r="L4454" s="84" t="s">
        <v>13147</v>
      </c>
    </row>
    <row r="4455" spans="1:12" ht="60">
      <c r="A4455" s="81">
        <f t="shared" si="71"/>
        <v>4925</v>
      </c>
      <c r="B4455" s="82">
        <v>4925</v>
      </c>
      <c r="C4455" s="82" t="s">
        <v>13148</v>
      </c>
      <c r="D4455" s="82" t="s">
        <v>13149</v>
      </c>
      <c r="E4455" s="82" t="s">
        <v>13150</v>
      </c>
      <c r="F4455" s="82" t="s">
        <v>96</v>
      </c>
      <c r="G4455" s="82" t="s">
        <v>13151</v>
      </c>
      <c r="H4455" s="83" t="s">
        <v>148</v>
      </c>
      <c r="I4455" s="82" t="s">
        <v>169</v>
      </c>
      <c r="J4455" s="84" t="s">
        <v>13152</v>
      </c>
      <c r="K4455" s="84" t="s">
        <v>13153</v>
      </c>
      <c r="L4455" s="84" t="s">
        <v>13154</v>
      </c>
    </row>
    <row r="4456" spans="1:12" ht="15.75">
      <c r="A4456" s="81">
        <f t="shared" si="71"/>
        <v>4927</v>
      </c>
      <c r="B4456" s="82">
        <v>4927</v>
      </c>
      <c r="C4456" s="82" t="s">
        <v>13155</v>
      </c>
      <c r="D4456" s="82" t="s">
        <v>13156</v>
      </c>
      <c r="E4456" s="82" t="s">
        <v>13157</v>
      </c>
      <c r="F4456" s="82" t="s">
        <v>96</v>
      </c>
      <c r="G4456" s="82" t="s">
        <v>12843</v>
      </c>
      <c r="H4456" s="83" t="s">
        <v>148</v>
      </c>
      <c r="I4456" s="82" t="s">
        <v>214</v>
      </c>
      <c r="J4456" s="84" t="s">
        <v>151</v>
      </c>
      <c r="K4456" s="84"/>
      <c r="L4456" s="84" t="s">
        <v>151</v>
      </c>
    </row>
    <row r="4457" spans="1:12" ht="30">
      <c r="A4457" s="81">
        <f t="shared" si="71"/>
        <v>4928</v>
      </c>
      <c r="B4457" s="82">
        <v>4928</v>
      </c>
      <c r="C4457" s="82" t="s">
        <v>13158</v>
      </c>
      <c r="D4457" s="82" t="s">
        <v>13159</v>
      </c>
      <c r="E4457" s="82" t="s">
        <v>7711</v>
      </c>
      <c r="F4457" s="82" t="s">
        <v>96</v>
      </c>
      <c r="G4457" s="82" t="s">
        <v>13160</v>
      </c>
      <c r="H4457" s="83" t="s">
        <v>148</v>
      </c>
      <c r="I4457" s="82" t="s">
        <v>169</v>
      </c>
      <c r="J4457" s="84" t="s">
        <v>612</v>
      </c>
      <c r="K4457" s="84" t="s">
        <v>151</v>
      </c>
      <c r="L4457" s="84" t="s">
        <v>151</v>
      </c>
    </row>
    <row r="4458" spans="1:12" ht="30">
      <c r="A4458" s="81">
        <f t="shared" si="71"/>
        <v>4929</v>
      </c>
      <c r="B4458" s="82">
        <v>4929</v>
      </c>
      <c r="C4458" s="82" t="s">
        <v>13161</v>
      </c>
      <c r="D4458" s="82" t="s">
        <v>13162</v>
      </c>
      <c r="E4458" s="82" t="s">
        <v>13163</v>
      </c>
      <c r="F4458" s="82" t="s">
        <v>96</v>
      </c>
      <c r="G4458" s="82" t="s">
        <v>10034</v>
      </c>
      <c r="H4458" s="83" t="s">
        <v>148</v>
      </c>
      <c r="I4458" s="82" t="s">
        <v>4904</v>
      </c>
      <c r="J4458" s="84" t="s">
        <v>13164</v>
      </c>
      <c r="K4458" s="84"/>
      <c r="L4458" s="84" t="s">
        <v>13165</v>
      </c>
    </row>
    <row r="4459" spans="1:12" ht="15.75">
      <c r="A4459" s="81">
        <f t="shared" si="71"/>
        <v>4930</v>
      </c>
      <c r="B4459" s="82">
        <v>4930</v>
      </c>
      <c r="C4459" s="82" t="s">
        <v>13166</v>
      </c>
      <c r="D4459" s="82" t="s">
        <v>13167</v>
      </c>
      <c r="E4459" s="82" t="s">
        <v>13168</v>
      </c>
      <c r="F4459" s="82" t="s">
        <v>120</v>
      </c>
      <c r="G4459" s="82" t="s">
        <v>13169</v>
      </c>
      <c r="H4459" s="83" t="s">
        <v>148</v>
      </c>
      <c r="I4459" s="82" t="s">
        <v>11460</v>
      </c>
      <c r="J4459" s="84" t="s">
        <v>151</v>
      </c>
      <c r="K4459" s="84" t="s">
        <v>151</v>
      </c>
      <c r="L4459" s="84"/>
    </row>
    <row r="4460" spans="1:12" ht="15.75">
      <c r="A4460" s="81">
        <f t="shared" si="71"/>
        <v>4931</v>
      </c>
      <c r="B4460" s="82">
        <v>4931</v>
      </c>
      <c r="C4460" s="82" t="s">
        <v>13170</v>
      </c>
      <c r="D4460" s="82" t="s">
        <v>13171</v>
      </c>
      <c r="E4460" s="82" t="s">
        <v>13172</v>
      </c>
      <c r="F4460" s="82" t="s">
        <v>120</v>
      </c>
      <c r="G4460" s="82" t="s">
        <v>13173</v>
      </c>
      <c r="H4460" s="83" t="s">
        <v>148</v>
      </c>
      <c r="I4460" s="82" t="s">
        <v>11460</v>
      </c>
      <c r="J4460" s="84" t="s">
        <v>151</v>
      </c>
      <c r="K4460" s="84" t="s">
        <v>151</v>
      </c>
      <c r="L4460" s="84"/>
    </row>
    <row r="4461" spans="1:12" ht="30">
      <c r="A4461" s="81">
        <f t="shared" si="71"/>
        <v>4932</v>
      </c>
      <c r="B4461" s="82">
        <v>4932</v>
      </c>
      <c r="C4461" s="82" t="s">
        <v>13174</v>
      </c>
      <c r="D4461" s="82" t="s">
        <v>13175</v>
      </c>
      <c r="E4461" s="82" t="s">
        <v>13176</v>
      </c>
      <c r="F4461" s="82" t="s">
        <v>96</v>
      </c>
      <c r="G4461" s="82" t="s">
        <v>13177</v>
      </c>
      <c r="H4461" s="83" t="s">
        <v>148</v>
      </c>
      <c r="I4461" s="82" t="s">
        <v>169</v>
      </c>
      <c r="J4461" s="84" t="s">
        <v>11782</v>
      </c>
      <c r="K4461" s="84"/>
      <c r="L4461" s="84" t="s">
        <v>151</v>
      </c>
    </row>
    <row r="4462" spans="1:12" ht="30">
      <c r="A4462" s="81">
        <f t="shared" si="71"/>
        <v>4933</v>
      </c>
      <c r="B4462" s="82">
        <v>4933</v>
      </c>
      <c r="C4462" s="82" t="s">
        <v>13178</v>
      </c>
      <c r="D4462" s="82" t="s">
        <v>13179</v>
      </c>
      <c r="E4462" s="82" t="s">
        <v>13180</v>
      </c>
      <c r="F4462" s="82" t="s">
        <v>96</v>
      </c>
      <c r="G4462" s="82" t="s">
        <v>4567</v>
      </c>
      <c r="H4462" s="83" t="s">
        <v>148</v>
      </c>
      <c r="I4462" s="82" t="s">
        <v>214</v>
      </c>
      <c r="J4462" s="84" t="s">
        <v>234</v>
      </c>
      <c r="K4462" s="84"/>
      <c r="L4462" s="84" t="s">
        <v>151</v>
      </c>
    </row>
    <row r="4463" spans="1:12" ht="45">
      <c r="A4463" s="81">
        <f t="shared" si="71"/>
        <v>4934</v>
      </c>
      <c r="B4463" s="82">
        <v>4934</v>
      </c>
      <c r="C4463" s="82" t="s">
        <v>13181</v>
      </c>
      <c r="D4463" s="82" t="s">
        <v>13182</v>
      </c>
      <c r="E4463" s="82" t="s">
        <v>13183</v>
      </c>
      <c r="F4463" s="82" t="s">
        <v>96</v>
      </c>
      <c r="G4463" s="82" t="s">
        <v>13184</v>
      </c>
      <c r="H4463" s="83" t="s">
        <v>148</v>
      </c>
      <c r="I4463" s="82" t="s">
        <v>169</v>
      </c>
      <c r="J4463" s="84" t="s">
        <v>13185</v>
      </c>
      <c r="K4463" s="84"/>
      <c r="L4463" s="84" t="s">
        <v>151</v>
      </c>
    </row>
    <row r="4464" spans="1:12" ht="15.75">
      <c r="A4464" s="81">
        <f t="shared" si="71"/>
        <v>4935</v>
      </c>
      <c r="B4464" s="82">
        <v>4935</v>
      </c>
      <c r="C4464" s="82" t="s">
        <v>13186</v>
      </c>
      <c r="D4464" s="82" t="s">
        <v>13187</v>
      </c>
      <c r="E4464" s="82" t="s">
        <v>13188</v>
      </c>
      <c r="F4464" s="82" t="s">
        <v>96</v>
      </c>
      <c r="G4464" s="82" t="s">
        <v>13189</v>
      </c>
      <c r="H4464" s="83" t="s">
        <v>148</v>
      </c>
      <c r="I4464" s="82" t="s">
        <v>155</v>
      </c>
      <c r="J4464" s="84" t="s">
        <v>151</v>
      </c>
      <c r="K4464" s="84"/>
      <c r="L4464" s="84" t="s">
        <v>151</v>
      </c>
    </row>
    <row r="4465" spans="1:12" ht="15.75">
      <c r="A4465" s="81">
        <f t="shared" si="71"/>
        <v>4936</v>
      </c>
      <c r="B4465" s="82">
        <v>4936</v>
      </c>
      <c r="C4465" s="82" t="s">
        <v>13190</v>
      </c>
      <c r="D4465" s="82" t="s">
        <v>13191</v>
      </c>
      <c r="E4465" s="82" t="s">
        <v>13192</v>
      </c>
      <c r="F4465" s="82" t="s">
        <v>96</v>
      </c>
      <c r="G4465" s="82" t="s">
        <v>13193</v>
      </c>
      <c r="H4465" s="83" t="s">
        <v>148</v>
      </c>
      <c r="I4465" s="82" t="s">
        <v>11460</v>
      </c>
      <c r="J4465" s="84" t="s">
        <v>151</v>
      </c>
      <c r="K4465" s="84" t="s">
        <v>151</v>
      </c>
      <c r="L4465" s="84" t="s">
        <v>151</v>
      </c>
    </row>
    <row r="4466" spans="1:12" ht="45">
      <c r="A4466" s="81">
        <f t="shared" si="71"/>
        <v>4937</v>
      </c>
      <c r="B4466" s="82">
        <v>4937</v>
      </c>
      <c r="C4466" s="82" t="s">
        <v>13194</v>
      </c>
      <c r="D4466" s="82" t="s">
        <v>13195</v>
      </c>
      <c r="E4466" s="82" t="s">
        <v>13196</v>
      </c>
      <c r="F4466" s="82" t="s">
        <v>96</v>
      </c>
      <c r="G4466" s="82" t="s">
        <v>13197</v>
      </c>
      <c r="H4466" s="83" t="s">
        <v>148</v>
      </c>
      <c r="I4466" s="82" t="s">
        <v>214</v>
      </c>
      <c r="J4466" s="84" t="s">
        <v>151</v>
      </c>
      <c r="K4466" s="84" t="s">
        <v>5170</v>
      </c>
      <c r="L4466" s="84" t="s">
        <v>151</v>
      </c>
    </row>
    <row r="4467" spans="1:12" ht="15.75">
      <c r="A4467" s="81">
        <f t="shared" si="71"/>
        <v>4938</v>
      </c>
      <c r="B4467" s="82">
        <v>4938</v>
      </c>
      <c r="C4467" s="82" t="s">
        <v>13198</v>
      </c>
      <c r="D4467" s="82" t="s">
        <v>13199</v>
      </c>
      <c r="E4467" s="82" t="s">
        <v>13200</v>
      </c>
      <c r="F4467" s="82" t="s">
        <v>120</v>
      </c>
      <c r="G4467" s="82" t="s">
        <v>13201</v>
      </c>
      <c r="H4467" s="83" t="s">
        <v>148</v>
      </c>
      <c r="I4467" s="82" t="s">
        <v>771</v>
      </c>
      <c r="J4467" s="84" t="s">
        <v>151</v>
      </c>
      <c r="K4467" s="84"/>
      <c r="L4467" s="84"/>
    </row>
    <row r="4468" spans="1:12" ht="15.75">
      <c r="A4468" s="81">
        <f t="shared" si="71"/>
        <v>4939</v>
      </c>
      <c r="B4468" s="82">
        <v>4939</v>
      </c>
      <c r="C4468" s="82" t="s">
        <v>13202</v>
      </c>
      <c r="D4468" s="82" t="s">
        <v>13203</v>
      </c>
      <c r="E4468" s="82" t="s">
        <v>1673</v>
      </c>
      <c r="F4468" s="82" t="s">
        <v>96</v>
      </c>
      <c r="G4468" s="82" t="s">
        <v>2852</v>
      </c>
      <c r="H4468" s="83" t="s">
        <v>148</v>
      </c>
      <c r="I4468" s="82" t="s">
        <v>214</v>
      </c>
      <c r="J4468" s="84" t="s">
        <v>151</v>
      </c>
      <c r="K4468" s="84" t="s">
        <v>151</v>
      </c>
      <c r="L4468" s="84" t="s">
        <v>151</v>
      </c>
    </row>
    <row r="4469" spans="1:12" ht="15.75">
      <c r="A4469" s="81">
        <f t="shared" si="71"/>
        <v>4940</v>
      </c>
      <c r="B4469" s="82">
        <v>4940</v>
      </c>
      <c r="C4469" s="82" t="s">
        <v>13204</v>
      </c>
      <c r="D4469" s="82" t="s">
        <v>13205</v>
      </c>
      <c r="E4469" s="82" t="s">
        <v>430</v>
      </c>
      <c r="F4469" s="82" t="s">
        <v>96</v>
      </c>
      <c r="G4469" s="82" t="s">
        <v>13206</v>
      </c>
      <c r="H4469" s="83" t="s">
        <v>148</v>
      </c>
      <c r="I4469" s="82" t="s">
        <v>11460</v>
      </c>
      <c r="J4469" s="84" t="s">
        <v>151</v>
      </c>
      <c r="K4469" s="84" t="s">
        <v>151</v>
      </c>
      <c r="L4469" s="84" t="s">
        <v>151</v>
      </c>
    </row>
    <row r="4470" spans="1:12" ht="45">
      <c r="A4470" s="81">
        <f t="shared" si="71"/>
        <v>4941</v>
      </c>
      <c r="B4470" s="82">
        <v>4941</v>
      </c>
      <c r="C4470" s="82" t="s">
        <v>13207</v>
      </c>
      <c r="D4470" s="82" t="s">
        <v>13208</v>
      </c>
      <c r="E4470" s="82" t="s">
        <v>12959</v>
      </c>
      <c r="F4470" s="82" t="s">
        <v>96</v>
      </c>
      <c r="G4470" s="82" t="s">
        <v>9653</v>
      </c>
      <c r="H4470" s="83" t="s">
        <v>148</v>
      </c>
      <c r="I4470" s="82" t="s">
        <v>13209</v>
      </c>
      <c r="J4470" s="84" t="s">
        <v>151</v>
      </c>
      <c r="K4470" s="84"/>
      <c r="L4470" s="84" t="s">
        <v>13210</v>
      </c>
    </row>
    <row r="4471" spans="1:12" ht="15.75">
      <c r="A4471" s="81">
        <f t="shared" si="71"/>
        <v>4942</v>
      </c>
      <c r="B4471" s="82">
        <v>4942</v>
      </c>
      <c r="C4471" s="82" t="s">
        <v>13211</v>
      </c>
      <c r="D4471" s="82" t="s">
        <v>13212</v>
      </c>
      <c r="E4471" s="82" t="s">
        <v>13213</v>
      </c>
      <c r="F4471" s="82" t="s">
        <v>96</v>
      </c>
      <c r="G4471" s="82" t="s">
        <v>13214</v>
      </c>
      <c r="H4471" s="83" t="s">
        <v>148</v>
      </c>
      <c r="I4471" s="82" t="s">
        <v>5567</v>
      </c>
      <c r="J4471" s="84" t="s">
        <v>151</v>
      </c>
      <c r="K4471" s="84"/>
      <c r="L4471" s="84" t="s">
        <v>151</v>
      </c>
    </row>
    <row r="4472" spans="1:12" ht="60">
      <c r="A4472" s="81">
        <f t="shared" si="71"/>
        <v>4943</v>
      </c>
      <c r="B4472" s="82">
        <v>4943</v>
      </c>
      <c r="C4472" s="82" t="s">
        <v>13215</v>
      </c>
      <c r="D4472" s="82" t="s">
        <v>13216</v>
      </c>
      <c r="E4472" s="82" t="s">
        <v>13217</v>
      </c>
      <c r="F4472" s="82" t="s">
        <v>96</v>
      </c>
      <c r="G4472" s="82" t="s">
        <v>440</v>
      </c>
      <c r="H4472" s="83" t="s">
        <v>148</v>
      </c>
      <c r="I4472" s="82" t="s">
        <v>13218</v>
      </c>
      <c r="J4472" s="84" t="s">
        <v>151</v>
      </c>
      <c r="K4472" s="84"/>
      <c r="L4472" s="84" t="s">
        <v>13219</v>
      </c>
    </row>
    <row r="4473" spans="1:12" ht="60">
      <c r="A4473" s="81">
        <f t="shared" si="71"/>
        <v>4944</v>
      </c>
      <c r="B4473" s="82">
        <v>4944</v>
      </c>
      <c r="C4473" s="82" t="s">
        <v>13220</v>
      </c>
      <c r="D4473" s="82" t="s">
        <v>13221</v>
      </c>
      <c r="E4473" s="82" t="s">
        <v>13222</v>
      </c>
      <c r="F4473" s="82" t="s">
        <v>96</v>
      </c>
      <c r="G4473" s="82" t="s">
        <v>13223</v>
      </c>
      <c r="H4473" s="83" t="s">
        <v>148</v>
      </c>
      <c r="I4473" s="82" t="s">
        <v>12738</v>
      </c>
      <c r="J4473" s="84" t="s">
        <v>151</v>
      </c>
      <c r="K4473" s="84"/>
      <c r="L4473" s="84" t="s">
        <v>13224</v>
      </c>
    </row>
    <row r="4474" spans="1:12" ht="15.75">
      <c r="A4474" s="81">
        <f t="shared" si="71"/>
        <v>4945</v>
      </c>
      <c r="B4474" s="82">
        <v>4945</v>
      </c>
      <c r="C4474" s="82" t="s">
        <v>13225</v>
      </c>
      <c r="D4474" s="82" t="s">
        <v>13226</v>
      </c>
      <c r="E4474" s="82" t="s">
        <v>4401</v>
      </c>
      <c r="F4474" s="82" t="s">
        <v>96</v>
      </c>
      <c r="G4474" s="82" t="s">
        <v>13227</v>
      </c>
      <c r="H4474" s="83" t="s">
        <v>148</v>
      </c>
      <c r="I4474" s="82" t="s">
        <v>12738</v>
      </c>
      <c r="J4474" s="84" t="s">
        <v>151</v>
      </c>
      <c r="K4474" s="84"/>
      <c r="L4474" s="84" t="s">
        <v>151</v>
      </c>
    </row>
    <row r="4475" spans="1:12" ht="45">
      <c r="A4475" s="81">
        <f t="shared" si="71"/>
        <v>4946</v>
      </c>
      <c r="B4475" s="82">
        <v>4946</v>
      </c>
      <c r="C4475" s="82" t="s">
        <v>13228</v>
      </c>
      <c r="D4475" s="82" t="s">
        <v>13229</v>
      </c>
      <c r="E4475" s="82" t="s">
        <v>13230</v>
      </c>
      <c r="F4475" s="82" t="s">
        <v>96</v>
      </c>
      <c r="G4475" s="82" t="s">
        <v>13231</v>
      </c>
      <c r="H4475" s="83" t="s">
        <v>148</v>
      </c>
      <c r="I4475" s="82" t="s">
        <v>5567</v>
      </c>
      <c r="J4475" s="84" t="s">
        <v>151</v>
      </c>
      <c r="K4475" s="84" t="s">
        <v>13232</v>
      </c>
      <c r="L4475" s="84" t="s">
        <v>151</v>
      </c>
    </row>
    <row r="4476" spans="1:12" ht="30">
      <c r="A4476" s="81">
        <f t="shared" si="71"/>
        <v>4947</v>
      </c>
      <c r="B4476" s="82">
        <v>4947</v>
      </c>
      <c r="C4476" s="82" t="s">
        <v>13233</v>
      </c>
      <c r="D4476" s="82" t="s">
        <v>13234</v>
      </c>
      <c r="E4476" s="82" t="s">
        <v>13235</v>
      </c>
      <c r="F4476" s="82" t="s">
        <v>120</v>
      </c>
      <c r="G4476" s="82" t="s">
        <v>11071</v>
      </c>
      <c r="H4476" s="83" t="s">
        <v>148</v>
      </c>
      <c r="I4476" s="82" t="s">
        <v>153</v>
      </c>
      <c r="J4476" s="84" t="s">
        <v>13236</v>
      </c>
      <c r="K4476" s="84"/>
      <c r="L4476" s="84"/>
    </row>
    <row r="4477" spans="1:12" ht="15.75">
      <c r="A4477" s="81">
        <f t="shared" si="71"/>
        <v>4948</v>
      </c>
      <c r="B4477" s="82">
        <v>4948</v>
      </c>
      <c r="C4477" s="82" t="s">
        <v>13237</v>
      </c>
      <c r="D4477" s="82" t="s">
        <v>13238</v>
      </c>
      <c r="E4477" s="82" t="s">
        <v>4805</v>
      </c>
      <c r="F4477" s="82" t="s">
        <v>96</v>
      </c>
      <c r="G4477" s="82" t="s">
        <v>13239</v>
      </c>
      <c r="H4477" s="83" t="s">
        <v>148</v>
      </c>
      <c r="I4477" s="82" t="s">
        <v>337</v>
      </c>
      <c r="J4477" s="84" t="s">
        <v>254</v>
      </c>
      <c r="K4477" s="84"/>
      <c r="L4477" s="84" t="s">
        <v>151</v>
      </c>
    </row>
    <row r="4478" spans="1:12" ht="45">
      <c r="A4478" s="81">
        <f t="shared" si="71"/>
        <v>4949</v>
      </c>
      <c r="B4478" s="82">
        <v>4949</v>
      </c>
      <c r="C4478" s="82" t="s">
        <v>13240</v>
      </c>
      <c r="D4478" s="82" t="s">
        <v>13241</v>
      </c>
      <c r="E4478" s="82" t="s">
        <v>611</v>
      </c>
      <c r="F4478" s="82" t="s">
        <v>96</v>
      </c>
      <c r="G4478" s="82" t="s">
        <v>13242</v>
      </c>
      <c r="H4478" s="83" t="s">
        <v>148</v>
      </c>
      <c r="I4478" s="82" t="s">
        <v>164</v>
      </c>
      <c r="J4478" s="84" t="s">
        <v>151</v>
      </c>
      <c r="K4478" s="84" t="s">
        <v>13243</v>
      </c>
      <c r="L4478" s="84" t="s">
        <v>13244</v>
      </c>
    </row>
    <row r="4479" spans="1:12" ht="30">
      <c r="A4479" s="81">
        <f t="shared" si="71"/>
        <v>4950</v>
      </c>
      <c r="B4479" s="82">
        <v>4950</v>
      </c>
      <c r="C4479" s="82" t="s">
        <v>13245</v>
      </c>
      <c r="D4479" s="82" t="s">
        <v>13246</v>
      </c>
      <c r="E4479" s="82" t="s">
        <v>13247</v>
      </c>
      <c r="F4479" s="82" t="s">
        <v>120</v>
      </c>
      <c r="G4479" s="82" t="s">
        <v>13248</v>
      </c>
      <c r="H4479" s="83" t="s">
        <v>148</v>
      </c>
      <c r="I4479" s="82" t="s">
        <v>13218</v>
      </c>
      <c r="J4479" s="84" t="s">
        <v>13249</v>
      </c>
      <c r="K4479" s="84"/>
      <c r="L4479" s="84"/>
    </row>
    <row r="4480" spans="1:12" ht="15.75">
      <c r="A4480" s="81">
        <f t="shared" si="71"/>
        <v>4951</v>
      </c>
      <c r="B4480" s="82">
        <v>4951</v>
      </c>
      <c r="C4480" s="82" t="s">
        <v>13250</v>
      </c>
      <c r="D4480" s="82" t="s">
        <v>13251</v>
      </c>
      <c r="E4480" s="82" t="s">
        <v>13252</v>
      </c>
      <c r="F4480" s="82" t="s">
        <v>96</v>
      </c>
      <c r="G4480" s="82" t="s">
        <v>13253</v>
      </c>
      <c r="H4480" s="83" t="s">
        <v>148</v>
      </c>
      <c r="I4480" s="82" t="s">
        <v>177</v>
      </c>
      <c r="J4480" s="84" t="s">
        <v>151</v>
      </c>
      <c r="K4480" s="84" t="s">
        <v>151</v>
      </c>
      <c r="L4480" s="84" t="s">
        <v>151</v>
      </c>
    </row>
    <row r="4481" spans="1:12" ht="15.75">
      <c r="A4481" s="81">
        <f t="shared" si="71"/>
        <v>4952</v>
      </c>
      <c r="B4481" s="82">
        <v>4952</v>
      </c>
      <c r="C4481" s="82" t="s">
        <v>13254</v>
      </c>
      <c r="D4481" s="82" t="s">
        <v>13255</v>
      </c>
      <c r="E4481" s="82" t="s">
        <v>13256</v>
      </c>
      <c r="F4481" s="82" t="s">
        <v>96</v>
      </c>
      <c r="G4481" s="82" t="s">
        <v>1952</v>
      </c>
      <c r="H4481" s="83" t="s">
        <v>148</v>
      </c>
      <c r="I4481" s="82" t="s">
        <v>149</v>
      </c>
      <c r="J4481" s="84" t="s">
        <v>151</v>
      </c>
      <c r="K4481" s="84" t="s">
        <v>151</v>
      </c>
      <c r="L4481" s="84" t="s">
        <v>151</v>
      </c>
    </row>
    <row r="4482" spans="1:12" ht="45">
      <c r="A4482" s="81">
        <f t="shared" si="71"/>
        <v>4953</v>
      </c>
      <c r="B4482" s="82">
        <v>4953</v>
      </c>
      <c r="C4482" s="82" t="s">
        <v>13257</v>
      </c>
      <c r="D4482" s="82" t="s">
        <v>13258</v>
      </c>
      <c r="E4482" s="82" t="s">
        <v>13259</v>
      </c>
      <c r="F4482" s="82" t="s">
        <v>96</v>
      </c>
      <c r="G4482" s="82" t="s">
        <v>13260</v>
      </c>
      <c r="H4482" s="83" t="s">
        <v>148</v>
      </c>
      <c r="I4482" s="82" t="s">
        <v>4904</v>
      </c>
      <c r="J4482" s="84" t="s">
        <v>151</v>
      </c>
      <c r="K4482" s="84"/>
      <c r="L4482" s="84" t="s">
        <v>13261</v>
      </c>
    </row>
    <row r="4483" spans="1:12" ht="30">
      <c r="A4483" s="81">
        <f t="shared" ref="A4483:A4546" si="72">IFERROR(VALUE(RIGHT(C4483,4)),"")</f>
        <v>4954</v>
      </c>
      <c r="B4483" s="82">
        <v>4954</v>
      </c>
      <c r="C4483" s="82" t="s">
        <v>13262</v>
      </c>
      <c r="D4483" s="82" t="s">
        <v>13263</v>
      </c>
      <c r="E4483" s="82" t="s">
        <v>181</v>
      </c>
      <c r="F4483" s="82" t="s">
        <v>96</v>
      </c>
      <c r="G4483" s="82" t="s">
        <v>2292</v>
      </c>
      <c r="H4483" s="83" t="s">
        <v>148</v>
      </c>
      <c r="I4483" s="82" t="s">
        <v>169</v>
      </c>
      <c r="J4483" s="84" t="s">
        <v>3403</v>
      </c>
      <c r="K4483" s="84" t="s">
        <v>151</v>
      </c>
      <c r="L4483" s="84" t="s">
        <v>151</v>
      </c>
    </row>
    <row r="4484" spans="1:12" ht="105">
      <c r="A4484" s="81">
        <f t="shared" si="72"/>
        <v>4955</v>
      </c>
      <c r="B4484" s="82">
        <v>4955</v>
      </c>
      <c r="C4484" s="82" t="s">
        <v>13264</v>
      </c>
      <c r="D4484" s="82" t="s">
        <v>13265</v>
      </c>
      <c r="E4484" s="82" t="s">
        <v>13266</v>
      </c>
      <c r="F4484" s="82" t="s">
        <v>96</v>
      </c>
      <c r="G4484" s="82" t="s">
        <v>13267</v>
      </c>
      <c r="H4484" s="83" t="s">
        <v>148</v>
      </c>
      <c r="I4484" s="82" t="s">
        <v>169</v>
      </c>
      <c r="J4484" s="84" t="s">
        <v>151</v>
      </c>
      <c r="K4484" s="84" t="s">
        <v>13268</v>
      </c>
      <c r="L4484" s="84" t="s">
        <v>151</v>
      </c>
    </row>
    <row r="4485" spans="1:12" ht="15.75">
      <c r="A4485" s="81">
        <f t="shared" si="72"/>
        <v>4956</v>
      </c>
      <c r="B4485" s="82">
        <v>4956</v>
      </c>
      <c r="C4485" s="82" t="s">
        <v>13269</v>
      </c>
      <c r="D4485" s="82" t="s">
        <v>13270</v>
      </c>
      <c r="E4485" s="82" t="s">
        <v>13271</v>
      </c>
      <c r="F4485" s="82" t="s">
        <v>96</v>
      </c>
      <c r="G4485" s="82" t="s">
        <v>13272</v>
      </c>
      <c r="H4485" s="83" t="s">
        <v>148</v>
      </c>
      <c r="I4485" s="82" t="s">
        <v>4904</v>
      </c>
      <c r="J4485" s="84" t="s">
        <v>151</v>
      </c>
      <c r="K4485" s="84" t="s">
        <v>151</v>
      </c>
      <c r="L4485" s="84" t="s">
        <v>151</v>
      </c>
    </row>
    <row r="4486" spans="1:12" ht="15.75">
      <c r="A4486" s="81">
        <f t="shared" si="72"/>
        <v>4957</v>
      </c>
      <c r="B4486" s="82">
        <v>4957</v>
      </c>
      <c r="C4486" s="82" t="s">
        <v>13273</v>
      </c>
      <c r="D4486" s="82" t="s">
        <v>13274</v>
      </c>
      <c r="E4486" s="82" t="s">
        <v>13275</v>
      </c>
      <c r="F4486" s="82" t="s">
        <v>96</v>
      </c>
      <c r="G4486" s="82" t="s">
        <v>2953</v>
      </c>
      <c r="H4486" s="83" t="s">
        <v>148</v>
      </c>
      <c r="I4486" s="82" t="s">
        <v>177</v>
      </c>
      <c r="J4486" s="84" t="s">
        <v>151</v>
      </c>
      <c r="K4486" s="84" t="s">
        <v>151</v>
      </c>
      <c r="L4486" s="84" t="s">
        <v>151</v>
      </c>
    </row>
    <row r="4487" spans="1:12" ht="15.75">
      <c r="A4487" s="81">
        <f t="shared" si="72"/>
        <v>37</v>
      </c>
      <c r="B4487" s="82">
        <v>37</v>
      </c>
      <c r="C4487" s="82" t="s">
        <v>13276</v>
      </c>
      <c r="D4487" s="82">
        <v>267</v>
      </c>
      <c r="E4487" s="82" t="s">
        <v>13277</v>
      </c>
      <c r="F4487" s="82" t="s">
        <v>96</v>
      </c>
      <c r="G4487" s="82" t="s">
        <v>13278</v>
      </c>
      <c r="H4487" s="83" t="s">
        <v>148</v>
      </c>
      <c r="I4487" s="82" t="s">
        <v>169</v>
      </c>
      <c r="J4487" s="82"/>
      <c r="K4487" s="82"/>
      <c r="L4487" s="82"/>
    </row>
    <row r="4488" spans="1:12" ht="15.75">
      <c r="A4488" s="81">
        <f t="shared" si="72"/>
        <v>112</v>
      </c>
      <c r="B4488" s="82">
        <v>112</v>
      </c>
      <c r="C4488" s="82" t="s">
        <v>13279</v>
      </c>
      <c r="D4488" s="82">
        <v>877</v>
      </c>
      <c r="E4488" s="82" t="s">
        <v>13280</v>
      </c>
      <c r="F4488" s="82" t="s">
        <v>96</v>
      </c>
      <c r="G4488" s="82" t="s">
        <v>1582</v>
      </c>
      <c r="H4488" s="83" t="s">
        <v>148</v>
      </c>
      <c r="I4488" s="82" t="s">
        <v>169</v>
      </c>
      <c r="J4488" s="82"/>
      <c r="K4488" s="82"/>
      <c r="L4488" s="82"/>
    </row>
    <row r="4489" spans="1:12" ht="15.75">
      <c r="A4489" s="81">
        <f t="shared" si="72"/>
        <v>137</v>
      </c>
      <c r="B4489" s="82">
        <v>137</v>
      </c>
      <c r="C4489" s="82" t="s">
        <v>13281</v>
      </c>
      <c r="D4489" s="82">
        <v>1174</v>
      </c>
      <c r="E4489" s="82" t="s">
        <v>13282</v>
      </c>
      <c r="F4489" s="82" t="s">
        <v>96</v>
      </c>
      <c r="G4489" s="82" t="s">
        <v>12210</v>
      </c>
      <c r="H4489" s="83" t="s">
        <v>148</v>
      </c>
      <c r="I4489" s="82" t="s">
        <v>177</v>
      </c>
      <c r="J4489" s="82"/>
      <c r="K4489" s="82"/>
      <c r="L4489" s="82"/>
    </row>
    <row r="4490" spans="1:12" ht="15.75">
      <c r="A4490" s="81">
        <f t="shared" si="72"/>
        <v>142</v>
      </c>
      <c r="B4490" s="82">
        <v>142</v>
      </c>
      <c r="C4490" s="82" t="s">
        <v>13283</v>
      </c>
      <c r="D4490" s="82" t="s">
        <v>13284</v>
      </c>
      <c r="E4490" s="82" t="s">
        <v>804</v>
      </c>
      <c r="F4490" s="82" t="s">
        <v>96</v>
      </c>
      <c r="G4490" s="82" t="s">
        <v>376</v>
      </c>
      <c r="H4490" s="83" t="s">
        <v>148</v>
      </c>
      <c r="I4490" s="82" t="s">
        <v>164</v>
      </c>
      <c r="J4490" s="82"/>
      <c r="K4490" s="82"/>
      <c r="L4490" s="82"/>
    </row>
    <row r="4491" spans="1:12" ht="15.75">
      <c r="A4491" s="81">
        <f t="shared" si="72"/>
        <v>210</v>
      </c>
      <c r="B4491" s="82">
        <v>210</v>
      </c>
      <c r="C4491" s="82" t="s">
        <v>13285</v>
      </c>
      <c r="D4491" s="82">
        <v>2004</v>
      </c>
      <c r="E4491" s="82" t="s">
        <v>13286</v>
      </c>
      <c r="F4491" s="82" t="s">
        <v>96</v>
      </c>
      <c r="G4491" s="82" t="s">
        <v>283</v>
      </c>
      <c r="H4491" s="83" t="s">
        <v>148</v>
      </c>
      <c r="I4491" s="82" t="s">
        <v>177</v>
      </c>
      <c r="J4491" s="82"/>
      <c r="K4491" s="82"/>
      <c r="L4491" s="82"/>
    </row>
    <row r="4492" spans="1:12" ht="15.75">
      <c r="A4492" s="81">
        <f t="shared" si="72"/>
        <v>452</v>
      </c>
      <c r="B4492" s="82">
        <v>452</v>
      </c>
      <c r="C4492" s="82" t="s">
        <v>13287</v>
      </c>
      <c r="D4492" s="82">
        <v>4569</v>
      </c>
      <c r="E4492" s="82" t="s">
        <v>6752</v>
      </c>
      <c r="F4492" s="82" t="s">
        <v>96</v>
      </c>
      <c r="G4492" s="82" t="s">
        <v>13288</v>
      </c>
      <c r="H4492" s="83" t="s">
        <v>148</v>
      </c>
      <c r="I4492" s="82" t="s">
        <v>153</v>
      </c>
      <c r="J4492" s="82"/>
      <c r="K4492" s="82"/>
      <c r="L4492" s="82"/>
    </row>
    <row r="4493" spans="1:12" ht="15.75">
      <c r="A4493" s="81">
        <f t="shared" si="72"/>
        <v>480</v>
      </c>
      <c r="B4493" s="82">
        <v>480</v>
      </c>
      <c r="C4493" s="82" t="s">
        <v>13289</v>
      </c>
      <c r="D4493" s="82">
        <v>4841</v>
      </c>
      <c r="E4493" s="82" t="s">
        <v>545</v>
      </c>
      <c r="F4493" s="82" t="s">
        <v>96</v>
      </c>
      <c r="G4493" s="82" t="s">
        <v>5401</v>
      </c>
      <c r="H4493" s="83" t="s">
        <v>148</v>
      </c>
      <c r="I4493" s="82" t="s">
        <v>153</v>
      </c>
      <c r="J4493" s="82"/>
      <c r="K4493" s="82"/>
      <c r="L4493" s="82"/>
    </row>
    <row r="4494" spans="1:12" ht="15.75">
      <c r="A4494" s="81">
        <f t="shared" si="72"/>
        <v>583</v>
      </c>
      <c r="B4494" s="82">
        <v>583</v>
      </c>
      <c r="C4494" s="82" t="s">
        <v>13290</v>
      </c>
      <c r="D4494" s="82">
        <v>5827</v>
      </c>
      <c r="E4494" s="82" t="s">
        <v>548</v>
      </c>
      <c r="F4494" s="82" t="s">
        <v>96</v>
      </c>
      <c r="G4494" s="82" t="s">
        <v>655</v>
      </c>
      <c r="H4494" s="83" t="s">
        <v>148</v>
      </c>
      <c r="I4494" s="82" t="s">
        <v>149</v>
      </c>
      <c r="J4494" s="82"/>
      <c r="K4494" s="82"/>
      <c r="L4494" s="82"/>
    </row>
    <row r="4495" spans="1:12" ht="15.75">
      <c r="A4495" s="81">
        <f t="shared" si="72"/>
        <v>704</v>
      </c>
      <c r="B4495" s="82">
        <v>704</v>
      </c>
      <c r="C4495" s="82" t="s">
        <v>13291</v>
      </c>
      <c r="D4495" s="82">
        <v>6862</v>
      </c>
      <c r="E4495" s="82" t="s">
        <v>480</v>
      </c>
      <c r="F4495" s="82" t="s">
        <v>96</v>
      </c>
      <c r="G4495" s="82" t="s">
        <v>7037</v>
      </c>
      <c r="H4495" s="83" t="s">
        <v>148</v>
      </c>
      <c r="I4495" s="82" t="s">
        <v>177</v>
      </c>
      <c r="J4495" s="82"/>
      <c r="K4495" s="82"/>
      <c r="L4495" s="82"/>
    </row>
    <row r="4496" spans="1:12" ht="15.75">
      <c r="A4496" s="81">
        <f t="shared" si="72"/>
        <v>727</v>
      </c>
      <c r="B4496" s="82">
        <v>727</v>
      </c>
      <c r="C4496" s="82" t="s">
        <v>13292</v>
      </c>
      <c r="D4496" s="82" t="s">
        <v>13293</v>
      </c>
      <c r="E4496" s="82" t="s">
        <v>13294</v>
      </c>
      <c r="F4496" s="82" t="s">
        <v>96</v>
      </c>
      <c r="G4496" s="82" t="s">
        <v>13295</v>
      </c>
      <c r="H4496" s="83" t="s">
        <v>148</v>
      </c>
      <c r="I4496" s="82" t="s">
        <v>164</v>
      </c>
      <c r="J4496" s="82"/>
      <c r="K4496" s="82"/>
      <c r="L4496" s="82"/>
    </row>
    <row r="4497" spans="1:12" ht="15.75">
      <c r="A4497" s="81">
        <f t="shared" si="72"/>
        <v>808</v>
      </c>
      <c r="B4497" s="82">
        <v>808</v>
      </c>
      <c r="C4497" s="82" t="s">
        <v>13296</v>
      </c>
      <c r="D4497" s="82">
        <v>7811</v>
      </c>
      <c r="E4497" s="82" t="s">
        <v>13297</v>
      </c>
      <c r="F4497" s="82" t="s">
        <v>96</v>
      </c>
      <c r="G4497" s="82" t="s">
        <v>9986</v>
      </c>
      <c r="H4497" s="83" t="s">
        <v>148</v>
      </c>
      <c r="I4497" s="82" t="s">
        <v>177</v>
      </c>
      <c r="J4497" s="82"/>
      <c r="K4497" s="82"/>
      <c r="L4497" s="82"/>
    </row>
    <row r="4498" spans="1:12" ht="15.75">
      <c r="A4498" s="81">
        <f t="shared" si="72"/>
        <v>851</v>
      </c>
      <c r="B4498" s="82">
        <v>851</v>
      </c>
      <c r="C4498" s="82" t="s">
        <v>13298</v>
      </c>
      <c r="D4498" s="82">
        <v>8182</v>
      </c>
      <c r="E4498" s="82" t="s">
        <v>2916</v>
      </c>
      <c r="F4498" s="82" t="s">
        <v>96</v>
      </c>
      <c r="G4498" s="82" t="s">
        <v>13299</v>
      </c>
      <c r="H4498" s="83" t="s">
        <v>148</v>
      </c>
      <c r="I4498" s="82" t="s">
        <v>149</v>
      </c>
      <c r="J4498" s="82"/>
      <c r="K4498" s="82"/>
      <c r="L4498" s="82"/>
    </row>
    <row r="4499" spans="1:12" ht="15.75">
      <c r="A4499" s="81">
        <f t="shared" si="72"/>
        <v>863</v>
      </c>
      <c r="B4499" s="82">
        <v>863</v>
      </c>
      <c r="C4499" s="82" t="s">
        <v>13300</v>
      </c>
      <c r="D4499" s="82">
        <v>8376</v>
      </c>
      <c r="E4499" s="82" t="s">
        <v>349</v>
      </c>
      <c r="F4499" s="82" t="s">
        <v>96</v>
      </c>
      <c r="G4499" s="82" t="s">
        <v>8565</v>
      </c>
      <c r="H4499" s="83" t="s">
        <v>148</v>
      </c>
      <c r="I4499" s="82" t="s">
        <v>153</v>
      </c>
      <c r="J4499" s="82"/>
      <c r="K4499" s="82"/>
      <c r="L4499" s="82"/>
    </row>
    <row r="4500" spans="1:12" ht="15.75">
      <c r="A4500" s="81">
        <f t="shared" si="72"/>
        <v>867</v>
      </c>
      <c r="B4500" s="82">
        <v>867</v>
      </c>
      <c r="C4500" s="82" t="s">
        <v>13301</v>
      </c>
      <c r="D4500" s="82">
        <v>8414</v>
      </c>
      <c r="E4500" s="82" t="s">
        <v>13302</v>
      </c>
      <c r="F4500" s="82" t="s">
        <v>96</v>
      </c>
      <c r="G4500" s="82" t="s">
        <v>4598</v>
      </c>
      <c r="H4500" s="83" t="s">
        <v>148</v>
      </c>
      <c r="I4500" s="82" t="s">
        <v>149</v>
      </c>
      <c r="J4500" s="82"/>
      <c r="K4500" s="82"/>
      <c r="L4500" s="82"/>
    </row>
    <row r="4501" spans="1:12" ht="15.75">
      <c r="A4501" s="81">
        <f t="shared" si="72"/>
        <v>879</v>
      </c>
      <c r="B4501" s="82">
        <v>879</v>
      </c>
      <c r="C4501" s="82" t="s">
        <v>13303</v>
      </c>
      <c r="D4501" s="82">
        <v>8552</v>
      </c>
      <c r="E4501" s="82" t="s">
        <v>13304</v>
      </c>
      <c r="F4501" s="82" t="s">
        <v>96</v>
      </c>
      <c r="G4501" s="82" t="s">
        <v>6527</v>
      </c>
      <c r="H4501" s="83" t="s">
        <v>148</v>
      </c>
      <c r="I4501" s="82" t="s">
        <v>149</v>
      </c>
      <c r="J4501" s="82"/>
      <c r="K4501" s="82"/>
      <c r="L4501" s="82"/>
    </row>
    <row r="4502" spans="1:12" ht="15.75">
      <c r="A4502" s="81">
        <f t="shared" si="72"/>
        <v>1001</v>
      </c>
      <c r="B4502" s="82">
        <v>1001</v>
      </c>
      <c r="C4502" s="82" t="s">
        <v>13305</v>
      </c>
      <c r="D4502" s="82">
        <v>9616</v>
      </c>
      <c r="E4502" s="82" t="s">
        <v>6080</v>
      </c>
      <c r="F4502" s="82" t="s">
        <v>96</v>
      </c>
      <c r="G4502" s="82" t="s">
        <v>10258</v>
      </c>
      <c r="H4502" s="83" t="s">
        <v>148</v>
      </c>
      <c r="I4502" s="82" t="s">
        <v>177</v>
      </c>
      <c r="J4502" s="82"/>
      <c r="K4502" s="82"/>
      <c r="L4502" s="82"/>
    </row>
    <row r="4503" spans="1:12" ht="15.75">
      <c r="A4503" s="81">
        <f t="shared" si="72"/>
        <v>1009</v>
      </c>
      <c r="B4503" s="82">
        <v>1009</v>
      </c>
      <c r="C4503" s="82" t="s">
        <v>13306</v>
      </c>
      <c r="D4503" s="82" t="s">
        <v>13307</v>
      </c>
      <c r="E4503" s="82" t="s">
        <v>13308</v>
      </c>
      <c r="F4503" s="82" t="s">
        <v>96</v>
      </c>
      <c r="G4503" s="82" t="s">
        <v>13309</v>
      </c>
      <c r="H4503" s="83" t="s">
        <v>148</v>
      </c>
      <c r="I4503" s="82" t="s">
        <v>164</v>
      </c>
      <c r="J4503" s="82"/>
      <c r="K4503" s="82"/>
      <c r="L4503" s="82"/>
    </row>
    <row r="4504" spans="1:12" ht="15.75">
      <c r="A4504" s="81">
        <f t="shared" si="72"/>
        <v>1058</v>
      </c>
      <c r="B4504" s="82">
        <v>1058</v>
      </c>
      <c r="C4504" s="82" t="s">
        <v>13310</v>
      </c>
      <c r="D4504" s="82" t="s">
        <v>13311</v>
      </c>
      <c r="E4504" s="82" t="s">
        <v>264</v>
      </c>
      <c r="F4504" s="82" t="s">
        <v>96</v>
      </c>
      <c r="G4504" s="82" t="s">
        <v>13312</v>
      </c>
      <c r="H4504" s="83" t="s">
        <v>148</v>
      </c>
      <c r="I4504" s="82" t="s">
        <v>230</v>
      </c>
      <c r="J4504" s="82"/>
      <c r="K4504" s="82"/>
      <c r="L4504" s="82"/>
    </row>
    <row r="4505" spans="1:12" ht="15.75">
      <c r="A4505" s="81">
        <f t="shared" si="72"/>
        <v>1079</v>
      </c>
      <c r="B4505" s="82">
        <v>1079</v>
      </c>
      <c r="C4505" s="82" t="s">
        <v>13313</v>
      </c>
      <c r="D4505" s="82">
        <v>10246</v>
      </c>
      <c r="E4505" s="82" t="s">
        <v>232</v>
      </c>
      <c r="F4505" s="82" t="s">
        <v>96</v>
      </c>
      <c r="G4505" s="82" t="s">
        <v>6081</v>
      </c>
      <c r="H4505" s="83" t="s">
        <v>148</v>
      </c>
      <c r="I4505" s="82" t="s">
        <v>149</v>
      </c>
      <c r="J4505" s="82"/>
      <c r="K4505" s="82"/>
      <c r="L4505" s="82"/>
    </row>
    <row r="4506" spans="1:12" ht="15.75">
      <c r="A4506" s="81">
        <f t="shared" si="72"/>
        <v>1151</v>
      </c>
      <c r="B4506" s="82">
        <v>1151</v>
      </c>
      <c r="C4506" s="82" t="s">
        <v>13314</v>
      </c>
      <c r="D4506" s="82">
        <v>10806</v>
      </c>
      <c r="E4506" s="82" t="s">
        <v>13315</v>
      </c>
      <c r="F4506" s="82" t="s">
        <v>96</v>
      </c>
      <c r="G4506" s="82" t="s">
        <v>13316</v>
      </c>
      <c r="H4506" s="83" t="s">
        <v>148</v>
      </c>
      <c r="I4506" s="82" t="s">
        <v>153</v>
      </c>
      <c r="J4506" s="82"/>
      <c r="K4506" s="82"/>
      <c r="L4506" s="82"/>
    </row>
    <row r="4507" spans="1:12" ht="15.75">
      <c r="A4507" s="81">
        <f t="shared" si="72"/>
        <v>1224</v>
      </c>
      <c r="B4507" s="82">
        <v>1224</v>
      </c>
      <c r="C4507" s="82" t="s">
        <v>13317</v>
      </c>
      <c r="D4507" s="82" t="s">
        <v>13318</v>
      </c>
      <c r="E4507" s="82" t="s">
        <v>488</v>
      </c>
      <c r="F4507" s="82" t="s">
        <v>96</v>
      </c>
      <c r="G4507" s="82" t="s">
        <v>733</v>
      </c>
      <c r="H4507" s="83" t="s">
        <v>148</v>
      </c>
      <c r="I4507" s="82" t="s">
        <v>337</v>
      </c>
      <c r="J4507" s="82"/>
      <c r="K4507" s="82"/>
      <c r="L4507" s="82"/>
    </row>
    <row r="4508" spans="1:12" ht="15.75">
      <c r="A4508" s="81">
        <f t="shared" si="72"/>
        <v>1306</v>
      </c>
      <c r="B4508" s="82">
        <v>1306</v>
      </c>
      <c r="C4508" s="82" t="s">
        <v>13319</v>
      </c>
      <c r="D4508" s="82" t="s">
        <v>13320</v>
      </c>
      <c r="E4508" s="82" t="s">
        <v>180</v>
      </c>
      <c r="F4508" s="82" t="s">
        <v>96</v>
      </c>
      <c r="G4508" s="82" t="s">
        <v>677</v>
      </c>
      <c r="H4508" s="83" t="s">
        <v>148</v>
      </c>
      <c r="I4508" s="82" t="s">
        <v>153</v>
      </c>
      <c r="J4508" s="82"/>
      <c r="K4508" s="82"/>
      <c r="L4508" s="82"/>
    </row>
    <row r="4509" spans="1:12" ht="15.75">
      <c r="A4509" s="81">
        <f t="shared" si="72"/>
        <v>1367</v>
      </c>
      <c r="B4509" s="82">
        <v>1367</v>
      </c>
      <c r="C4509" s="82" t="s">
        <v>13321</v>
      </c>
      <c r="D4509" s="82" t="s">
        <v>13322</v>
      </c>
      <c r="E4509" s="82" t="s">
        <v>224</v>
      </c>
      <c r="F4509" s="82" t="s">
        <v>96</v>
      </c>
      <c r="G4509" s="82" t="s">
        <v>4359</v>
      </c>
      <c r="H4509" s="83" t="s">
        <v>148</v>
      </c>
      <c r="I4509" s="82" t="s">
        <v>164</v>
      </c>
      <c r="J4509" s="82"/>
      <c r="K4509" s="82"/>
      <c r="L4509" s="82"/>
    </row>
    <row r="4510" spans="1:12" ht="15.75">
      <c r="A4510" s="81">
        <f t="shared" si="72"/>
        <v>1375</v>
      </c>
      <c r="B4510" s="82">
        <v>1375</v>
      </c>
      <c r="C4510" s="82" t="s">
        <v>13323</v>
      </c>
      <c r="D4510" s="82" t="s">
        <v>13324</v>
      </c>
      <c r="E4510" s="82" t="s">
        <v>678</v>
      </c>
      <c r="F4510" s="82" t="s">
        <v>96</v>
      </c>
      <c r="G4510" s="82" t="s">
        <v>373</v>
      </c>
      <c r="H4510" s="83" t="s">
        <v>148</v>
      </c>
      <c r="I4510" s="82" t="s">
        <v>230</v>
      </c>
      <c r="J4510" s="82"/>
      <c r="K4510" s="82"/>
      <c r="L4510" s="82"/>
    </row>
    <row r="4511" spans="1:12" ht="15.75">
      <c r="A4511" s="81">
        <f t="shared" si="72"/>
        <v>1433</v>
      </c>
      <c r="B4511" s="82">
        <v>1433</v>
      </c>
      <c r="C4511" s="82" t="s">
        <v>13325</v>
      </c>
      <c r="D4511" s="82" t="s">
        <v>13326</v>
      </c>
      <c r="E4511" s="82" t="s">
        <v>1900</v>
      </c>
      <c r="F4511" s="82" t="s">
        <v>96</v>
      </c>
      <c r="G4511" s="82" t="s">
        <v>1185</v>
      </c>
      <c r="H4511" s="83" t="s">
        <v>148</v>
      </c>
      <c r="I4511" s="82" t="s">
        <v>164</v>
      </c>
      <c r="J4511" s="82"/>
      <c r="K4511" s="82"/>
      <c r="L4511" s="82"/>
    </row>
    <row r="4512" spans="1:12" ht="15.75">
      <c r="A4512" s="81">
        <f t="shared" si="72"/>
        <v>1442</v>
      </c>
      <c r="B4512" s="82">
        <v>1442</v>
      </c>
      <c r="C4512" s="82" t="s">
        <v>13327</v>
      </c>
      <c r="D4512" s="82">
        <v>12239</v>
      </c>
      <c r="E4512" s="82" t="s">
        <v>13328</v>
      </c>
      <c r="F4512" s="82" t="s">
        <v>96</v>
      </c>
      <c r="G4512" s="82" t="s">
        <v>697</v>
      </c>
      <c r="H4512" s="83" t="s">
        <v>148</v>
      </c>
      <c r="I4512" s="82" t="s">
        <v>153</v>
      </c>
      <c r="J4512" s="82"/>
      <c r="K4512" s="82"/>
      <c r="L4512" s="82"/>
    </row>
    <row r="4513" spans="1:12" ht="15.75">
      <c r="A4513" s="81">
        <f t="shared" si="72"/>
        <v>1477</v>
      </c>
      <c r="B4513" s="82">
        <v>1477</v>
      </c>
      <c r="C4513" s="82" t="s">
        <v>13329</v>
      </c>
      <c r="D4513" s="82" t="s">
        <v>13330</v>
      </c>
      <c r="E4513" s="82" t="s">
        <v>10084</v>
      </c>
      <c r="F4513" s="82" t="s">
        <v>96</v>
      </c>
      <c r="G4513" s="82" t="s">
        <v>4980</v>
      </c>
      <c r="H4513" s="83" t="s">
        <v>148</v>
      </c>
      <c r="I4513" s="82" t="s">
        <v>337</v>
      </c>
      <c r="J4513" s="82"/>
      <c r="K4513" s="82"/>
      <c r="L4513" s="82"/>
    </row>
    <row r="4514" spans="1:12" ht="15.75">
      <c r="A4514" s="81">
        <f t="shared" si="72"/>
        <v>1559</v>
      </c>
      <c r="B4514" s="82">
        <v>1559</v>
      </c>
      <c r="C4514" s="82" t="s">
        <v>13331</v>
      </c>
      <c r="D4514" s="82" t="s">
        <v>13332</v>
      </c>
      <c r="E4514" s="82" t="s">
        <v>13333</v>
      </c>
      <c r="F4514" s="82" t="s">
        <v>96</v>
      </c>
      <c r="G4514" s="82" t="s">
        <v>13334</v>
      </c>
      <c r="H4514" s="83" t="s">
        <v>148</v>
      </c>
      <c r="I4514" s="82" t="s">
        <v>230</v>
      </c>
      <c r="J4514" s="82"/>
      <c r="K4514" s="82"/>
      <c r="L4514" s="82"/>
    </row>
    <row r="4515" spans="1:12" ht="15.75">
      <c r="A4515" s="81">
        <f t="shared" si="72"/>
        <v>1563</v>
      </c>
      <c r="B4515" s="82">
        <v>1563</v>
      </c>
      <c r="C4515" s="82" t="s">
        <v>13335</v>
      </c>
      <c r="D4515" s="82" t="s">
        <v>13336</v>
      </c>
      <c r="E4515" s="82" t="s">
        <v>452</v>
      </c>
      <c r="F4515" s="82" t="s">
        <v>96</v>
      </c>
      <c r="G4515" s="82" t="s">
        <v>13337</v>
      </c>
      <c r="H4515" s="83" t="s">
        <v>148</v>
      </c>
      <c r="I4515" s="82" t="s">
        <v>230</v>
      </c>
      <c r="J4515" s="82"/>
      <c r="K4515" s="82"/>
      <c r="L4515" s="82"/>
    </row>
    <row r="4516" spans="1:12" ht="15.75">
      <c r="A4516" s="81">
        <f t="shared" si="72"/>
        <v>1607</v>
      </c>
      <c r="B4516" s="82">
        <v>1607</v>
      </c>
      <c r="C4516" s="82" t="s">
        <v>13338</v>
      </c>
      <c r="D4516" s="82" t="s">
        <v>13339</v>
      </c>
      <c r="E4516" s="82" t="s">
        <v>245</v>
      </c>
      <c r="F4516" s="82" t="s">
        <v>96</v>
      </c>
      <c r="G4516" s="82" t="s">
        <v>4004</v>
      </c>
      <c r="H4516" s="83" t="s">
        <v>148</v>
      </c>
      <c r="I4516" s="82" t="s">
        <v>230</v>
      </c>
      <c r="J4516" s="82"/>
      <c r="K4516" s="82"/>
      <c r="L4516" s="82"/>
    </row>
    <row r="4517" spans="1:12" ht="15.75">
      <c r="A4517" s="81">
        <f t="shared" si="72"/>
        <v>1625</v>
      </c>
      <c r="B4517" s="82">
        <v>1625</v>
      </c>
      <c r="C4517" s="82" t="s">
        <v>13340</v>
      </c>
      <c r="D4517" s="82">
        <v>13195</v>
      </c>
      <c r="E4517" s="82" t="s">
        <v>13341</v>
      </c>
      <c r="F4517" s="82" t="s">
        <v>96</v>
      </c>
      <c r="G4517" s="82" t="s">
        <v>13342</v>
      </c>
      <c r="H4517" s="83" t="s">
        <v>148</v>
      </c>
      <c r="I4517" s="82" t="s">
        <v>169</v>
      </c>
      <c r="J4517" s="82"/>
      <c r="K4517" s="82"/>
      <c r="L4517" s="82"/>
    </row>
    <row r="4518" spans="1:12" ht="15.75">
      <c r="A4518" s="81">
        <f t="shared" si="72"/>
        <v>1658</v>
      </c>
      <c r="B4518" s="82">
        <v>1658</v>
      </c>
      <c r="C4518" s="82" t="s">
        <v>13343</v>
      </c>
      <c r="D4518" s="82">
        <v>13409</v>
      </c>
      <c r="E4518" s="82" t="s">
        <v>13344</v>
      </c>
      <c r="F4518" s="82" t="s">
        <v>96</v>
      </c>
      <c r="G4518" s="82" t="s">
        <v>13345</v>
      </c>
      <c r="H4518" s="83" t="s">
        <v>148</v>
      </c>
      <c r="I4518" s="82" t="s">
        <v>153</v>
      </c>
      <c r="J4518" s="82"/>
      <c r="K4518" s="82"/>
      <c r="L4518" s="82"/>
    </row>
    <row r="4519" spans="1:12" ht="15.75">
      <c r="A4519" s="81">
        <f t="shared" si="72"/>
        <v>1690</v>
      </c>
      <c r="B4519" s="82">
        <v>1690</v>
      </c>
      <c r="C4519" s="82" t="s">
        <v>13346</v>
      </c>
      <c r="D4519" s="82" t="s">
        <v>13347</v>
      </c>
      <c r="E4519" s="82" t="s">
        <v>1370</v>
      </c>
      <c r="F4519" s="82" t="s">
        <v>96</v>
      </c>
      <c r="G4519" s="82" t="s">
        <v>13348</v>
      </c>
      <c r="H4519" s="83" t="s">
        <v>148</v>
      </c>
      <c r="I4519" s="82" t="s">
        <v>230</v>
      </c>
      <c r="J4519" s="82"/>
      <c r="K4519" s="82"/>
      <c r="L4519" s="82"/>
    </row>
    <row r="4520" spans="1:12" ht="15.75">
      <c r="A4520" s="81">
        <f t="shared" si="72"/>
        <v>1730</v>
      </c>
      <c r="B4520" s="82">
        <v>1730</v>
      </c>
      <c r="C4520" s="82" t="s">
        <v>13349</v>
      </c>
      <c r="D4520" s="82" t="s">
        <v>13350</v>
      </c>
      <c r="E4520" s="82" t="s">
        <v>709</v>
      </c>
      <c r="F4520" s="82" t="s">
        <v>96</v>
      </c>
      <c r="G4520" s="82" t="s">
        <v>13351</v>
      </c>
      <c r="H4520" s="83" t="s">
        <v>148</v>
      </c>
      <c r="I4520" s="82" t="s">
        <v>337</v>
      </c>
      <c r="J4520" s="82"/>
      <c r="K4520" s="82"/>
      <c r="L4520" s="82"/>
    </row>
    <row r="4521" spans="1:12" ht="15.75">
      <c r="A4521" s="81">
        <f t="shared" si="72"/>
        <v>1734</v>
      </c>
      <c r="B4521" s="82">
        <v>1734</v>
      </c>
      <c r="C4521" s="82" t="s">
        <v>13352</v>
      </c>
      <c r="D4521" s="82" t="s">
        <v>13353</v>
      </c>
      <c r="E4521" s="82" t="s">
        <v>250</v>
      </c>
      <c r="F4521" s="82" t="s">
        <v>96</v>
      </c>
      <c r="G4521" s="82" t="s">
        <v>13354</v>
      </c>
      <c r="H4521" s="83" t="s">
        <v>148</v>
      </c>
      <c r="I4521" s="82" t="s">
        <v>164</v>
      </c>
      <c r="J4521" s="82"/>
      <c r="K4521" s="82"/>
      <c r="L4521" s="82"/>
    </row>
    <row r="4522" spans="1:12" ht="15.75">
      <c r="A4522" s="81">
        <f t="shared" si="72"/>
        <v>1744</v>
      </c>
      <c r="B4522" s="82">
        <v>1744</v>
      </c>
      <c r="C4522" s="82" t="s">
        <v>13355</v>
      </c>
      <c r="D4522" s="82">
        <v>13806</v>
      </c>
      <c r="E4522" s="82" t="s">
        <v>410</v>
      </c>
      <c r="F4522" s="82" t="s">
        <v>96</v>
      </c>
      <c r="G4522" s="82" t="s">
        <v>13356</v>
      </c>
      <c r="H4522" s="83" t="s">
        <v>148</v>
      </c>
      <c r="I4522" s="82" t="s">
        <v>177</v>
      </c>
      <c r="J4522" s="82"/>
      <c r="K4522" s="82"/>
      <c r="L4522" s="82"/>
    </row>
    <row r="4523" spans="1:12" ht="15.75">
      <c r="A4523" s="81">
        <f t="shared" si="72"/>
        <v>1770</v>
      </c>
      <c r="B4523" s="82">
        <v>1770</v>
      </c>
      <c r="C4523" s="82" t="s">
        <v>13357</v>
      </c>
      <c r="D4523" s="82" t="s">
        <v>13358</v>
      </c>
      <c r="E4523" s="82" t="s">
        <v>11073</v>
      </c>
      <c r="F4523" s="82" t="s">
        <v>96</v>
      </c>
      <c r="G4523" s="82" t="s">
        <v>13359</v>
      </c>
      <c r="H4523" s="83" t="s">
        <v>148</v>
      </c>
      <c r="I4523" s="82" t="s">
        <v>169</v>
      </c>
      <c r="J4523" s="82"/>
      <c r="K4523" s="82"/>
      <c r="L4523" s="82"/>
    </row>
    <row r="4524" spans="1:12" ht="15.75">
      <c r="A4524" s="81">
        <f t="shared" si="72"/>
        <v>1774</v>
      </c>
      <c r="B4524" s="82">
        <v>1774</v>
      </c>
      <c r="C4524" s="82" t="s">
        <v>13360</v>
      </c>
      <c r="D4524" s="82">
        <v>13933</v>
      </c>
      <c r="E4524" s="82" t="s">
        <v>4261</v>
      </c>
      <c r="F4524" s="82" t="s">
        <v>96</v>
      </c>
      <c r="G4524" s="82" t="s">
        <v>13361</v>
      </c>
      <c r="H4524" s="83" t="s">
        <v>148</v>
      </c>
      <c r="I4524" s="82" t="s">
        <v>149</v>
      </c>
      <c r="J4524" s="82"/>
      <c r="K4524" s="82"/>
      <c r="L4524" s="82"/>
    </row>
    <row r="4525" spans="1:12" ht="15.75">
      <c r="A4525" s="81">
        <f t="shared" si="72"/>
        <v>1779</v>
      </c>
      <c r="B4525" s="82">
        <v>1779</v>
      </c>
      <c r="C4525" s="82" t="s">
        <v>13362</v>
      </c>
      <c r="D4525" s="82" t="s">
        <v>13363</v>
      </c>
      <c r="E4525" s="82" t="s">
        <v>5394</v>
      </c>
      <c r="F4525" s="82" t="s">
        <v>96</v>
      </c>
      <c r="G4525" s="82" t="s">
        <v>10738</v>
      </c>
      <c r="H4525" s="83" t="s">
        <v>148</v>
      </c>
      <c r="I4525" s="82" t="s">
        <v>230</v>
      </c>
      <c r="J4525" s="82"/>
      <c r="K4525" s="82"/>
      <c r="L4525" s="82"/>
    </row>
    <row r="4526" spans="1:12" ht="15.75">
      <c r="A4526" s="81">
        <f t="shared" si="72"/>
        <v>1828</v>
      </c>
      <c r="B4526" s="82">
        <v>1828</v>
      </c>
      <c r="C4526" s="82" t="s">
        <v>13364</v>
      </c>
      <c r="D4526" s="82" t="s">
        <v>13365</v>
      </c>
      <c r="E4526" s="82" t="s">
        <v>280</v>
      </c>
      <c r="F4526" s="82" t="s">
        <v>96</v>
      </c>
      <c r="G4526" s="82" t="s">
        <v>3665</v>
      </c>
      <c r="H4526" s="83" t="s">
        <v>148</v>
      </c>
      <c r="I4526" s="82" t="s">
        <v>337</v>
      </c>
      <c r="J4526" s="82"/>
      <c r="K4526" s="82"/>
      <c r="L4526" s="82"/>
    </row>
    <row r="4527" spans="1:12" ht="15.75">
      <c r="A4527" s="81">
        <f t="shared" si="72"/>
        <v>1848</v>
      </c>
      <c r="B4527" s="82">
        <v>1848</v>
      </c>
      <c r="C4527" s="82" t="s">
        <v>13366</v>
      </c>
      <c r="D4527" s="82" t="s">
        <v>13367</v>
      </c>
      <c r="E4527" s="82" t="s">
        <v>371</v>
      </c>
      <c r="F4527" s="82" t="s">
        <v>96</v>
      </c>
      <c r="G4527" s="82" t="s">
        <v>13368</v>
      </c>
      <c r="H4527" s="83" t="s">
        <v>148</v>
      </c>
      <c r="I4527" s="82" t="s">
        <v>337</v>
      </c>
      <c r="J4527" s="82"/>
      <c r="K4527" s="82"/>
      <c r="L4527" s="82"/>
    </row>
    <row r="4528" spans="1:12" ht="15.75">
      <c r="A4528" s="81">
        <f t="shared" si="72"/>
        <v>1857</v>
      </c>
      <c r="B4528" s="82">
        <v>1857</v>
      </c>
      <c r="C4528" s="82" t="s">
        <v>13369</v>
      </c>
      <c r="D4528" s="82">
        <v>14316</v>
      </c>
      <c r="E4528" s="82" t="s">
        <v>4037</v>
      </c>
      <c r="F4528" s="82" t="s">
        <v>96</v>
      </c>
      <c r="G4528" s="82" t="s">
        <v>13370</v>
      </c>
      <c r="H4528" s="83" t="s">
        <v>148</v>
      </c>
      <c r="I4528" s="82" t="s">
        <v>177</v>
      </c>
      <c r="J4528" s="82"/>
      <c r="K4528" s="82"/>
      <c r="L4528" s="82"/>
    </row>
    <row r="4529" spans="1:12" ht="15.75">
      <c r="A4529" s="81">
        <f t="shared" si="72"/>
        <v>1875</v>
      </c>
      <c r="B4529" s="82">
        <v>1875</v>
      </c>
      <c r="C4529" s="82" t="s">
        <v>13371</v>
      </c>
      <c r="D4529" s="82" t="s">
        <v>13372</v>
      </c>
      <c r="E4529" s="82" t="s">
        <v>7442</v>
      </c>
      <c r="F4529" s="82" t="s">
        <v>96</v>
      </c>
      <c r="G4529" s="82" t="s">
        <v>13373</v>
      </c>
      <c r="H4529" s="83" t="s">
        <v>148</v>
      </c>
      <c r="I4529" s="82" t="s">
        <v>337</v>
      </c>
      <c r="J4529" s="82"/>
      <c r="K4529" s="82"/>
      <c r="L4529" s="82"/>
    </row>
    <row r="4530" spans="1:12" ht="15.75">
      <c r="A4530" s="81">
        <f t="shared" si="72"/>
        <v>1939</v>
      </c>
      <c r="B4530" s="82">
        <v>1939</v>
      </c>
      <c r="C4530" s="82" t="s">
        <v>13374</v>
      </c>
      <c r="D4530" s="82" t="s">
        <v>13375</v>
      </c>
      <c r="E4530" s="82" t="s">
        <v>573</v>
      </c>
      <c r="F4530" s="82" t="s">
        <v>96</v>
      </c>
      <c r="G4530" s="82" t="s">
        <v>12438</v>
      </c>
      <c r="H4530" s="83" t="s">
        <v>148</v>
      </c>
      <c r="I4530" s="82" t="s">
        <v>230</v>
      </c>
      <c r="J4530" s="82"/>
      <c r="K4530" s="82"/>
      <c r="L4530" s="82"/>
    </row>
    <row r="4531" spans="1:12" ht="15.75">
      <c r="A4531" s="81">
        <f t="shared" si="72"/>
        <v>1957</v>
      </c>
      <c r="B4531" s="82">
        <v>1957</v>
      </c>
      <c r="C4531" s="82" t="s">
        <v>13376</v>
      </c>
      <c r="D4531" s="82">
        <v>14954</v>
      </c>
      <c r="E4531" s="82" t="s">
        <v>13377</v>
      </c>
      <c r="F4531" s="82" t="s">
        <v>96</v>
      </c>
      <c r="G4531" s="82" t="s">
        <v>13378</v>
      </c>
      <c r="H4531" s="83" t="s">
        <v>148</v>
      </c>
      <c r="I4531" s="82" t="s">
        <v>230</v>
      </c>
      <c r="J4531" s="82"/>
      <c r="K4531" s="82"/>
      <c r="L4531" s="82"/>
    </row>
    <row r="4532" spans="1:12" ht="15.75">
      <c r="A4532" s="81">
        <f t="shared" si="72"/>
        <v>2036</v>
      </c>
      <c r="B4532" s="82">
        <v>2036</v>
      </c>
      <c r="C4532" s="82" t="s">
        <v>13379</v>
      </c>
      <c r="D4532" s="82">
        <v>15521</v>
      </c>
      <c r="E4532" s="82" t="s">
        <v>13380</v>
      </c>
      <c r="F4532" s="82" t="s">
        <v>96</v>
      </c>
      <c r="G4532" s="82" t="s">
        <v>4208</v>
      </c>
      <c r="H4532" s="83" t="s">
        <v>148</v>
      </c>
      <c r="I4532" s="82" t="s">
        <v>194</v>
      </c>
      <c r="J4532" s="82"/>
      <c r="K4532" s="82"/>
      <c r="L4532" s="82"/>
    </row>
    <row r="4533" spans="1:12" ht="15.75">
      <c r="A4533" s="81">
        <f t="shared" si="72"/>
        <v>2128</v>
      </c>
      <c r="B4533" s="82">
        <v>2128</v>
      </c>
      <c r="C4533" s="82" t="s">
        <v>13381</v>
      </c>
      <c r="D4533" s="82">
        <v>16052</v>
      </c>
      <c r="E4533" s="82" t="s">
        <v>3588</v>
      </c>
      <c r="F4533" s="82" t="s">
        <v>96</v>
      </c>
      <c r="G4533" s="82" t="s">
        <v>9133</v>
      </c>
      <c r="H4533" s="83" t="s">
        <v>148</v>
      </c>
      <c r="I4533" s="82" t="s">
        <v>177</v>
      </c>
      <c r="J4533" s="82"/>
      <c r="K4533" s="82"/>
      <c r="L4533" s="82"/>
    </row>
    <row r="4534" spans="1:12" ht="15.75">
      <c r="A4534" s="81">
        <f t="shared" si="72"/>
        <v>2193</v>
      </c>
      <c r="B4534" s="82">
        <v>2193</v>
      </c>
      <c r="C4534" s="82" t="s">
        <v>13382</v>
      </c>
      <c r="D4534" s="82">
        <v>16490</v>
      </c>
      <c r="E4534" s="82" t="s">
        <v>13383</v>
      </c>
      <c r="F4534" s="82" t="s">
        <v>96</v>
      </c>
      <c r="G4534" s="82" t="s">
        <v>13384</v>
      </c>
      <c r="H4534" s="83" t="s">
        <v>148</v>
      </c>
      <c r="I4534" s="82" t="s">
        <v>169</v>
      </c>
      <c r="J4534" s="82"/>
      <c r="K4534" s="82"/>
      <c r="L4534" s="82"/>
    </row>
    <row r="4535" spans="1:12" ht="15.75">
      <c r="A4535" s="81">
        <f t="shared" si="72"/>
        <v>2290</v>
      </c>
      <c r="B4535" s="82">
        <v>2290</v>
      </c>
      <c r="C4535" s="82" t="s">
        <v>13385</v>
      </c>
      <c r="D4535" s="82">
        <v>16947</v>
      </c>
      <c r="E4535" s="82" t="s">
        <v>432</v>
      </c>
      <c r="F4535" s="82" t="s">
        <v>96</v>
      </c>
      <c r="G4535" s="82" t="s">
        <v>13386</v>
      </c>
      <c r="H4535" s="83" t="s">
        <v>148</v>
      </c>
      <c r="I4535" s="82" t="s">
        <v>149</v>
      </c>
      <c r="J4535" s="82"/>
      <c r="K4535" s="82"/>
      <c r="L4535" s="82"/>
    </row>
    <row r="4536" spans="1:12" ht="15.75">
      <c r="A4536" s="81">
        <f t="shared" si="72"/>
        <v>2375</v>
      </c>
      <c r="B4536" s="82">
        <v>2375</v>
      </c>
      <c r="C4536" s="82" t="s">
        <v>13387</v>
      </c>
      <c r="D4536" s="82" t="s">
        <v>13388</v>
      </c>
      <c r="E4536" s="82" t="s">
        <v>10814</v>
      </c>
      <c r="F4536" s="82" t="s">
        <v>96</v>
      </c>
      <c r="G4536" s="82" t="s">
        <v>13389</v>
      </c>
      <c r="H4536" s="83" t="s">
        <v>148</v>
      </c>
      <c r="I4536" s="82" t="s">
        <v>337</v>
      </c>
      <c r="J4536" s="82"/>
      <c r="K4536" s="82"/>
      <c r="L4536" s="82"/>
    </row>
    <row r="4537" spans="1:12" ht="15.75">
      <c r="A4537" s="81">
        <f t="shared" si="72"/>
        <v>2478</v>
      </c>
      <c r="B4537" s="82">
        <v>2478</v>
      </c>
      <c r="C4537" s="82" t="s">
        <v>13390</v>
      </c>
      <c r="D4537" s="82">
        <v>18026</v>
      </c>
      <c r="E4537" s="82" t="s">
        <v>13391</v>
      </c>
      <c r="F4537" s="82" t="s">
        <v>96</v>
      </c>
      <c r="G4537" s="82" t="s">
        <v>7135</v>
      </c>
      <c r="H4537" s="83" t="s">
        <v>148</v>
      </c>
      <c r="I4537" s="82" t="s">
        <v>149</v>
      </c>
      <c r="J4537" s="82"/>
      <c r="K4537" s="82"/>
      <c r="L4537" s="82"/>
    </row>
    <row r="4538" spans="1:12" ht="15.75">
      <c r="A4538" s="81">
        <f t="shared" si="72"/>
        <v>2523</v>
      </c>
      <c r="B4538" s="82">
        <v>2523</v>
      </c>
      <c r="C4538" s="82" t="s">
        <v>13392</v>
      </c>
      <c r="D4538" s="82">
        <v>18223</v>
      </c>
      <c r="E4538" s="82" t="s">
        <v>462</v>
      </c>
      <c r="F4538" s="82" t="s">
        <v>96</v>
      </c>
      <c r="G4538" s="82" t="s">
        <v>583</v>
      </c>
      <c r="H4538" s="83" t="s">
        <v>148</v>
      </c>
      <c r="I4538" s="82" t="s">
        <v>153</v>
      </c>
      <c r="J4538" s="82"/>
      <c r="K4538" s="82"/>
      <c r="L4538" s="82"/>
    </row>
    <row r="4539" spans="1:12" ht="15.75">
      <c r="A4539" s="81">
        <f t="shared" si="72"/>
        <v>2546</v>
      </c>
      <c r="B4539" s="82">
        <v>2546</v>
      </c>
      <c r="C4539" s="82" t="s">
        <v>13393</v>
      </c>
      <c r="D4539" s="82">
        <v>18392</v>
      </c>
      <c r="E4539" s="82" t="s">
        <v>11034</v>
      </c>
      <c r="F4539" s="82" t="s">
        <v>96</v>
      </c>
      <c r="G4539" s="82" t="s">
        <v>1598</v>
      </c>
      <c r="H4539" s="83" t="s">
        <v>148</v>
      </c>
      <c r="I4539" s="82" t="s">
        <v>169</v>
      </c>
      <c r="J4539" s="82"/>
      <c r="K4539" s="82"/>
      <c r="L4539" s="82"/>
    </row>
    <row r="4540" spans="1:12" ht="15.75">
      <c r="A4540" s="81">
        <f t="shared" si="72"/>
        <v>2552</v>
      </c>
      <c r="B4540" s="82">
        <v>2552</v>
      </c>
      <c r="C4540" s="82" t="s">
        <v>13394</v>
      </c>
      <c r="D4540" s="82" t="s">
        <v>13395</v>
      </c>
      <c r="E4540" s="82" t="s">
        <v>12062</v>
      </c>
      <c r="F4540" s="82" t="s">
        <v>96</v>
      </c>
      <c r="G4540" s="82" t="s">
        <v>13396</v>
      </c>
      <c r="H4540" s="83" t="s">
        <v>148</v>
      </c>
      <c r="I4540" s="82" t="s">
        <v>169</v>
      </c>
      <c r="J4540" s="82"/>
      <c r="K4540" s="82"/>
      <c r="L4540" s="82"/>
    </row>
    <row r="4541" spans="1:12" ht="15.75">
      <c r="A4541" s="81">
        <f t="shared" si="72"/>
        <v>2633</v>
      </c>
      <c r="B4541" s="82">
        <v>2633</v>
      </c>
      <c r="C4541" s="82" t="s">
        <v>13397</v>
      </c>
      <c r="D4541" s="82" t="s">
        <v>13398</v>
      </c>
      <c r="E4541" s="82" t="s">
        <v>13399</v>
      </c>
      <c r="F4541" s="82" t="s">
        <v>96</v>
      </c>
      <c r="G4541" s="82" t="s">
        <v>13400</v>
      </c>
      <c r="H4541" s="83" t="s">
        <v>148</v>
      </c>
      <c r="I4541" s="82" t="s">
        <v>337</v>
      </c>
      <c r="J4541" s="82"/>
      <c r="K4541" s="82"/>
      <c r="L4541" s="82"/>
    </row>
    <row r="4542" spans="1:12" ht="15.75">
      <c r="A4542" s="81">
        <f t="shared" si="72"/>
        <v>2647</v>
      </c>
      <c r="B4542" s="82">
        <v>2647</v>
      </c>
      <c r="C4542" s="82" t="s">
        <v>13401</v>
      </c>
      <c r="D4542" s="82">
        <v>19703</v>
      </c>
      <c r="E4542" s="82" t="s">
        <v>13402</v>
      </c>
      <c r="F4542" s="82" t="s">
        <v>96</v>
      </c>
      <c r="G4542" s="82" t="s">
        <v>13403</v>
      </c>
      <c r="H4542" s="83" t="s">
        <v>148</v>
      </c>
      <c r="I4542" s="82" t="s">
        <v>214</v>
      </c>
      <c r="J4542" s="82"/>
      <c r="K4542" s="82"/>
      <c r="L4542" s="82"/>
    </row>
    <row r="4543" spans="1:12" ht="15.75">
      <c r="A4543" s="81">
        <f t="shared" si="72"/>
        <v>2748</v>
      </c>
      <c r="B4543" s="82">
        <v>2748</v>
      </c>
      <c r="C4543" s="82" t="s">
        <v>13404</v>
      </c>
      <c r="D4543" s="82" t="s">
        <v>13405</v>
      </c>
      <c r="E4543" s="82" t="s">
        <v>13406</v>
      </c>
      <c r="F4543" s="82" t="s">
        <v>120</v>
      </c>
      <c r="G4543" s="82" t="s">
        <v>13407</v>
      </c>
      <c r="H4543" s="83" t="s">
        <v>148</v>
      </c>
      <c r="I4543" s="82" t="s">
        <v>164</v>
      </c>
      <c r="J4543" s="82"/>
      <c r="K4543" s="82"/>
      <c r="L4543" s="82"/>
    </row>
    <row r="4544" spans="1:12" ht="15.75">
      <c r="A4544" s="81">
        <f t="shared" si="72"/>
        <v>2752</v>
      </c>
      <c r="B4544" s="82">
        <v>2752</v>
      </c>
      <c r="C4544" s="82" t="s">
        <v>13408</v>
      </c>
      <c r="D4544" s="82">
        <v>20839</v>
      </c>
      <c r="E4544" s="82" t="s">
        <v>311</v>
      </c>
      <c r="F4544" s="82" t="s">
        <v>96</v>
      </c>
      <c r="G4544" s="82" t="s">
        <v>13409</v>
      </c>
      <c r="H4544" s="83" t="s">
        <v>148</v>
      </c>
      <c r="I4544" s="82" t="s">
        <v>153</v>
      </c>
      <c r="J4544" s="82"/>
      <c r="K4544" s="82"/>
      <c r="L4544" s="82"/>
    </row>
    <row r="4545" spans="1:12" ht="15.75">
      <c r="A4545" s="81">
        <f t="shared" si="72"/>
        <v>2775</v>
      </c>
      <c r="B4545" s="82">
        <v>2775</v>
      </c>
      <c r="C4545" s="82" t="s">
        <v>13410</v>
      </c>
      <c r="D4545" s="82" t="s">
        <v>13411</v>
      </c>
      <c r="E4545" s="82" t="s">
        <v>667</v>
      </c>
      <c r="F4545" s="82" t="s">
        <v>96</v>
      </c>
      <c r="G4545" s="82" t="s">
        <v>13412</v>
      </c>
      <c r="H4545" s="83" t="s">
        <v>148</v>
      </c>
      <c r="I4545" s="82" t="s">
        <v>230</v>
      </c>
      <c r="J4545" s="82"/>
      <c r="K4545" s="82"/>
      <c r="L4545" s="82"/>
    </row>
    <row r="4546" spans="1:12" ht="15.75">
      <c r="A4546" s="81">
        <f t="shared" si="72"/>
        <v>2803</v>
      </c>
      <c r="B4546" s="82">
        <v>2803</v>
      </c>
      <c r="C4546" s="82" t="s">
        <v>13413</v>
      </c>
      <c r="D4546" s="82" t="s">
        <v>13414</v>
      </c>
      <c r="E4546" s="82" t="s">
        <v>13415</v>
      </c>
      <c r="F4546" s="82" t="s">
        <v>96</v>
      </c>
      <c r="G4546" s="82" t="s">
        <v>13416</v>
      </c>
      <c r="H4546" s="83" t="s">
        <v>148</v>
      </c>
      <c r="I4546" s="82" t="s">
        <v>337</v>
      </c>
      <c r="J4546" s="82"/>
      <c r="K4546" s="82"/>
      <c r="L4546" s="82"/>
    </row>
    <row r="4547" spans="1:12" ht="15.75">
      <c r="A4547" s="81">
        <f t="shared" ref="A4547:A4610" si="73">IFERROR(VALUE(RIGHT(C4547,4)),"")</f>
        <v>2840</v>
      </c>
      <c r="B4547" s="82">
        <v>2840</v>
      </c>
      <c r="C4547" s="82" t="s">
        <v>13417</v>
      </c>
      <c r="D4547" s="82" t="s">
        <v>13418</v>
      </c>
      <c r="E4547" s="82" t="s">
        <v>13419</v>
      </c>
      <c r="F4547" s="82" t="s">
        <v>96</v>
      </c>
      <c r="G4547" s="82" t="s">
        <v>13420</v>
      </c>
      <c r="H4547" s="83" t="s">
        <v>148</v>
      </c>
      <c r="I4547" s="82" t="s">
        <v>230</v>
      </c>
      <c r="J4547" s="82"/>
      <c r="K4547" s="82"/>
      <c r="L4547" s="82"/>
    </row>
    <row r="4548" spans="1:12" ht="15.75">
      <c r="A4548" s="81">
        <f t="shared" si="73"/>
        <v>2855</v>
      </c>
      <c r="B4548" s="82">
        <v>2855</v>
      </c>
      <c r="C4548" s="82" t="s">
        <v>13421</v>
      </c>
      <c r="D4548" s="82" t="s">
        <v>13422</v>
      </c>
      <c r="E4548" s="82" t="s">
        <v>13423</v>
      </c>
      <c r="F4548" s="82" t="s">
        <v>96</v>
      </c>
      <c r="G4548" s="82" t="s">
        <v>2274</v>
      </c>
      <c r="H4548" s="83" t="s">
        <v>148</v>
      </c>
      <c r="I4548" s="82" t="s">
        <v>153</v>
      </c>
      <c r="J4548" s="82"/>
      <c r="K4548" s="82"/>
      <c r="L4548" s="82"/>
    </row>
    <row r="4549" spans="1:12" ht="15.75">
      <c r="A4549" s="81">
        <f t="shared" si="73"/>
        <v>2862</v>
      </c>
      <c r="B4549" s="82">
        <v>2862</v>
      </c>
      <c r="C4549" s="82" t="s">
        <v>13424</v>
      </c>
      <c r="D4549" s="82">
        <v>22151</v>
      </c>
      <c r="E4549" s="82" t="s">
        <v>247</v>
      </c>
      <c r="F4549" s="82" t="s">
        <v>96</v>
      </c>
      <c r="G4549" s="82" t="s">
        <v>13425</v>
      </c>
      <c r="H4549" s="83" t="s">
        <v>148</v>
      </c>
      <c r="I4549" s="82" t="s">
        <v>177</v>
      </c>
      <c r="J4549" s="82"/>
      <c r="K4549" s="82"/>
      <c r="L4549" s="82"/>
    </row>
    <row r="4550" spans="1:12" ht="15.75">
      <c r="A4550" s="81">
        <f t="shared" si="73"/>
        <v>2892</v>
      </c>
      <c r="B4550" s="82">
        <v>2892</v>
      </c>
      <c r="C4550" s="82" t="s">
        <v>13426</v>
      </c>
      <c r="D4550" s="82" t="s">
        <v>13427</v>
      </c>
      <c r="E4550" s="82" t="s">
        <v>13428</v>
      </c>
      <c r="F4550" s="82" t="s">
        <v>96</v>
      </c>
      <c r="G4550" s="82" t="s">
        <v>13429</v>
      </c>
      <c r="H4550" s="83" t="s">
        <v>148</v>
      </c>
      <c r="I4550" s="82" t="s">
        <v>230</v>
      </c>
      <c r="J4550" s="82"/>
      <c r="K4550" s="82"/>
      <c r="L4550" s="82"/>
    </row>
    <row r="4551" spans="1:12" ht="15.75">
      <c r="A4551" s="81">
        <f t="shared" si="73"/>
        <v>2918</v>
      </c>
      <c r="B4551" s="82">
        <v>2918</v>
      </c>
      <c r="C4551" s="82" t="s">
        <v>13430</v>
      </c>
      <c r="D4551" s="82">
        <v>22515</v>
      </c>
      <c r="E4551" s="82" t="s">
        <v>13431</v>
      </c>
      <c r="F4551" s="82" t="s">
        <v>96</v>
      </c>
      <c r="G4551" s="82" t="s">
        <v>13432</v>
      </c>
      <c r="H4551" s="83" t="s">
        <v>148</v>
      </c>
      <c r="I4551" s="82" t="s">
        <v>177</v>
      </c>
      <c r="J4551" s="82"/>
      <c r="K4551" s="82"/>
      <c r="L4551" s="82"/>
    </row>
    <row r="4552" spans="1:12" ht="15.75">
      <c r="A4552" s="81">
        <f t="shared" si="73"/>
        <v>2953</v>
      </c>
      <c r="B4552" s="82">
        <v>2953</v>
      </c>
      <c r="C4552" s="82" t="s">
        <v>13433</v>
      </c>
      <c r="D4552" s="82" t="s">
        <v>13434</v>
      </c>
      <c r="E4552" s="82" t="s">
        <v>6771</v>
      </c>
      <c r="F4552" s="82" t="s">
        <v>96</v>
      </c>
      <c r="G4552" s="82" t="s">
        <v>13435</v>
      </c>
      <c r="H4552" s="83" t="s">
        <v>148</v>
      </c>
      <c r="I4552" s="82" t="s">
        <v>164</v>
      </c>
      <c r="J4552" s="82"/>
      <c r="K4552" s="82"/>
      <c r="L4552" s="82"/>
    </row>
    <row r="4553" spans="1:12" ht="15.75">
      <c r="A4553" s="81">
        <f t="shared" si="73"/>
        <v>2994</v>
      </c>
      <c r="B4553" s="82">
        <v>2994</v>
      </c>
      <c r="C4553" s="82" t="s">
        <v>13436</v>
      </c>
      <c r="D4553" s="82">
        <v>22983</v>
      </c>
      <c r="E4553" s="82" t="s">
        <v>2170</v>
      </c>
      <c r="F4553" s="82" t="s">
        <v>96</v>
      </c>
      <c r="G4553" s="82" t="s">
        <v>13437</v>
      </c>
      <c r="H4553" s="83" t="s">
        <v>148</v>
      </c>
      <c r="I4553" s="82" t="s">
        <v>149</v>
      </c>
      <c r="J4553" s="82"/>
      <c r="K4553" s="82"/>
      <c r="L4553" s="82"/>
    </row>
    <row r="4554" spans="1:12" ht="15.75">
      <c r="A4554" s="81">
        <f t="shared" si="73"/>
        <v>3018</v>
      </c>
      <c r="B4554" s="82">
        <v>3018</v>
      </c>
      <c r="C4554" s="82" t="s">
        <v>13438</v>
      </c>
      <c r="D4554" s="82">
        <v>23105</v>
      </c>
      <c r="E4554" s="82" t="s">
        <v>13439</v>
      </c>
      <c r="F4554" s="82" t="s">
        <v>96</v>
      </c>
      <c r="G4554" s="82" t="s">
        <v>13184</v>
      </c>
      <c r="H4554" s="83" t="s">
        <v>148</v>
      </c>
      <c r="I4554" s="82" t="s">
        <v>169</v>
      </c>
      <c r="J4554" s="82"/>
      <c r="K4554" s="82"/>
      <c r="L4554" s="82"/>
    </row>
    <row r="4555" spans="1:12" ht="15.75">
      <c r="A4555" s="81">
        <f t="shared" si="73"/>
        <v>3039</v>
      </c>
      <c r="B4555" s="82">
        <v>3039</v>
      </c>
      <c r="C4555" s="82" t="s">
        <v>13440</v>
      </c>
      <c r="D4555" s="82" t="s">
        <v>13441</v>
      </c>
      <c r="E4555" s="82" t="s">
        <v>13442</v>
      </c>
      <c r="F4555" s="82" t="s">
        <v>96</v>
      </c>
      <c r="G4555" s="82" t="s">
        <v>11583</v>
      </c>
      <c r="H4555" s="83" t="s">
        <v>148</v>
      </c>
      <c r="I4555" s="82" t="s">
        <v>337</v>
      </c>
      <c r="J4555" s="82"/>
      <c r="K4555" s="82"/>
      <c r="L4555" s="82"/>
    </row>
    <row r="4556" spans="1:12" ht="15.75">
      <c r="A4556" s="81">
        <f t="shared" si="73"/>
        <v>3049</v>
      </c>
      <c r="B4556" s="82">
        <v>3049</v>
      </c>
      <c r="C4556" s="82" t="s">
        <v>13443</v>
      </c>
      <c r="D4556" s="82" t="s">
        <v>13444</v>
      </c>
      <c r="E4556" s="82" t="s">
        <v>13445</v>
      </c>
      <c r="F4556" s="82" t="s">
        <v>96</v>
      </c>
      <c r="G4556" s="82" t="s">
        <v>7233</v>
      </c>
      <c r="H4556" s="83" t="s">
        <v>148</v>
      </c>
      <c r="I4556" s="82" t="s">
        <v>230</v>
      </c>
      <c r="J4556" s="82"/>
      <c r="K4556" s="82"/>
      <c r="L4556" s="82"/>
    </row>
    <row r="4557" spans="1:12" ht="15.75">
      <c r="A4557" s="81">
        <f t="shared" si="73"/>
        <v>3060</v>
      </c>
      <c r="B4557" s="82">
        <v>3060</v>
      </c>
      <c r="C4557" s="82" t="s">
        <v>13446</v>
      </c>
      <c r="D4557" s="82">
        <v>23404</v>
      </c>
      <c r="E4557" s="82" t="s">
        <v>13447</v>
      </c>
      <c r="F4557" s="82" t="s">
        <v>96</v>
      </c>
      <c r="G4557" s="82" t="s">
        <v>3190</v>
      </c>
      <c r="H4557" s="83" t="s">
        <v>148</v>
      </c>
      <c r="I4557" s="82" t="s">
        <v>149</v>
      </c>
      <c r="J4557" s="82"/>
      <c r="K4557" s="82"/>
      <c r="L4557" s="82"/>
    </row>
    <row r="4558" spans="1:12" ht="15.75">
      <c r="A4558" s="81">
        <f t="shared" si="73"/>
        <v>3114</v>
      </c>
      <c r="B4558" s="82">
        <v>3114</v>
      </c>
      <c r="C4558" s="82" t="s">
        <v>13448</v>
      </c>
      <c r="D4558" s="82">
        <v>23892</v>
      </c>
      <c r="E4558" s="82" t="s">
        <v>172</v>
      </c>
      <c r="F4558" s="82" t="s">
        <v>96</v>
      </c>
      <c r="G4558" s="82" t="s">
        <v>13449</v>
      </c>
      <c r="H4558" s="83" t="s">
        <v>148</v>
      </c>
      <c r="I4558" s="82" t="s">
        <v>230</v>
      </c>
      <c r="J4558" s="82"/>
      <c r="K4558" s="82"/>
      <c r="L4558" s="82"/>
    </row>
    <row r="4559" spans="1:12" ht="15.75">
      <c r="A4559" s="81">
        <f t="shared" si="73"/>
        <v>3138</v>
      </c>
      <c r="B4559" s="82">
        <v>3138</v>
      </c>
      <c r="C4559" s="82" t="s">
        <v>13450</v>
      </c>
      <c r="D4559" s="82" t="s">
        <v>13451</v>
      </c>
      <c r="E4559" s="82" t="s">
        <v>13452</v>
      </c>
      <c r="F4559" s="82" t="s">
        <v>96</v>
      </c>
      <c r="G4559" s="82" t="s">
        <v>6882</v>
      </c>
      <c r="H4559" s="83" t="s">
        <v>148</v>
      </c>
      <c r="I4559" s="82" t="s">
        <v>337</v>
      </c>
      <c r="J4559" s="82"/>
      <c r="K4559" s="82"/>
      <c r="L4559" s="82"/>
    </row>
    <row r="4560" spans="1:12" ht="15.75">
      <c r="A4560" s="81">
        <f t="shared" si="73"/>
        <v>3171</v>
      </c>
      <c r="B4560" s="82">
        <v>3171</v>
      </c>
      <c r="C4560" s="82" t="s">
        <v>13453</v>
      </c>
      <c r="D4560" s="82">
        <v>24390</v>
      </c>
      <c r="E4560" s="82" t="s">
        <v>2566</v>
      </c>
      <c r="F4560" s="82" t="s">
        <v>96</v>
      </c>
      <c r="G4560" s="82" t="s">
        <v>13454</v>
      </c>
      <c r="H4560" s="83" t="s">
        <v>148</v>
      </c>
      <c r="I4560" s="82" t="s">
        <v>149</v>
      </c>
      <c r="J4560" s="82"/>
      <c r="K4560" s="82"/>
      <c r="L4560" s="82"/>
    </row>
    <row r="4561" spans="1:12" ht="15.75">
      <c r="A4561" s="81">
        <f t="shared" si="73"/>
        <v>3241</v>
      </c>
      <c r="B4561" s="82">
        <v>3241</v>
      </c>
      <c r="C4561" s="82" t="s">
        <v>13455</v>
      </c>
      <c r="D4561" s="82">
        <v>24902</v>
      </c>
      <c r="E4561" s="82" t="s">
        <v>9730</v>
      </c>
      <c r="F4561" s="82" t="s">
        <v>96</v>
      </c>
      <c r="G4561" s="82" t="s">
        <v>13456</v>
      </c>
      <c r="H4561" s="83" t="s">
        <v>148</v>
      </c>
      <c r="I4561" s="82" t="s">
        <v>177</v>
      </c>
      <c r="J4561" s="82"/>
      <c r="K4561" s="82"/>
      <c r="L4561" s="82"/>
    </row>
    <row r="4562" spans="1:12" ht="15.75">
      <c r="A4562" s="81">
        <f t="shared" si="73"/>
        <v>3279</v>
      </c>
      <c r="B4562" s="82">
        <v>3279</v>
      </c>
      <c r="C4562" s="82" t="s">
        <v>13457</v>
      </c>
      <c r="D4562" s="82" t="s">
        <v>13458</v>
      </c>
      <c r="E4562" s="82" t="s">
        <v>13459</v>
      </c>
      <c r="F4562" s="82" t="s">
        <v>96</v>
      </c>
      <c r="G4562" s="82" t="s">
        <v>8842</v>
      </c>
      <c r="H4562" s="83" t="s">
        <v>148</v>
      </c>
      <c r="I4562" s="82" t="s">
        <v>230</v>
      </c>
      <c r="J4562" s="82"/>
      <c r="K4562" s="82"/>
      <c r="L4562" s="82"/>
    </row>
    <row r="4563" spans="1:12" ht="15.75">
      <c r="A4563" s="81">
        <f t="shared" si="73"/>
        <v>3382</v>
      </c>
      <c r="B4563" s="82">
        <v>3382</v>
      </c>
      <c r="C4563" s="82" t="s">
        <v>13460</v>
      </c>
      <c r="D4563" s="82">
        <v>25997</v>
      </c>
      <c r="E4563" s="82" t="s">
        <v>13461</v>
      </c>
      <c r="F4563" s="82" t="s">
        <v>96</v>
      </c>
      <c r="G4563" s="82" t="s">
        <v>4687</v>
      </c>
      <c r="H4563" s="83" t="s">
        <v>148</v>
      </c>
      <c r="I4563" s="82" t="s">
        <v>153</v>
      </c>
      <c r="J4563" s="82"/>
      <c r="K4563" s="82"/>
      <c r="L4563" s="82"/>
    </row>
    <row r="4564" spans="1:12" ht="15.75">
      <c r="A4564" s="81">
        <f t="shared" si="73"/>
        <v>3389</v>
      </c>
      <c r="B4564" s="82">
        <v>3389</v>
      </c>
      <c r="C4564" s="82" t="s">
        <v>13462</v>
      </c>
      <c r="D4564" s="82" t="s">
        <v>13463</v>
      </c>
      <c r="E4564" s="82" t="s">
        <v>13464</v>
      </c>
      <c r="F4564" s="82" t="s">
        <v>96</v>
      </c>
      <c r="G4564" s="82" t="s">
        <v>13465</v>
      </c>
      <c r="H4564" s="83" t="s">
        <v>148</v>
      </c>
      <c r="I4564" s="82" t="s">
        <v>337</v>
      </c>
      <c r="J4564" s="82"/>
      <c r="K4564" s="82"/>
      <c r="L4564" s="82"/>
    </row>
    <row r="4565" spans="1:12" ht="15.75">
      <c r="A4565" s="81">
        <f t="shared" si="73"/>
        <v>3395</v>
      </c>
      <c r="B4565" s="82">
        <v>3395</v>
      </c>
      <c r="C4565" s="82" t="s">
        <v>13466</v>
      </c>
      <c r="D4565" s="82" t="s">
        <v>13467</v>
      </c>
      <c r="E4565" s="82" t="s">
        <v>9318</v>
      </c>
      <c r="F4565" s="82" t="s">
        <v>96</v>
      </c>
      <c r="G4565" s="82" t="s">
        <v>13468</v>
      </c>
      <c r="H4565" s="83" t="s">
        <v>148</v>
      </c>
      <c r="I4565" s="82" t="s">
        <v>169</v>
      </c>
      <c r="J4565" s="82"/>
      <c r="K4565" s="82"/>
      <c r="L4565" s="82"/>
    </row>
    <row r="4566" spans="1:12" ht="15.75">
      <c r="A4566" s="81">
        <f t="shared" si="73"/>
        <v>3409</v>
      </c>
      <c r="B4566" s="82">
        <v>3409</v>
      </c>
      <c r="C4566" s="82" t="s">
        <v>13469</v>
      </c>
      <c r="D4566" s="82">
        <v>26308</v>
      </c>
      <c r="E4566" s="82" t="s">
        <v>13470</v>
      </c>
      <c r="F4566" s="82" t="s">
        <v>96</v>
      </c>
      <c r="G4566" s="82" t="s">
        <v>7520</v>
      </c>
      <c r="H4566" s="83" t="s">
        <v>148</v>
      </c>
      <c r="I4566" s="82" t="s">
        <v>153</v>
      </c>
      <c r="J4566" s="82"/>
      <c r="K4566" s="82"/>
      <c r="L4566" s="82"/>
    </row>
    <row r="4567" spans="1:12" ht="15.75">
      <c r="A4567" s="81">
        <f t="shared" si="73"/>
        <v>3472</v>
      </c>
      <c r="B4567" s="82">
        <v>3472</v>
      </c>
      <c r="C4567" s="82" t="s">
        <v>13471</v>
      </c>
      <c r="D4567" s="82">
        <v>26678</v>
      </c>
      <c r="E4567" s="82" t="s">
        <v>13472</v>
      </c>
      <c r="F4567" s="82" t="s">
        <v>96</v>
      </c>
      <c r="G4567" s="82" t="s">
        <v>13473</v>
      </c>
      <c r="H4567" s="83" t="s">
        <v>148</v>
      </c>
      <c r="I4567" s="82" t="s">
        <v>153</v>
      </c>
      <c r="J4567" s="82"/>
      <c r="K4567" s="82"/>
      <c r="L4567" s="82"/>
    </row>
    <row r="4568" spans="1:12" ht="15.75">
      <c r="A4568" s="81">
        <f t="shared" si="73"/>
        <v>3478</v>
      </c>
      <c r="B4568" s="82">
        <v>3478</v>
      </c>
      <c r="C4568" s="82" t="s">
        <v>13474</v>
      </c>
      <c r="D4568" s="82">
        <v>26718</v>
      </c>
      <c r="E4568" s="82" t="s">
        <v>305</v>
      </c>
      <c r="F4568" s="82" t="s">
        <v>96</v>
      </c>
      <c r="G4568" s="82" t="s">
        <v>774</v>
      </c>
      <c r="H4568" s="83" t="s">
        <v>148</v>
      </c>
      <c r="I4568" s="82" t="s">
        <v>149</v>
      </c>
      <c r="J4568" s="82"/>
      <c r="K4568" s="82"/>
      <c r="L4568" s="82"/>
    </row>
    <row r="4569" spans="1:12" ht="15.75">
      <c r="A4569" s="81">
        <f t="shared" si="73"/>
        <v>3493</v>
      </c>
      <c r="B4569" s="82">
        <v>3493</v>
      </c>
      <c r="C4569" s="82" t="s">
        <v>13475</v>
      </c>
      <c r="D4569" s="82">
        <v>26762</v>
      </c>
      <c r="E4569" s="82" t="s">
        <v>518</v>
      </c>
      <c r="F4569" s="82" t="s">
        <v>96</v>
      </c>
      <c r="G4569" s="82" t="s">
        <v>13476</v>
      </c>
      <c r="H4569" s="83" t="s">
        <v>148</v>
      </c>
      <c r="I4569" s="82" t="s">
        <v>153</v>
      </c>
      <c r="J4569" s="82"/>
      <c r="K4569" s="82"/>
      <c r="L4569" s="82"/>
    </row>
    <row r="4570" spans="1:12" ht="15.75">
      <c r="A4570" s="81">
        <f t="shared" si="73"/>
        <v>3535</v>
      </c>
      <c r="B4570" s="82">
        <v>3535</v>
      </c>
      <c r="C4570" s="82" t="s">
        <v>13477</v>
      </c>
      <c r="D4570" s="82">
        <v>26988</v>
      </c>
      <c r="E4570" s="82" t="s">
        <v>13478</v>
      </c>
      <c r="F4570" s="82" t="s">
        <v>96</v>
      </c>
      <c r="G4570" s="82" t="s">
        <v>4827</v>
      </c>
      <c r="H4570" s="83" t="s">
        <v>148</v>
      </c>
      <c r="I4570" s="82" t="s">
        <v>149</v>
      </c>
      <c r="J4570" s="82"/>
      <c r="K4570" s="82"/>
      <c r="L4570" s="82"/>
    </row>
    <row r="4571" spans="1:12" ht="15.75">
      <c r="A4571" s="81">
        <f t="shared" si="73"/>
        <v>3544</v>
      </c>
      <c r="B4571" s="82">
        <v>3544</v>
      </c>
      <c r="C4571" s="82" t="s">
        <v>13479</v>
      </c>
      <c r="D4571" s="82">
        <v>27031</v>
      </c>
      <c r="E4571" s="82" t="s">
        <v>13480</v>
      </c>
      <c r="F4571" s="82" t="s">
        <v>96</v>
      </c>
      <c r="G4571" s="82" t="s">
        <v>13481</v>
      </c>
      <c r="H4571" s="83" t="s">
        <v>148</v>
      </c>
      <c r="I4571" s="82" t="s">
        <v>169</v>
      </c>
      <c r="J4571" s="82"/>
      <c r="K4571" s="82"/>
      <c r="L4571" s="82"/>
    </row>
    <row r="4572" spans="1:12" ht="15.75">
      <c r="A4572" s="81">
        <f t="shared" si="73"/>
        <v>3550</v>
      </c>
      <c r="B4572" s="82">
        <v>3550</v>
      </c>
      <c r="C4572" s="82" t="s">
        <v>13482</v>
      </c>
      <c r="D4572" s="82">
        <v>27047</v>
      </c>
      <c r="E4572" s="82" t="s">
        <v>13483</v>
      </c>
      <c r="F4572" s="82" t="s">
        <v>96</v>
      </c>
      <c r="G4572" s="82" t="s">
        <v>11563</v>
      </c>
      <c r="H4572" s="83" t="s">
        <v>148</v>
      </c>
      <c r="I4572" s="82" t="s">
        <v>149</v>
      </c>
      <c r="J4572" s="82"/>
      <c r="K4572" s="82"/>
      <c r="L4572" s="82"/>
    </row>
    <row r="4573" spans="1:12" ht="15.75">
      <c r="A4573" s="81">
        <f t="shared" si="73"/>
        <v>3558</v>
      </c>
      <c r="B4573" s="82">
        <v>3558</v>
      </c>
      <c r="C4573" s="82" t="s">
        <v>13484</v>
      </c>
      <c r="D4573" s="82">
        <v>27087</v>
      </c>
      <c r="E4573" s="82" t="s">
        <v>611</v>
      </c>
      <c r="F4573" s="82" t="s">
        <v>96</v>
      </c>
      <c r="G4573" s="82" t="s">
        <v>8310</v>
      </c>
      <c r="H4573" s="83" t="s">
        <v>148</v>
      </c>
      <c r="I4573" s="82" t="s">
        <v>169</v>
      </c>
      <c r="J4573" s="82"/>
      <c r="K4573" s="82"/>
      <c r="L4573" s="82"/>
    </row>
    <row r="4574" spans="1:12" ht="15.75">
      <c r="A4574" s="81">
        <f t="shared" si="73"/>
        <v>3564</v>
      </c>
      <c r="B4574" s="82">
        <v>3564</v>
      </c>
      <c r="C4574" s="82" t="s">
        <v>13485</v>
      </c>
      <c r="D4574" s="82">
        <v>27125</v>
      </c>
      <c r="E4574" s="82" t="s">
        <v>9280</v>
      </c>
      <c r="F4574" s="82" t="s">
        <v>96</v>
      </c>
      <c r="G4574" s="82" t="s">
        <v>13486</v>
      </c>
      <c r="H4574" s="83" t="s">
        <v>148</v>
      </c>
      <c r="I4574" s="82" t="s">
        <v>230</v>
      </c>
      <c r="J4574" s="82"/>
      <c r="K4574" s="82"/>
      <c r="L4574" s="82"/>
    </row>
    <row r="4575" spans="1:12" ht="15.75">
      <c r="A4575" s="81">
        <f t="shared" si="73"/>
        <v>3579</v>
      </c>
      <c r="B4575" s="82">
        <v>3579</v>
      </c>
      <c r="C4575" s="82" t="s">
        <v>13487</v>
      </c>
      <c r="D4575" s="82">
        <v>27252</v>
      </c>
      <c r="E4575" s="82" t="s">
        <v>13488</v>
      </c>
      <c r="F4575" s="82" t="s">
        <v>96</v>
      </c>
      <c r="G4575" s="82" t="s">
        <v>10013</v>
      </c>
      <c r="H4575" s="83" t="s">
        <v>148</v>
      </c>
      <c r="I4575" s="82" t="s">
        <v>177</v>
      </c>
      <c r="J4575" s="82"/>
      <c r="K4575" s="82"/>
      <c r="L4575" s="82"/>
    </row>
    <row r="4576" spans="1:12" ht="15.75">
      <c r="A4576" s="81">
        <f t="shared" si="73"/>
        <v>3596</v>
      </c>
      <c r="B4576" s="82">
        <v>3596</v>
      </c>
      <c r="C4576" s="82" t="s">
        <v>13489</v>
      </c>
      <c r="D4576" s="82">
        <v>27360</v>
      </c>
      <c r="E4576" s="82" t="s">
        <v>13490</v>
      </c>
      <c r="F4576" s="82" t="s">
        <v>96</v>
      </c>
      <c r="G4576" s="82" t="s">
        <v>9344</v>
      </c>
      <c r="H4576" s="83" t="s">
        <v>148</v>
      </c>
      <c r="I4576" s="82" t="s">
        <v>230</v>
      </c>
      <c r="J4576" s="82"/>
      <c r="K4576" s="82"/>
      <c r="L4576" s="82"/>
    </row>
    <row r="4577" spans="1:12" ht="15.75">
      <c r="A4577" s="81">
        <f t="shared" si="73"/>
        <v>3670</v>
      </c>
      <c r="B4577" s="82">
        <v>3670</v>
      </c>
      <c r="C4577" s="82" t="s">
        <v>13491</v>
      </c>
      <c r="D4577" s="82" t="s">
        <v>13492</v>
      </c>
      <c r="E4577" s="82" t="s">
        <v>13493</v>
      </c>
      <c r="F4577" s="82" t="s">
        <v>96</v>
      </c>
      <c r="G4577" s="82" t="s">
        <v>13494</v>
      </c>
      <c r="H4577" s="83" t="s">
        <v>148</v>
      </c>
      <c r="I4577" s="82" t="s">
        <v>153</v>
      </c>
      <c r="J4577" s="82"/>
      <c r="K4577" s="82"/>
      <c r="L4577" s="82"/>
    </row>
    <row r="4578" spans="1:12" ht="15.75">
      <c r="A4578" s="81">
        <f t="shared" si="73"/>
        <v>3685</v>
      </c>
      <c r="B4578" s="82">
        <v>3685</v>
      </c>
      <c r="C4578" s="82" t="s">
        <v>13495</v>
      </c>
      <c r="D4578" s="82" t="s">
        <v>13496</v>
      </c>
      <c r="E4578" s="82" t="s">
        <v>13497</v>
      </c>
      <c r="F4578" s="82" t="s">
        <v>96</v>
      </c>
      <c r="G4578" s="82" t="s">
        <v>13498</v>
      </c>
      <c r="H4578" s="83" t="s">
        <v>148</v>
      </c>
      <c r="I4578" s="82" t="s">
        <v>169</v>
      </c>
      <c r="J4578" s="82"/>
      <c r="K4578" s="82"/>
      <c r="L4578" s="82"/>
    </row>
    <row r="4579" spans="1:12" ht="15.75">
      <c r="A4579" s="81">
        <f t="shared" si="73"/>
        <v>3723</v>
      </c>
      <c r="B4579" s="82">
        <v>3723</v>
      </c>
      <c r="C4579" s="82" t="s">
        <v>13499</v>
      </c>
      <c r="D4579" s="82">
        <v>28256</v>
      </c>
      <c r="E4579" s="82" t="s">
        <v>2145</v>
      </c>
      <c r="F4579" s="82" t="s">
        <v>96</v>
      </c>
      <c r="G4579" s="82" t="s">
        <v>700</v>
      </c>
      <c r="H4579" s="83" t="s">
        <v>148</v>
      </c>
      <c r="I4579" s="82" t="s">
        <v>230</v>
      </c>
      <c r="J4579" s="82"/>
      <c r="K4579" s="82"/>
      <c r="L4579" s="82"/>
    </row>
    <row r="4580" spans="1:12" ht="15.75">
      <c r="A4580" s="81">
        <f t="shared" si="73"/>
        <v>3729</v>
      </c>
      <c r="B4580" s="82">
        <v>3729</v>
      </c>
      <c r="C4580" s="82" t="s">
        <v>13500</v>
      </c>
      <c r="D4580" s="82" t="s">
        <v>13501</v>
      </c>
      <c r="E4580" s="82" t="s">
        <v>725</v>
      </c>
      <c r="F4580" s="82" t="s">
        <v>96</v>
      </c>
      <c r="G4580" s="82" t="s">
        <v>10476</v>
      </c>
      <c r="H4580" s="83" t="s">
        <v>148</v>
      </c>
      <c r="I4580" s="82" t="s">
        <v>337</v>
      </c>
      <c r="J4580" s="82"/>
      <c r="K4580" s="82"/>
      <c r="L4580" s="82"/>
    </row>
    <row r="4581" spans="1:12" ht="15.75">
      <c r="A4581" s="81">
        <f t="shared" si="73"/>
        <v>3744</v>
      </c>
      <c r="B4581" s="82">
        <v>3744</v>
      </c>
      <c r="C4581" s="82" t="s">
        <v>13502</v>
      </c>
      <c r="D4581" s="82" t="s">
        <v>13503</v>
      </c>
      <c r="E4581" s="82" t="s">
        <v>172</v>
      </c>
      <c r="F4581" s="82" t="s">
        <v>96</v>
      </c>
      <c r="G4581" s="82" t="s">
        <v>7212</v>
      </c>
      <c r="H4581" s="83" t="s">
        <v>148</v>
      </c>
      <c r="I4581" s="82" t="s">
        <v>337</v>
      </c>
      <c r="J4581" s="82"/>
      <c r="K4581" s="82"/>
      <c r="L4581" s="82"/>
    </row>
    <row r="4582" spans="1:12" ht="15.75">
      <c r="A4582" s="81">
        <f t="shared" si="73"/>
        <v>3747</v>
      </c>
      <c r="B4582" s="82">
        <v>3747</v>
      </c>
      <c r="C4582" s="82" t="s">
        <v>13504</v>
      </c>
      <c r="D4582" s="82">
        <v>28493</v>
      </c>
      <c r="E4582" s="82" t="s">
        <v>13505</v>
      </c>
      <c r="F4582" s="82" t="s">
        <v>96</v>
      </c>
      <c r="G4582" s="82" t="s">
        <v>13506</v>
      </c>
      <c r="H4582" s="83" t="s">
        <v>148</v>
      </c>
      <c r="I4582" s="82" t="s">
        <v>169</v>
      </c>
      <c r="J4582" s="82"/>
      <c r="K4582" s="82"/>
      <c r="L4582" s="82"/>
    </row>
    <row r="4583" spans="1:12" ht="15.75">
      <c r="A4583" s="81">
        <f t="shared" si="73"/>
        <v>3779</v>
      </c>
      <c r="B4583" s="82">
        <v>3779</v>
      </c>
      <c r="C4583" s="82" t="s">
        <v>13507</v>
      </c>
      <c r="D4583" s="82">
        <v>28751</v>
      </c>
      <c r="E4583" s="82" t="s">
        <v>13508</v>
      </c>
      <c r="F4583" s="82" t="s">
        <v>96</v>
      </c>
      <c r="G4583" s="82" t="s">
        <v>12255</v>
      </c>
      <c r="H4583" s="83" t="s">
        <v>148</v>
      </c>
      <c r="I4583" s="82" t="s">
        <v>177</v>
      </c>
      <c r="J4583" s="82"/>
      <c r="K4583" s="82"/>
      <c r="L4583" s="82"/>
    </row>
    <row r="4584" spans="1:12" ht="15.75">
      <c r="A4584" s="81">
        <f t="shared" si="73"/>
        <v>3797</v>
      </c>
      <c r="B4584" s="82">
        <v>3797</v>
      </c>
      <c r="C4584" s="82" t="s">
        <v>13509</v>
      </c>
      <c r="D4584" s="82" t="s">
        <v>13510</v>
      </c>
      <c r="E4584" s="82" t="s">
        <v>13511</v>
      </c>
      <c r="F4584" s="82" t="s">
        <v>96</v>
      </c>
      <c r="G4584" s="82" t="s">
        <v>10415</v>
      </c>
      <c r="H4584" s="83" t="s">
        <v>148</v>
      </c>
      <c r="I4584" s="82" t="s">
        <v>230</v>
      </c>
      <c r="J4584" s="82"/>
      <c r="K4584" s="82"/>
      <c r="L4584" s="82"/>
    </row>
    <row r="4585" spans="1:12" ht="15.75">
      <c r="A4585" s="81">
        <f t="shared" si="73"/>
        <v>3812</v>
      </c>
      <c r="B4585" s="82">
        <v>3812</v>
      </c>
      <c r="C4585" s="82" t="s">
        <v>13512</v>
      </c>
      <c r="D4585" s="82">
        <v>29075</v>
      </c>
      <c r="E4585" s="82" t="s">
        <v>7677</v>
      </c>
      <c r="F4585" s="82" t="s">
        <v>96</v>
      </c>
      <c r="G4585" s="82" t="s">
        <v>13513</v>
      </c>
      <c r="H4585" s="83" t="s">
        <v>148</v>
      </c>
      <c r="I4585" s="82" t="s">
        <v>194</v>
      </c>
      <c r="J4585" s="82"/>
      <c r="K4585" s="82"/>
      <c r="L4585" s="82"/>
    </row>
    <row r="4586" spans="1:12" ht="15.75">
      <c r="A4586" s="81">
        <f t="shared" si="73"/>
        <v>3834</v>
      </c>
      <c r="B4586" s="82">
        <v>3834</v>
      </c>
      <c r="C4586" s="82" t="s">
        <v>13514</v>
      </c>
      <c r="D4586" s="82">
        <v>29188</v>
      </c>
      <c r="E4586" s="82" t="s">
        <v>13515</v>
      </c>
      <c r="F4586" s="82" t="s">
        <v>96</v>
      </c>
      <c r="G4586" s="82" t="s">
        <v>13516</v>
      </c>
      <c r="H4586" s="83" t="s">
        <v>148</v>
      </c>
      <c r="I4586" s="82" t="s">
        <v>169</v>
      </c>
      <c r="J4586" s="82"/>
      <c r="K4586" s="82"/>
      <c r="L4586" s="82"/>
    </row>
    <row r="4587" spans="1:12" ht="15.75">
      <c r="A4587" s="81">
        <f t="shared" si="73"/>
        <v>3860</v>
      </c>
      <c r="B4587" s="82">
        <v>3860</v>
      </c>
      <c r="C4587" s="82" t="s">
        <v>13517</v>
      </c>
      <c r="D4587" s="82">
        <v>29302</v>
      </c>
      <c r="E4587" s="82" t="s">
        <v>13518</v>
      </c>
      <c r="F4587" s="82" t="s">
        <v>96</v>
      </c>
      <c r="G4587" s="82" t="s">
        <v>13519</v>
      </c>
      <c r="H4587" s="83" t="s">
        <v>148</v>
      </c>
      <c r="I4587" s="82" t="s">
        <v>177</v>
      </c>
      <c r="J4587" s="82"/>
      <c r="K4587" s="82"/>
      <c r="L4587" s="82"/>
    </row>
    <row r="4588" spans="1:12" ht="15.75">
      <c r="A4588" s="81">
        <f t="shared" si="73"/>
        <v>3906</v>
      </c>
      <c r="B4588" s="82">
        <v>3906</v>
      </c>
      <c r="C4588" s="82" t="s">
        <v>13520</v>
      </c>
      <c r="D4588" s="82">
        <v>29588</v>
      </c>
      <c r="E4588" s="82" t="s">
        <v>13521</v>
      </c>
      <c r="F4588" s="82" t="s">
        <v>96</v>
      </c>
      <c r="G4588" s="82" t="s">
        <v>9872</v>
      </c>
      <c r="H4588" s="83" t="s">
        <v>148</v>
      </c>
      <c r="I4588" s="82" t="s">
        <v>169</v>
      </c>
      <c r="J4588" s="82"/>
      <c r="K4588" s="82"/>
      <c r="L4588" s="82"/>
    </row>
    <row r="4589" spans="1:12" ht="15.75">
      <c r="A4589" s="81">
        <f t="shared" si="73"/>
        <v>3972</v>
      </c>
      <c r="B4589" s="82">
        <v>3972</v>
      </c>
      <c r="C4589" s="82" t="s">
        <v>13522</v>
      </c>
      <c r="D4589" s="82" t="s">
        <v>13523</v>
      </c>
      <c r="E4589" s="82" t="s">
        <v>13524</v>
      </c>
      <c r="F4589" s="82" t="s">
        <v>96</v>
      </c>
      <c r="G4589" s="82" t="s">
        <v>13019</v>
      </c>
      <c r="H4589" s="83" t="s">
        <v>148</v>
      </c>
      <c r="I4589" s="82" t="s">
        <v>5567</v>
      </c>
      <c r="J4589" s="82"/>
      <c r="K4589" s="82"/>
      <c r="L4589" s="82"/>
    </row>
    <row r="4590" spans="1:12" ht="15.75">
      <c r="A4590" s="81">
        <f t="shared" si="73"/>
        <v>4000</v>
      </c>
      <c r="B4590" s="82">
        <v>4000</v>
      </c>
      <c r="C4590" s="82" t="s">
        <v>13525</v>
      </c>
      <c r="D4590" s="82">
        <v>30248</v>
      </c>
      <c r="E4590" s="82" t="s">
        <v>5423</v>
      </c>
      <c r="F4590" s="82" t="s">
        <v>96</v>
      </c>
      <c r="G4590" s="82" t="s">
        <v>13526</v>
      </c>
      <c r="H4590" s="83" t="s">
        <v>148</v>
      </c>
      <c r="I4590" s="82" t="s">
        <v>177</v>
      </c>
      <c r="J4590" s="82"/>
      <c r="K4590" s="82"/>
      <c r="L4590" s="82"/>
    </row>
    <row r="4591" spans="1:12" ht="15.75">
      <c r="A4591" s="81">
        <f t="shared" si="73"/>
        <v>4046</v>
      </c>
      <c r="B4591" s="82">
        <v>4046</v>
      </c>
      <c r="C4591" s="82" t="s">
        <v>13527</v>
      </c>
      <c r="D4591" s="82">
        <v>30652</v>
      </c>
      <c r="E4591" s="82" t="s">
        <v>294</v>
      </c>
      <c r="F4591" s="82" t="s">
        <v>96</v>
      </c>
      <c r="G4591" s="82" t="s">
        <v>1413</v>
      </c>
      <c r="H4591" s="83" t="s">
        <v>148</v>
      </c>
      <c r="I4591" s="82" t="s">
        <v>169</v>
      </c>
      <c r="J4591" s="82"/>
      <c r="K4591" s="82"/>
      <c r="L4591" s="82"/>
    </row>
    <row r="4592" spans="1:12" ht="15.75">
      <c r="A4592" s="81">
        <f t="shared" si="73"/>
        <v>4061</v>
      </c>
      <c r="B4592" s="82">
        <v>4061</v>
      </c>
      <c r="C4592" s="82" t="s">
        <v>13528</v>
      </c>
      <c r="D4592" s="82">
        <v>30799</v>
      </c>
      <c r="E4592" s="82" t="s">
        <v>1227</v>
      </c>
      <c r="F4592" s="82" t="s">
        <v>96</v>
      </c>
      <c r="G4592" s="82" t="s">
        <v>3088</v>
      </c>
      <c r="H4592" s="83" t="s">
        <v>148</v>
      </c>
      <c r="I4592" s="82" t="s">
        <v>169</v>
      </c>
      <c r="J4592" s="82"/>
      <c r="K4592" s="82"/>
      <c r="L4592" s="82"/>
    </row>
    <row r="4593" spans="1:12" ht="15.75">
      <c r="A4593" s="81">
        <f t="shared" si="73"/>
        <v>4069</v>
      </c>
      <c r="B4593" s="82">
        <v>4069</v>
      </c>
      <c r="C4593" s="82" t="s">
        <v>13529</v>
      </c>
      <c r="D4593" s="82">
        <v>30928</v>
      </c>
      <c r="E4593" s="82" t="s">
        <v>3246</v>
      </c>
      <c r="F4593" s="82" t="s">
        <v>96</v>
      </c>
      <c r="G4593" s="82" t="s">
        <v>13437</v>
      </c>
      <c r="H4593" s="83" t="s">
        <v>148</v>
      </c>
      <c r="I4593" s="82" t="s">
        <v>177</v>
      </c>
      <c r="J4593" s="82"/>
      <c r="K4593" s="82"/>
      <c r="L4593" s="82"/>
    </row>
    <row r="4594" spans="1:12" ht="15.75">
      <c r="A4594" s="81">
        <f t="shared" si="73"/>
        <v>4090</v>
      </c>
      <c r="B4594" s="82">
        <v>4090</v>
      </c>
      <c r="C4594" s="82" t="s">
        <v>13530</v>
      </c>
      <c r="D4594" s="82">
        <v>31109</v>
      </c>
      <c r="E4594" s="82" t="s">
        <v>13531</v>
      </c>
      <c r="F4594" s="82" t="s">
        <v>96</v>
      </c>
      <c r="G4594" s="82" t="s">
        <v>13532</v>
      </c>
      <c r="H4594" s="83" t="s">
        <v>148</v>
      </c>
      <c r="I4594" s="82" t="s">
        <v>149</v>
      </c>
      <c r="J4594" s="82"/>
      <c r="K4594" s="82"/>
      <c r="L4594" s="82"/>
    </row>
    <row r="4595" spans="1:12" ht="15.75">
      <c r="A4595" s="81">
        <f t="shared" si="73"/>
        <v>4132</v>
      </c>
      <c r="B4595" s="82">
        <v>4132</v>
      </c>
      <c r="C4595" s="82" t="s">
        <v>13533</v>
      </c>
      <c r="D4595" s="82" t="s">
        <v>13534</v>
      </c>
      <c r="E4595" s="82" t="s">
        <v>4261</v>
      </c>
      <c r="F4595" s="82" t="s">
        <v>96</v>
      </c>
      <c r="G4595" s="82" t="s">
        <v>11810</v>
      </c>
      <c r="H4595" s="83" t="s">
        <v>148</v>
      </c>
      <c r="I4595" s="82" t="s">
        <v>337</v>
      </c>
      <c r="J4595" s="82"/>
      <c r="K4595" s="82"/>
      <c r="L4595" s="82"/>
    </row>
    <row r="4596" spans="1:12" ht="15.75">
      <c r="A4596" s="81">
        <f t="shared" si="73"/>
        <v>4158</v>
      </c>
      <c r="B4596" s="82">
        <v>4158</v>
      </c>
      <c r="C4596" s="82" t="s">
        <v>13535</v>
      </c>
      <c r="D4596" s="82" t="s">
        <v>13536</v>
      </c>
      <c r="E4596" s="82" t="s">
        <v>1425</v>
      </c>
      <c r="F4596" s="82" t="s">
        <v>96</v>
      </c>
      <c r="G4596" s="82" t="s">
        <v>13537</v>
      </c>
      <c r="H4596" s="83" t="s">
        <v>148</v>
      </c>
      <c r="I4596" s="82" t="s">
        <v>164</v>
      </c>
      <c r="J4596" s="82"/>
      <c r="K4596" s="82"/>
      <c r="L4596" s="82"/>
    </row>
    <row r="4597" spans="1:12" ht="15.75">
      <c r="A4597" s="81">
        <f t="shared" si="73"/>
        <v>4160</v>
      </c>
      <c r="B4597" s="82">
        <v>4160</v>
      </c>
      <c r="C4597" s="82" t="s">
        <v>13538</v>
      </c>
      <c r="D4597" s="82">
        <v>31558</v>
      </c>
      <c r="E4597" s="82" t="s">
        <v>13539</v>
      </c>
      <c r="F4597" s="82" t="s">
        <v>96</v>
      </c>
      <c r="G4597" s="82" t="s">
        <v>7815</v>
      </c>
      <c r="H4597" s="83" t="s">
        <v>148</v>
      </c>
      <c r="I4597" s="82" t="s">
        <v>155</v>
      </c>
      <c r="J4597" s="82"/>
      <c r="K4597" s="82"/>
      <c r="L4597" s="82"/>
    </row>
    <row r="4598" spans="1:12" ht="15.75">
      <c r="A4598" s="81">
        <f t="shared" si="73"/>
        <v>4224</v>
      </c>
      <c r="B4598" s="82">
        <v>4224</v>
      </c>
      <c r="C4598" s="82" t="s">
        <v>13540</v>
      </c>
      <c r="D4598" s="82">
        <v>31834</v>
      </c>
      <c r="E4598" s="82" t="s">
        <v>2385</v>
      </c>
      <c r="F4598" s="82" t="s">
        <v>96</v>
      </c>
      <c r="G4598" s="82" t="s">
        <v>13541</v>
      </c>
      <c r="H4598" s="83" t="s">
        <v>148</v>
      </c>
      <c r="I4598" s="82" t="s">
        <v>149</v>
      </c>
      <c r="J4598" s="82"/>
      <c r="K4598" s="82"/>
      <c r="L4598" s="82"/>
    </row>
    <row r="4599" spans="1:12" ht="15.75">
      <c r="A4599" s="81">
        <f t="shared" si="73"/>
        <v>4427</v>
      </c>
      <c r="B4599" s="82">
        <v>4427</v>
      </c>
      <c r="C4599" s="82" t="s">
        <v>13542</v>
      </c>
      <c r="D4599" s="82">
        <v>32271</v>
      </c>
      <c r="E4599" s="82" t="s">
        <v>3045</v>
      </c>
      <c r="F4599" s="82" t="s">
        <v>96</v>
      </c>
      <c r="G4599" s="82" t="s">
        <v>13543</v>
      </c>
      <c r="H4599" s="83" t="s">
        <v>148</v>
      </c>
      <c r="I4599" s="82" t="s">
        <v>177</v>
      </c>
      <c r="J4599" s="82"/>
      <c r="K4599" s="82"/>
      <c r="L4599" s="82"/>
    </row>
    <row r="4600" spans="1:12" ht="15.75">
      <c r="A4600" s="81">
        <f t="shared" si="73"/>
        <v>4428</v>
      </c>
      <c r="B4600" s="82">
        <v>4428</v>
      </c>
      <c r="C4600" s="82" t="s">
        <v>13544</v>
      </c>
      <c r="D4600" s="82">
        <v>32282</v>
      </c>
      <c r="E4600" s="82" t="s">
        <v>13545</v>
      </c>
      <c r="F4600" s="82" t="s">
        <v>96</v>
      </c>
      <c r="G4600" s="82" t="s">
        <v>13546</v>
      </c>
      <c r="H4600" s="83" t="s">
        <v>148</v>
      </c>
      <c r="I4600" s="82" t="s">
        <v>177</v>
      </c>
      <c r="J4600" s="82"/>
      <c r="K4600" s="82"/>
      <c r="L4600" s="82"/>
    </row>
    <row r="4601" spans="1:12" ht="15.75">
      <c r="A4601" s="81">
        <f t="shared" si="73"/>
        <v>4429</v>
      </c>
      <c r="B4601" s="82">
        <v>4429</v>
      </c>
      <c r="C4601" s="82" t="s">
        <v>13547</v>
      </c>
      <c r="D4601" s="82" t="s">
        <v>13548</v>
      </c>
      <c r="E4601" s="82" t="s">
        <v>5022</v>
      </c>
      <c r="F4601" s="82" t="s">
        <v>96</v>
      </c>
      <c r="G4601" s="82" t="s">
        <v>13549</v>
      </c>
      <c r="H4601" s="83" t="s">
        <v>148</v>
      </c>
      <c r="I4601" s="82" t="s">
        <v>169</v>
      </c>
      <c r="J4601" s="82"/>
      <c r="K4601" s="82"/>
      <c r="L4601" s="82"/>
    </row>
    <row r="4602" spans="1:12" ht="15.75">
      <c r="A4602" s="81">
        <f t="shared" si="73"/>
        <v>4430</v>
      </c>
      <c r="B4602" s="82">
        <v>4430</v>
      </c>
      <c r="C4602" s="82" t="s">
        <v>13550</v>
      </c>
      <c r="D4602" s="82" t="s">
        <v>13551</v>
      </c>
      <c r="E4602" s="82" t="s">
        <v>13552</v>
      </c>
      <c r="F4602" s="82" t="s">
        <v>96</v>
      </c>
      <c r="G4602" s="82" t="s">
        <v>13553</v>
      </c>
      <c r="H4602" s="83" t="s">
        <v>148</v>
      </c>
      <c r="I4602" s="82" t="s">
        <v>169</v>
      </c>
      <c r="J4602" s="82"/>
      <c r="K4602" s="82"/>
      <c r="L4602" s="82"/>
    </row>
    <row r="4603" spans="1:12" ht="15.75">
      <c r="A4603" s="81">
        <f t="shared" si="73"/>
        <v>4431</v>
      </c>
      <c r="B4603" s="82">
        <v>4431</v>
      </c>
      <c r="C4603" s="82" t="s">
        <v>13554</v>
      </c>
      <c r="D4603" s="82" t="s">
        <v>13555</v>
      </c>
      <c r="E4603" s="82" t="s">
        <v>13556</v>
      </c>
      <c r="F4603" s="82" t="s">
        <v>96</v>
      </c>
      <c r="G4603" s="82" t="s">
        <v>13557</v>
      </c>
      <c r="H4603" s="83" t="s">
        <v>148</v>
      </c>
      <c r="I4603" s="82" t="s">
        <v>169</v>
      </c>
      <c r="J4603" s="82"/>
      <c r="K4603" s="82"/>
      <c r="L4603" s="82"/>
    </row>
    <row r="4604" spans="1:12" ht="15.75">
      <c r="A4604" s="81">
        <f t="shared" si="73"/>
        <v>4432</v>
      </c>
      <c r="B4604" s="82">
        <v>4432</v>
      </c>
      <c r="C4604" s="82" t="s">
        <v>13558</v>
      </c>
      <c r="D4604" s="82" t="s">
        <v>13559</v>
      </c>
      <c r="E4604" s="82" t="s">
        <v>13560</v>
      </c>
      <c r="F4604" s="82" t="s">
        <v>96</v>
      </c>
      <c r="G4604" s="82" t="s">
        <v>4897</v>
      </c>
      <c r="H4604" s="83" t="s">
        <v>148</v>
      </c>
      <c r="I4604" s="82" t="s">
        <v>169</v>
      </c>
      <c r="J4604" s="82"/>
      <c r="K4604" s="82"/>
      <c r="L4604" s="82"/>
    </row>
    <row r="4605" spans="1:12" ht="15.75">
      <c r="A4605" s="81">
        <f t="shared" si="73"/>
        <v>4433</v>
      </c>
      <c r="B4605" s="82">
        <v>4433</v>
      </c>
      <c r="C4605" s="82" t="s">
        <v>13561</v>
      </c>
      <c r="D4605" s="82" t="s">
        <v>13562</v>
      </c>
      <c r="E4605" s="82" t="s">
        <v>13563</v>
      </c>
      <c r="F4605" s="82" t="s">
        <v>96</v>
      </c>
      <c r="G4605" s="82" t="s">
        <v>13564</v>
      </c>
      <c r="H4605" s="83" t="s">
        <v>148</v>
      </c>
      <c r="I4605" s="82" t="s">
        <v>169</v>
      </c>
      <c r="J4605" s="82"/>
      <c r="K4605" s="82"/>
      <c r="L4605" s="82"/>
    </row>
    <row r="4606" spans="1:12" ht="15.75">
      <c r="A4606" s="81">
        <f t="shared" si="73"/>
        <v>4434</v>
      </c>
      <c r="B4606" s="82">
        <v>4434</v>
      </c>
      <c r="C4606" s="82" t="s">
        <v>13565</v>
      </c>
      <c r="D4606" s="82" t="s">
        <v>13566</v>
      </c>
      <c r="E4606" s="82" t="s">
        <v>13567</v>
      </c>
      <c r="F4606" s="82" t="s">
        <v>96</v>
      </c>
      <c r="G4606" s="82" t="s">
        <v>13568</v>
      </c>
      <c r="H4606" s="83" t="s">
        <v>148</v>
      </c>
      <c r="I4606" s="82" t="s">
        <v>169</v>
      </c>
      <c r="J4606" s="82"/>
      <c r="K4606" s="82"/>
      <c r="L4606" s="82"/>
    </row>
    <row r="4607" spans="1:12" ht="15.75">
      <c r="A4607" s="81">
        <f t="shared" si="73"/>
        <v>4435</v>
      </c>
      <c r="B4607" s="82">
        <v>4435</v>
      </c>
      <c r="C4607" s="82" t="s">
        <v>13569</v>
      </c>
      <c r="D4607" s="82">
        <v>32293</v>
      </c>
      <c r="E4607" s="82" t="s">
        <v>4261</v>
      </c>
      <c r="F4607" s="82" t="s">
        <v>96</v>
      </c>
      <c r="G4607" s="82" t="s">
        <v>13570</v>
      </c>
      <c r="H4607" s="83" t="s">
        <v>148</v>
      </c>
      <c r="I4607" s="82" t="s">
        <v>771</v>
      </c>
      <c r="J4607" s="82"/>
      <c r="K4607" s="82"/>
      <c r="L4607" s="82"/>
    </row>
    <row r="4608" spans="1:12" ht="15.75">
      <c r="A4608" s="81">
        <f t="shared" si="73"/>
        <v>4436</v>
      </c>
      <c r="B4608" s="82">
        <v>4436</v>
      </c>
      <c r="C4608" s="82" t="s">
        <v>13571</v>
      </c>
      <c r="D4608" s="82" t="s">
        <v>13572</v>
      </c>
      <c r="E4608" s="82" t="s">
        <v>13573</v>
      </c>
      <c r="F4608" s="82" t="s">
        <v>96</v>
      </c>
      <c r="G4608" s="82" t="s">
        <v>13574</v>
      </c>
      <c r="H4608" s="83" t="s">
        <v>148</v>
      </c>
      <c r="I4608" s="82" t="s">
        <v>169</v>
      </c>
      <c r="J4608" s="82"/>
      <c r="K4608" s="82"/>
      <c r="L4608" s="82"/>
    </row>
    <row r="4609" spans="1:12" ht="15.75">
      <c r="A4609" s="81">
        <f t="shared" si="73"/>
        <v>4437</v>
      </c>
      <c r="B4609" s="82">
        <v>4437</v>
      </c>
      <c r="C4609" s="82" t="s">
        <v>13575</v>
      </c>
      <c r="D4609" s="82">
        <v>32299</v>
      </c>
      <c r="E4609" s="82" t="s">
        <v>9412</v>
      </c>
      <c r="F4609" s="82" t="s">
        <v>96</v>
      </c>
      <c r="G4609" s="82" t="s">
        <v>2871</v>
      </c>
      <c r="H4609" s="83" t="s">
        <v>148</v>
      </c>
      <c r="I4609" s="82" t="s">
        <v>177</v>
      </c>
      <c r="J4609" s="82"/>
      <c r="K4609" s="82"/>
      <c r="L4609" s="82"/>
    </row>
    <row r="4610" spans="1:12" ht="15.75">
      <c r="A4610" s="81">
        <f t="shared" si="73"/>
        <v>4438</v>
      </c>
      <c r="B4610" s="82">
        <v>4438</v>
      </c>
      <c r="C4610" s="82" t="s">
        <v>13576</v>
      </c>
      <c r="D4610" s="82">
        <v>32301</v>
      </c>
      <c r="E4610" s="82" t="s">
        <v>7895</v>
      </c>
      <c r="F4610" s="82" t="s">
        <v>96</v>
      </c>
      <c r="G4610" s="82" t="s">
        <v>13577</v>
      </c>
      <c r="H4610" s="83" t="s">
        <v>148</v>
      </c>
      <c r="I4610" s="82" t="s">
        <v>177</v>
      </c>
      <c r="J4610" s="82"/>
      <c r="K4610" s="82"/>
      <c r="L4610" s="82"/>
    </row>
    <row r="4611" spans="1:12" ht="15.75">
      <c r="A4611" s="81">
        <f t="shared" ref="A4611:A4674" si="74">IFERROR(VALUE(RIGHT(C4611,4)),"")</f>
        <v>4439</v>
      </c>
      <c r="B4611" s="82">
        <v>4439</v>
      </c>
      <c r="C4611" s="82" t="s">
        <v>13578</v>
      </c>
      <c r="D4611" s="82">
        <v>32302</v>
      </c>
      <c r="E4611" s="82" t="s">
        <v>7711</v>
      </c>
      <c r="F4611" s="82" t="s">
        <v>96</v>
      </c>
      <c r="G4611" s="82" t="s">
        <v>13579</v>
      </c>
      <c r="H4611" s="83" t="s">
        <v>148</v>
      </c>
      <c r="I4611" s="82" t="s">
        <v>177</v>
      </c>
      <c r="J4611" s="82"/>
      <c r="K4611" s="82"/>
      <c r="L4611" s="82"/>
    </row>
    <row r="4612" spans="1:12" ht="15.75">
      <c r="A4612" s="81">
        <f t="shared" si="74"/>
        <v>4440</v>
      </c>
      <c r="B4612" s="82">
        <v>4440</v>
      </c>
      <c r="C4612" s="82" t="s">
        <v>13580</v>
      </c>
      <c r="D4612" s="82" t="s">
        <v>13581</v>
      </c>
      <c r="E4612" s="82" t="s">
        <v>166</v>
      </c>
      <c r="F4612" s="82" t="s">
        <v>96</v>
      </c>
      <c r="G4612" s="82" t="s">
        <v>13582</v>
      </c>
      <c r="H4612" s="83" t="s">
        <v>148</v>
      </c>
      <c r="I4612" s="82" t="s">
        <v>169</v>
      </c>
      <c r="J4612" s="82"/>
      <c r="K4612" s="82"/>
      <c r="L4612" s="82"/>
    </row>
    <row r="4613" spans="1:12" ht="15.75">
      <c r="A4613" s="81">
        <f t="shared" si="74"/>
        <v>4441</v>
      </c>
      <c r="B4613" s="82">
        <v>4441</v>
      </c>
      <c r="C4613" s="82" t="s">
        <v>13583</v>
      </c>
      <c r="D4613" s="82" t="s">
        <v>13584</v>
      </c>
      <c r="E4613" s="82" t="s">
        <v>334</v>
      </c>
      <c r="F4613" s="82" t="s">
        <v>96</v>
      </c>
      <c r="G4613" s="82" t="s">
        <v>13585</v>
      </c>
      <c r="H4613" s="83" t="s">
        <v>148</v>
      </c>
      <c r="I4613" s="82" t="s">
        <v>169</v>
      </c>
      <c r="J4613" s="82"/>
      <c r="K4613" s="82"/>
      <c r="L4613" s="82"/>
    </row>
    <row r="4614" spans="1:12" ht="15.75">
      <c r="A4614" s="81">
        <f t="shared" si="74"/>
        <v>4442</v>
      </c>
      <c r="B4614" s="82">
        <v>4442</v>
      </c>
      <c r="C4614" s="82" t="s">
        <v>13586</v>
      </c>
      <c r="D4614" s="82" t="s">
        <v>13587</v>
      </c>
      <c r="E4614" s="82" t="s">
        <v>9966</v>
      </c>
      <c r="F4614" s="82" t="s">
        <v>96</v>
      </c>
      <c r="G4614" s="82" t="s">
        <v>13588</v>
      </c>
      <c r="H4614" s="83" t="s">
        <v>148</v>
      </c>
      <c r="I4614" s="82" t="s">
        <v>169</v>
      </c>
      <c r="J4614" s="82"/>
      <c r="K4614" s="82"/>
      <c r="L4614" s="82"/>
    </row>
    <row r="4615" spans="1:12" ht="15.75">
      <c r="A4615" s="81">
        <f t="shared" si="74"/>
        <v>4443</v>
      </c>
      <c r="B4615" s="82">
        <v>4443</v>
      </c>
      <c r="C4615" s="82" t="s">
        <v>13589</v>
      </c>
      <c r="D4615" s="82">
        <v>32310</v>
      </c>
      <c r="E4615" s="82" t="s">
        <v>12543</v>
      </c>
      <c r="F4615" s="82" t="s">
        <v>96</v>
      </c>
      <c r="G4615" s="82" t="s">
        <v>13590</v>
      </c>
      <c r="H4615" s="83" t="s">
        <v>148</v>
      </c>
      <c r="I4615" s="82" t="s">
        <v>169</v>
      </c>
      <c r="J4615" s="82"/>
      <c r="K4615" s="82"/>
      <c r="L4615" s="82"/>
    </row>
    <row r="4616" spans="1:12" ht="15.75">
      <c r="A4616" s="81">
        <f t="shared" si="74"/>
        <v>4444</v>
      </c>
      <c r="B4616" s="82">
        <v>4444</v>
      </c>
      <c r="C4616" s="82" t="s">
        <v>13591</v>
      </c>
      <c r="D4616" s="82" t="s">
        <v>13592</v>
      </c>
      <c r="E4616" s="82" t="s">
        <v>13593</v>
      </c>
      <c r="F4616" s="82" t="s">
        <v>96</v>
      </c>
      <c r="G4616" s="82" t="s">
        <v>692</v>
      </c>
      <c r="H4616" s="83" t="s">
        <v>148</v>
      </c>
      <c r="I4616" s="82" t="s">
        <v>169</v>
      </c>
      <c r="J4616" s="82"/>
      <c r="K4616" s="82"/>
      <c r="L4616" s="82"/>
    </row>
    <row r="4617" spans="1:12" ht="15.75">
      <c r="A4617" s="81">
        <f t="shared" si="74"/>
        <v>4445</v>
      </c>
      <c r="B4617" s="82">
        <v>4445</v>
      </c>
      <c r="C4617" s="82" t="s">
        <v>13594</v>
      </c>
      <c r="D4617" s="82">
        <v>32316</v>
      </c>
      <c r="E4617" s="82" t="s">
        <v>13595</v>
      </c>
      <c r="F4617" s="82" t="s">
        <v>96</v>
      </c>
      <c r="G4617" s="82" t="s">
        <v>1637</v>
      </c>
      <c r="H4617" s="83" t="s">
        <v>148</v>
      </c>
      <c r="I4617" s="82" t="s">
        <v>177</v>
      </c>
      <c r="J4617" s="82"/>
      <c r="K4617" s="82"/>
      <c r="L4617" s="82"/>
    </row>
    <row r="4618" spans="1:12" ht="15.75">
      <c r="A4618" s="81">
        <f t="shared" si="74"/>
        <v>4446</v>
      </c>
      <c r="B4618" s="82">
        <v>4446</v>
      </c>
      <c r="C4618" s="82" t="s">
        <v>13596</v>
      </c>
      <c r="D4618" s="82">
        <v>32317</v>
      </c>
      <c r="E4618" s="82" t="s">
        <v>13597</v>
      </c>
      <c r="F4618" s="82" t="s">
        <v>96</v>
      </c>
      <c r="G4618" s="82" t="s">
        <v>13598</v>
      </c>
      <c r="H4618" s="83" t="s">
        <v>148</v>
      </c>
      <c r="I4618" s="82" t="s">
        <v>177</v>
      </c>
      <c r="J4618" s="82"/>
      <c r="K4618" s="82"/>
      <c r="L4618" s="82"/>
    </row>
    <row r="4619" spans="1:12" ht="15.75">
      <c r="A4619" s="81">
        <f t="shared" si="74"/>
        <v>4447</v>
      </c>
      <c r="B4619" s="82">
        <v>4447</v>
      </c>
      <c r="C4619" s="82" t="s">
        <v>13599</v>
      </c>
      <c r="D4619" s="82">
        <v>32318</v>
      </c>
      <c r="E4619" s="82" t="s">
        <v>13600</v>
      </c>
      <c r="F4619" s="82" t="s">
        <v>96</v>
      </c>
      <c r="G4619" s="82" t="s">
        <v>3795</v>
      </c>
      <c r="H4619" s="83" t="s">
        <v>148</v>
      </c>
      <c r="I4619" s="82" t="s">
        <v>177</v>
      </c>
      <c r="J4619" s="82"/>
      <c r="K4619" s="82"/>
      <c r="L4619" s="82"/>
    </row>
    <row r="4620" spans="1:12" ht="15.75">
      <c r="A4620" s="81">
        <f t="shared" si="74"/>
        <v>4448</v>
      </c>
      <c r="B4620" s="82">
        <v>4448</v>
      </c>
      <c r="C4620" s="82" t="s">
        <v>13601</v>
      </c>
      <c r="D4620" s="82">
        <v>32319</v>
      </c>
      <c r="E4620" s="82" t="s">
        <v>13602</v>
      </c>
      <c r="F4620" s="82" t="s">
        <v>96</v>
      </c>
      <c r="G4620" s="82" t="s">
        <v>13603</v>
      </c>
      <c r="H4620" s="83" t="s">
        <v>148</v>
      </c>
      <c r="I4620" s="82" t="s">
        <v>177</v>
      </c>
      <c r="J4620" s="82"/>
      <c r="K4620" s="82"/>
      <c r="L4620" s="82"/>
    </row>
    <row r="4621" spans="1:12" ht="15.75">
      <c r="A4621" s="81">
        <f t="shared" si="74"/>
        <v>4449</v>
      </c>
      <c r="B4621" s="82">
        <v>4449</v>
      </c>
      <c r="C4621" s="82" t="s">
        <v>13604</v>
      </c>
      <c r="D4621" s="82">
        <v>32321</v>
      </c>
      <c r="E4621" s="82" t="s">
        <v>13605</v>
      </c>
      <c r="F4621" s="82" t="s">
        <v>96</v>
      </c>
      <c r="G4621" s="82" t="s">
        <v>6168</v>
      </c>
      <c r="H4621" s="83" t="s">
        <v>148</v>
      </c>
      <c r="I4621" s="82" t="s">
        <v>177</v>
      </c>
      <c r="J4621" s="82"/>
      <c r="K4621" s="82"/>
      <c r="L4621" s="82"/>
    </row>
    <row r="4622" spans="1:12" ht="15.75">
      <c r="A4622" s="81">
        <f t="shared" si="74"/>
        <v>4450</v>
      </c>
      <c r="B4622" s="82">
        <v>4450</v>
      </c>
      <c r="C4622" s="82" t="s">
        <v>13606</v>
      </c>
      <c r="D4622" s="82">
        <v>32322</v>
      </c>
      <c r="E4622" s="82" t="s">
        <v>10851</v>
      </c>
      <c r="F4622" s="82" t="s">
        <v>96</v>
      </c>
      <c r="G4622" s="82" t="s">
        <v>13607</v>
      </c>
      <c r="H4622" s="83" t="s">
        <v>148</v>
      </c>
      <c r="I4622" s="82" t="s">
        <v>177</v>
      </c>
      <c r="J4622" s="82"/>
      <c r="K4622" s="82"/>
      <c r="L4622" s="82"/>
    </row>
    <row r="4623" spans="1:12" ht="15.75">
      <c r="A4623" s="81">
        <f t="shared" si="74"/>
        <v>4451</v>
      </c>
      <c r="B4623" s="82">
        <v>4451</v>
      </c>
      <c r="C4623" s="82" t="s">
        <v>13608</v>
      </c>
      <c r="D4623" s="82">
        <v>32323</v>
      </c>
      <c r="E4623" s="82" t="s">
        <v>13609</v>
      </c>
      <c r="F4623" s="82" t="s">
        <v>96</v>
      </c>
      <c r="G4623" s="82" t="s">
        <v>13610</v>
      </c>
      <c r="H4623" s="83" t="s">
        <v>148</v>
      </c>
      <c r="I4623" s="82" t="s">
        <v>177</v>
      </c>
      <c r="J4623" s="82"/>
      <c r="K4623" s="82"/>
      <c r="L4623" s="82"/>
    </row>
    <row r="4624" spans="1:12" ht="15.75">
      <c r="A4624" s="81">
        <f t="shared" si="74"/>
        <v>4452</v>
      </c>
      <c r="B4624" s="82">
        <v>4452</v>
      </c>
      <c r="C4624" s="82" t="s">
        <v>13611</v>
      </c>
      <c r="D4624" s="82">
        <v>32325</v>
      </c>
      <c r="E4624" s="82" t="s">
        <v>738</v>
      </c>
      <c r="F4624" s="82" t="s">
        <v>96</v>
      </c>
      <c r="G4624" s="82" t="s">
        <v>13612</v>
      </c>
      <c r="H4624" s="83" t="s">
        <v>148</v>
      </c>
      <c r="I4624" s="82" t="s">
        <v>177</v>
      </c>
      <c r="J4624" s="82"/>
      <c r="K4624" s="82"/>
      <c r="L4624" s="82"/>
    </row>
    <row r="4625" spans="1:12" ht="15.75">
      <c r="A4625" s="81">
        <f t="shared" si="74"/>
        <v>4453</v>
      </c>
      <c r="B4625" s="82">
        <v>4453</v>
      </c>
      <c r="C4625" s="82" t="s">
        <v>13613</v>
      </c>
      <c r="D4625" s="82">
        <v>32327</v>
      </c>
      <c r="E4625" s="82" t="s">
        <v>13614</v>
      </c>
      <c r="F4625" s="82" t="s">
        <v>96</v>
      </c>
      <c r="G4625" s="82" t="s">
        <v>13615</v>
      </c>
      <c r="H4625" s="83" t="s">
        <v>148</v>
      </c>
      <c r="I4625" s="82" t="s">
        <v>177</v>
      </c>
      <c r="J4625" s="82"/>
      <c r="K4625" s="82"/>
      <c r="L4625" s="82"/>
    </row>
    <row r="4626" spans="1:12" ht="15.75">
      <c r="A4626" s="81">
        <f t="shared" si="74"/>
        <v>4454</v>
      </c>
      <c r="B4626" s="82">
        <v>4454</v>
      </c>
      <c r="C4626" s="82" t="s">
        <v>13616</v>
      </c>
      <c r="D4626" s="82">
        <v>32329</v>
      </c>
      <c r="E4626" s="82" t="s">
        <v>9562</v>
      </c>
      <c r="F4626" s="82" t="s">
        <v>96</v>
      </c>
      <c r="G4626" s="82" t="s">
        <v>13617</v>
      </c>
      <c r="H4626" s="83" t="s">
        <v>148</v>
      </c>
      <c r="I4626" s="82" t="s">
        <v>177</v>
      </c>
      <c r="J4626" s="82"/>
      <c r="K4626" s="82"/>
      <c r="L4626" s="82"/>
    </row>
    <row r="4627" spans="1:12" ht="15.75">
      <c r="A4627" s="81">
        <f t="shared" si="74"/>
        <v>4455</v>
      </c>
      <c r="B4627" s="82">
        <v>4455</v>
      </c>
      <c r="C4627" s="82" t="s">
        <v>13618</v>
      </c>
      <c r="D4627" s="82">
        <v>32330</v>
      </c>
      <c r="E4627" s="82" t="s">
        <v>13619</v>
      </c>
      <c r="F4627" s="82" t="s">
        <v>96</v>
      </c>
      <c r="G4627" s="82" t="s">
        <v>12424</v>
      </c>
      <c r="H4627" s="83" t="s">
        <v>148</v>
      </c>
      <c r="I4627" s="82" t="s">
        <v>194</v>
      </c>
      <c r="J4627" s="82"/>
      <c r="K4627" s="82"/>
      <c r="L4627" s="82"/>
    </row>
    <row r="4628" spans="1:12" ht="15.75">
      <c r="A4628" s="81">
        <f t="shared" si="74"/>
        <v>4456</v>
      </c>
      <c r="B4628" s="82">
        <v>4456</v>
      </c>
      <c r="C4628" s="82" t="s">
        <v>13620</v>
      </c>
      <c r="D4628" s="82" t="s">
        <v>13621</v>
      </c>
      <c r="E4628" s="82" t="s">
        <v>13622</v>
      </c>
      <c r="F4628" s="82" t="s">
        <v>120</v>
      </c>
      <c r="G4628" s="82" t="s">
        <v>5053</v>
      </c>
      <c r="H4628" s="83" t="s">
        <v>148</v>
      </c>
      <c r="I4628" s="82" t="s">
        <v>194</v>
      </c>
      <c r="J4628" s="82"/>
      <c r="K4628" s="82"/>
      <c r="L4628" s="82"/>
    </row>
    <row r="4629" spans="1:12" ht="15.75">
      <c r="A4629" s="81">
        <f t="shared" si="74"/>
        <v>4457</v>
      </c>
      <c r="B4629" s="82">
        <v>4457</v>
      </c>
      <c r="C4629" s="82" t="s">
        <v>13623</v>
      </c>
      <c r="D4629" s="82" t="s">
        <v>13624</v>
      </c>
      <c r="E4629" s="82" t="s">
        <v>13625</v>
      </c>
      <c r="F4629" s="82" t="s">
        <v>120</v>
      </c>
      <c r="G4629" s="82" t="s">
        <v>7755</v>
      </c>
      <c r="H4629" s="83" t="s">
        <v>148</v>
      </c>
      <c r="I4629" s="82" t="s">
        <v>194</v>
      </c>
      <c r="J4629" s="82"/>
      <c r="K4629" s="82"/>
      <c r="L4629" s="82"/>
    </row>
    <row r="4630" spans="1:12" ht="15.75">
      <c r="A4630" s="81">
        <f t="shared" si="74"/>
        <v>4458</v>
      </c>
      <c r="B4630" s="82">
        <v>4458</v>
      </c>
      <c r="C4630" s="82" t="s">
        <v>13626</v>
      </c>
      <c r="D4630" s="82">
        <v>32333</v>
      </c>
      <c r="E4630" s="82" t="s">
        <v>13627</v>
      </c>
      <c r="F4630" s="82" t="s">
        <v>120</v>
      </c>
      <c r="G4630" s="82" t="s">
        <v>8585</v>
      </c>
      <c r="H4630" s="83" t="s">
        <v>148</v>
      </c>
      <c r="I4630" s="82" t="s">
        <v>194</v>
      </c>
      <c r="J4630" s="82"/>
      <c r="K4630" s="82"/>
      <c r="L4630" s="82"/>
    </row>
    <row r="4631" spans="1:12" ht="15.75">
      <c r="A4631" s="81">
        <f t="shared" si="74"/>
        <v>4459</v>
      </c>
      <c r="B4631" s="82">
        <v>4459</v>
      </c>
      <c r="C4631" s="82" t="s">
        <v>13628</v>
      </c>
      <c r="D4631" s="82" t="s">
        <v>13629</v>
      </c>
      <c r="E4631" s="82" t="s">
        <v>13630</v>
      </c>
      <c r="F4631" s="82" t="s">
        <v>120</v>
      </c>
      <c r="G4631" s="82" t="s">
        <v>7212</v>
      </c>
      <c r="H4631" s="83" t="s">
        <v>148</v>
      </c>
      <c r="I4631" s="82" t="s">
        <v>194</v>
      </c>
      <c r="J4631" s="82"/>
      <c r="K4631" s="82"/>
      <c r="L4631" s="82"/>
    </row>
    <row r="4632" spans="1:12" ht="15.75">
      <c r="A4632" s="81">
        <f t="shared" si="74"/>
        <v>4460</v>
      </c>
      <c r="B4632" s="82">
        <v>4460</v>
      </c>
      <c r="C4632" s="82" t="s">
        <v>13631</v>
      </c>
      <c r="D4632" s="82">
        <v>32335</v>
      </c>
      <c r="E4632" s="82" t="s">
        <v>13632</v>
      </c>
      <c r="F4632" s="82" t="s">
        <v>120</v>
      </c>
      <c r="G4632" s="82" t="s">
        <v>1044</v>
      </c>
      <c r="H4632" s="83" t="s">
        <v>148</v>
      </c>
      <c r="I4632" s="82" t="s">
        <v>194</v>
      </c>
      <c r="J4632" s="82"/>
      <c r="K4632" s="82"/>
      <c r="L4632" s="82"/>
    </row>
    <row r="4633" spans="1:12" ht="15.75">
      <c r="A4633" s="81">
        <f t="shared" si="74"/>
        <v>4461</v>
      </c>
      <c r="B4633" s="82">
        <v>4461</v>
      </c>
      <c r="C4633" s="82" t="s">
        <v>13633</v>
      </c>
      <c r="D4633" s="82" t="s">
        <v>13634</v>
      </c>
      <c r="E4633" s="82" t="s">
        <v>13635</v>
      </c>
      <c r="F4633" s="82" t="s">
        <v>96</v>
      </c>
      <c r="G4633" s="82" t="s">
        <v>3554</v>
      </c>
      <c r="H4633" s="83" t="s">
        <v>148</v>
      </c>
      <c r="I4633" s="82" t="s">
        <v>169</v>
      </c>
      <c r="J4633" s="82"/>
      <c r="K4633" s="82"/>
      <c r="L4633" s="82"/>
    </row>
    <row r="4634" spans="1:12" ht="15.75">
      <c r="A4634" s="81">
        <f t="shared" si="74"/>
        <v>4462</v>
      </c>
      <c r="B4634" s="82">
        <v>4462</v>
      </c>
      <c r="C4634" s="82" t="s">
        <v>13636</v>
      </c>
      <c r="D4634" s="82" t="s">
        <v>13637</v>
      </c>
      <c r="E4634" s="82" t="s">
        <v>13638</v>
      </c>
      <c r="F4634" s="82" t="s">
        <v>96</v>
      </c>
      <c r="G4634" s="82" t="s">
        <v>4731</v>
      </c>
      <c r="H4634" s="83" t="s">
        <v>148</v>
      </c>
      <c r="I4634" s="82" t="s">
        <v>169</v>
      </c>
      <c r="J4634" s="82"/>
      <c r="K4634" s="82"/>
      <c r="L4634" s="82"/>
    </row>
    <row r="4635" spans="1:12" ht="15.75">
      <c r="A4635" s="81">
        <f t="shared" si="74"/>
        <v>4463</v>
      </c>
      <c r="B4635" s="82">
        <v>4463</v>
      </c>
      <c r="C4635" s="82" t="s">
        <v>13639</v>
      </c>
      <c r="D4635" s="82">
        <v>32347</v>
      </c>
      <c r="E4635" s="82" t="s">
        <v>7824</v>
      </c>
      <c r="F4635" s="82" t="s">
        <v>96</v>
      </c>
      <c r="G4635" s="82" t="s">
        <v>610</v>
      </c>
      <c r="H4635" s="83" t="s">
        <v>148</v>
      </c>
      <c r="I4635" s="82" t="s">
        <v>230</v>
      </c>
      <c r="J4635" s="82"/>
      <c r="K4635" s="82"/>
      <c r="L4635" s="82"/>
    </row>
    <row r="4636" spans="1:12" ht="15.75">
      <c r="A4636" s="81">
        <f t="shared" si="74"/>
        <v>4464</v>
      </c>
      <c r="B4636" s="82">
        <v>4464</v>
      </c>
      <c r="C4636" s="82" t="s">
        <v>13640</v>
      </c>
      <c r="D4636" s="82">
        <v>32348</v>
      </c>
      <c r="E4636" s="82" t="s">
        <v>13641</v>
      </c>
      <c r="F4636" s="82" t="s">
        <v>96</v>
      </c>
      <c r="G4636" s="82" t="s">
        <v>13642</v>
      </c>
      <c r="H4636" s="83" t="s">
        <v>148</v>
      </c>
      <c r="I4636" s="82" t="s">
        <v>230</v>
      </c>
      <c r="J4636" s="82"/>
      <c r="K4636" s="82"/>
      <c r="L4636" s="82"/>
    </row>
    <row r="4637" spans="1:12" ht="15.75">
      <c r="A4637" s="81">
        <f t="shared" si="74"/>
        <v>4465</v>
      </c>
      <c r="B4637" s="82">
        <v>4465</v>
      </c>
      <c r="C4637" s="82" t="s">
        <v>13643</v>
      </c>
      <c r="D4637" s="82">
        <v>32350</v>
      </c>
      <c r="E4637" s="82" t="s">
        <v>13644</v>
      </c>
      <c r="F4637" s="82" t="s">
        <v>96</v>
      </c>
      <c r="G4637" s="82" t="s">
        <v>13645</v>
      </c>
      <c r="H4637" s="83" t="s">
        <v>148</v>
      </c>
      <c r="I4637" s="82" t="s">
        <v>230</v>
      </c>
      <c r="J4637" s="82"/>
      <c r="K4637" s="82"/>
      <c r="L4637" s="82"/>
    </row>
    <row r="4638" spans="1:12" ht="15.75">
      <c r="A4638" s="81">
        <f t="shared" si="74"/>
        <v>4466</v>
      </c>
      <c r="B4638" s="82">
        <v>4466</v>
      </c>
      <c r="C4638" s="82" t="s">
        <v>13646</v>
      </c>
      <c r="D4638" s="82">
        <v>32358</v>
      </c>
      <c r="E4638" s="82" t="s">
        <v>13647</v>
      </c>
      <c r="F4638" s="82" t="s">
        <v>96</v>
      </c>
      <c r="G4638" s="82" t="s">
        <v>13648</v>
      </c>
      <c r="H4638" s="83" t="s">
        <v>148</v>
      </c>
      <c r="I4638" s="82" t="s">
        <v>771</v>
      </c>
      <c r="J4638" s="82"/>
      <c r="K4638" s="82"/>
      <c r="L4638" s="82"/>
    </row>
    <row r="4639" spans="1:12" ht="15.75">
      <c r="A4639" s="81">
        <f t="shared" si="74"/>
        <v>4467</v>
      </c>
      <c r="B4639" s="82">
        <v>4467</v>
      </c>
      <c r="C4639" s="82" t="s">
        <v>13649</v>
      </c>
      <c r="D4639" s="82">
        <v>32360</v>
      </c>
      <c r="E4639" s="82" t="s">
        <v>10003</v>
      </c>
      <c r="F4639" s="82" t="s">
        <v>96</v>
      </c>
      <c r="G4639" s="82" t="s">
        <v>1930</v>
      </c>
      <c r="H4639" s="83" t="s">
        <v>148</v>
      </c>
      <c r="I4639" s="82" t="s">
        <v>230</v>
      </c>
      <c r="J4639" s="82"/>
      <c r="K4639" s="82"/>
      <c r="L4639" s="82"/>
    </row>
    <row r="4640" spans="1:12" ht="15.75">
      <c r="A4640" s="81">
        <f t="shared" si="74"/>
        <v>4468</v>
      </c>
      <c r="B4640" s="82">
        <v>4468</v>
      </c>
      <c r="C4640" s="82" t="s">
        <v>13650</v>
      </c>
      <c r="D4640" s="82" t="s">
        <v>13651</v>
      </c>
      <c r="E4640" s="82" t="s">
        <v>3265</v>
      </c>
      <c r="F4640" s="82" t="s">
        <v>120</v>
      </c>
      <c r="G4640" s="82" t="s">
        <v>13652</v>
      </c>
      <c r="H4640" s="83" t="s">
        <v>148</v>
      </c>
      <c r="I4640" s="82" t="s">
        <v>194</v>
      </c>
      <c r="J4640" s="82"/>
      <c r="K4640" s="82"/>
      <c r="L4640" s="82"/>
    </row>
    <row r="4641" spans="1:12" ht="15.75">
      <c r="A4641" s="81">
        <f t="shared" si="74"/>
        <v>4469</v>
      </c>
      <c r="B4641" s="82">
        <v>4469</v>
      </c>
      <c r="C4641" s="82" t="s">
        <v>13653</v>
      </c>
      <c r="D4641" s="82" t="s">
        <v>13654</v>
      </c>
      <c r="E4641" s="82" t="s">
        <v>8595</v>
      </c>
      <c r="F4641" s="82" t="s">
        <v>96</v>
      </c>
      <c r="G4641" s="82" t="s">
        <v>7000</v>
      </c>
      <c r="H4641" s="83" t="s">
        <v>148</v>
      </c>
      <c r="I4641" s="82" t="s">
        <v>194</v>
      </c>
      <c r="J4641" s="82"/>
      <c r="K4641" s="82"/>
      <c r="L4641" s="82"/>
    </row>
    <row r="4642" spans="1:12" ht="15.75">
      <c r="A4642" s="81">
        <f t="shared" si="74"/>
        <v>4470</v>
      </c>
      <c r="B4642" s="82">
        <v>4470</v>
      </c>
      <c r="C4642" s="82" t="s">
        <v>13655</v>
      </c>
      <c r="D4642" s="82">
        <v>32369</v>
      </c>
      <c r="E4642" s="82" t="s">
        <v>13656</v>
      </c>
      <c r="F4642" s="82" t="s">
        <v>96</v>
      </c>
      <c r="G4642" s="82" t="s">
        <v>13657</v>
      </c>
      <c r="H4642" s="83" t="s">
        <v>148</v>
      </c>
      <c r="I4642" s="82" t="s">
        <v>230</v>
      </c>
      <c r="J4642" s="82"/>
      <c r="K4642" s="82"/>
      <c r="L4642" s="82"/>
    </row>
    <row r="4643" spans="1:12" ht="15.75">
      <c r="A4643" s="81">
        <f t="shared" si="74"/>
        <v>4471</v>
      </c>
      <c r="B4643" s="82">
        <v>4471</v>
      </c>
      <c r="C4643" s="82" t="s">
        <v>13658</v>
      </c>
      <c r="D4643" s="82">
        <v>32373</v>
      </c>
      <c r="E4643" s="82" t="s">
        <v>13659</v>
      </c>
      <c r="F4643" s="82" t="s">
        <v>120</v>
      </c>
      <c r="G4643" s="82" t="s">
        <v>5624</v>
      </c>
      <c r="H4643" s="83" t="s">
        <v>148</v>
      </c>
      <c r="I4643" s="82" t="s">
        <v>177</v>
      </c>
      <c r="J4643" s="82"/>
      <c r="K4643" s="82"/>
      <c r="L4643" s="82"/>
    </row>
    <row r="4644" spans="1:12" ht="15.75">
      <c r="A4644" s="81">
        <f t="shared" si="74"/>
        <v>4472</v>
      </c>
      <c r="B4644" s="82">
        <v>4472</v>
      </c>
      <c r="C4644" s="82" t="s">
        <v>13660</v>
      </c>
      <c r="D4644" s="82">
        <v>32374</v>
      </c>
      <c r="E4644" s="82" t="s">
        <v>13661</v>
      </c>
      <c r="F4644" s="82" t="s">
        <v>120</v>
      </c>
      <c r="G4644" s="82" t="s">
        <v>13662</v>
      </c>
      <c r="H4644" s="83" t="s">
        <v>148</v>
      </c>
      <c r="I4644" s="82" t="s">
        <v>177</v>
      </c>
      <c r="J4644" s="82"/>
      <c r="K4644" s="82"/>
      <c r="L4644" s="82"/>
    </row>
    <row r="4645" spans="1:12" ht="15.75">
      <c r="A4645" s="81">
        <f t="shared" si="74"/>
        <v>4473</v>
      </c>
      <c r="B4645" s="82">
        <v>4473</v>
      </c>
      <c r="C4645" s="82" t="s">
        <v>13663</v>
      </c>
      <c r="D4645" s="82">
        <v>32378</v>
      </c>
      <c r="E4645" s="82" t="s">
        <v>7041</v>
      </c>
      <c r="F4645" s="82" t="s">
        <v>96</v>
      </c>
      <c r="G4645" s="82" t="s">
        <v>13664</v>
      </c>
      <c r="H4645" s="83" t="s">
        <v>148</v>
      </c>
      <c r="I4645" s="82" t="s">
        <v>177</v>
      </c>
      <c r="J4645" s="82"/>
      <c r="K4645" s="82"/>
      <c r="L4645" s="82"/>
    </row>
    <row r="4646" spans="1:12" ht="15.75">
      <c r="A4646" s="81">
        <f t="shared" si="74"/>
        <v>4474</v>
      </c>
      <c r="B4646" s="82">
        <v>4474</v>
      </c>
      <c r="C4646" s="82" t="s">
        <v>13665</v>
      </c>
      <c r="D4646" s="82">
        <v>32384</v>
      </c>
      <c r="E4646" s="82" t="s">
        <v>13666</v>
      </c>
      <c r="F4646" s="82" t="s">
        <v>96</v>
      </c>
      <c r="G4646" s="82" t="s">
        <v>13667</v>
      </c>
      <c r="H4646" s="83" t="s">
        <v>148</v>
      </c>
      <c r="I4646" s="82" t="s">
        <v>230</v>
      </c>
      <c r="J4646" s="82"/>
      <c r="K4646" s="82"/>
      <c r="L4646" s="82"/>
    </row>
    <row r="4647" spans="1:12" ht="15.75">
      <c r="A4647" s="81">
        <f t="shared" si="74"/>
        <v>4475</v>
      </c>
      <c r="B4647" s="82">
        <v>4475</v>
      </c>
      <c r="C4647" s="82" t="s">
        <v>13668</v>
      </c>
      <c r="D4647" s="82">
        <v>32386</v>
      </c>
      <c r="E4647" s="82" t="s">
        <v>13669</v>
      </c>
      <c r="F4647" s="82" t="s">
        <v>96</v>
      </c>
      <c r="G4647" s="82" t="s">
        <v>13670</v>
      </c>
      <c r="H4647" s="83" t="s">
        <v>148</v>
      </c>
      <c r="I4647" s="82" t="s">
        <v>230</v>
      </c>
      <c r="J4647" s="82"/>
      <c r="K4647" s="82"/>
      <c r="L4647" s="82"/>
    </row>
    <row r="4648" spans="1:12" ht="15.75">
      <c r="A4648" s="81">
        <f t="shared" si="74"/>
        <v>4476</v>
      </c>
      <c r="B4648" s="82">
        <v>4476</v>
      </c>
      <c r="C4648" s="82" t="s">
        <v>13671</v>
      </c>
      <c r="D4648" s="82">
        <v>32387</v>
      </c>
      <c r="E4648" s="82" t="s">
        <v>13672</v>
      </c>
      <c r="F4648" s="82" t="s">
        <v>96</v>
      </c>
      <c r="G4648" s="82" t="s">
        <v>10140</v>
      </c>
      <c r="H4648" s="83" t="s">
        <v>148</v>
      </c>
      <c r="I4648" s="82" t="s">
        <v>194</v>
      </c>
      <c r="J4648" s="82"/>
      <c r="K4648" s="82"/>
      <c r="L4648" s="82"/>
    </row>
    <row r="4649" spans="1:12" ht="15.75">
      <c r="A4649" s="81">
        <f t="shared" si="74"/>
        <v>4477</v>
      </c>
      <c r="B4649" s="82">
        <v>4477</v>
      </c>
      <c r="C4649" s="82" t="s">
        <v>13673</v>
      </c>
      <c r="D4649" s="82">
        <v>32388</v>
      </c>
      <c r="E4649" s="82" t="s">
        <v>351</v>
      </c>
      <c r="F4649" s="82" t="s">
        <v>96</v>
      </c>
      <c r="G4649" s="82" t="s">
        <v>13674</v>
      </c>
      <c r="H4649" s="83" t="s">
        <v>148</v>
      </c>
      <c r="I4649" s="82" t="s">
        <v>177</v>
      </c>
      <c r="J4649" s="82"/>
      <c r="K4649" s="82"/>
      <c r="L4649" s="82"/>
    </row>
    <row r="4650" spans="1:12" ht="15.75">
      <c r="A4650" s="81">
        <f t="shared" si="74"/>
        <v>4478</v>
      </c>
      <c r="B4650" s="82">
        <v>4478</v>
      </c>
      <c r="C4650" s="82" t="s">
        <v>13675</v>
      </c>
      <c r="D4650" s="82">
        <v>32391</v>
      </c>
      <c r="E4650" s="82" t="s">
        <v>13676</v>
      </c>
      <c r="F4650" s="82" t="s">
        <v>120</v>
      </c>
      <c r="G4650" s="82" t="s">
        <v>13677</v>
      </c>
      <c r="H4650" s="83" t="s">
        <v>148</v>
      </c>
      <c r="I4650" s="82" t="s">
        <v>177</v>
      </c>
      <c r="J4650" s="82"/>
      <c r="K4650" s="82"/>
      <c r="L4650" s="82"/>
    </row>
    <row r="4651" spans="1:12" ht="15.75">
      <c r="A4651" s="81">
        <f t="shared" si="74"/>
        <v>4479</v>
      </c>
      <c r="B4651" s="82">
        <v>4479</v>
      </c>
      <c r="C4651" s="82" t="s">
        <v>13678</v>
      </c>
      <c r="D4651" s="82">
        <v>32392</v>
      </c>
      <c r="E4651" s="82" t="s">
        <v>13679</v>
      </c>
      <c r="F4651" s="82" t="s">
        <v>120</v>
      </c>
      <c r="G4651" s="82" t="s">
        <v>13680</v>
      </c>
      <c r="H4651" s="83" t="s">
        <v>148</v>
      </c>
      <c r="I4651" s="82" t="s">
        <v>177</v>
      </c>
      <c r="J4651" s="82"/>
      <c r="K4651" s="82"/>
      <c r="L4651" s="82"/>
    </row>
    <row r="4652" spans="1:12" ht="15.75">
      <c r="A4652" s="81">
        <f t="shared" si="74"/>
        <v>4480</v>
      </c>
      <c r="B4652" s="82">
        <v>4480</v>
      </c>
      <c r="C4652" s="82" t="s">
        <v>13681</v>
      </c>
      <c r="D4652" s="82">
        <v>32393</v>
      </c>
      <c r="E4652" s="82" t="s">
        <v>13682</v>
      </c>
      <c r="F4652" s="82" t="s">
        <v>120</v>
      </c>
      <c r="G4652" s="82" t="s">
        <v>13683</v>
      </c>
      <c r="H4652" s="83" t="s">
        <v>148</v>
      </c>
      <c r="I4652" s="82" t="s">
        <v>177</v>
      </c>
      <c r="J4652" s="82"/>
      <c r="K4652" s="82"/>
      <c r="L4652" s="82"/>
    </row>
    <row r="4653" spans="1:12" ht="15.75">
      <c r="A4653" s="81">
        <f t="shared" si="74"/>
        <v>4481</v>
      </c>
      <c r="B4653" s="82">
        <v>4481</v>
      </c>
      <c r="C4653" s="82" t="s">
        <v>13684</v>
      </c>
      <c r="D4653" s="82">
        <v>32394</v>
      </c>
      <c r="E4653" s="82" t="s">
        <v>13685</v>
      </c>
      <c r="F4653" s="82" t="s">
        <v>120</v>
      </c>
      <c r="G4653" s="82" t="s">
        <v>6304</v>
      </c>
      <c r="H4653" s="83" t="s">
        <v>148</v>
      </c>
      <c r="I4653" s="82" t="s">
        <v>177</v>
      </c>
      <c r="J4653" s="82"/>
      <c r="K4653" s="82"/>
      <c r="L4653" s="82"/>
    </row>
    <row r="4654" spans="1:12" ht="15.75">
      <c r="A4654" s="81">
        <f t="shared" si="74"/>
        <v>4482</v>
      </c>
      <c r="B4654" s="82">
        <v>4482</v>
      </c>
      <c r="C4654" s="82" t="s">
        <v>13686</v>
      </c>
      <c r="D4654" s="82">
        <v>32395</v>
      </c>
      <c r="E4654" s="82" t="s">
        <v>13687</v>
      </c>
      <c r="F4654" s="82" t="s">
        <v>120</v>
      </c>
      <c r="G4654" s="82" t="s">
        <v>13688</v>
      </c>
      <c r="H4654" s="83" t="s">
        <v>148</v>
      </c>
      <c r="I4654" s="82" t="s">
        <v>177</v>
      </c>
      <c r="J4654" s="82"/>
      <c r="K4654" s="82"/>
      <c r="L4654" s="82"/>
    </row>
    <row r="4655" spans="1:12" ht="15.75">
      <c r="A4655" s="81">
        <f t="shared" si="74"/>
        <v>4483</v>
      </c>
      <c r="B4655" s="82">
        <v>4483</v>
      </c>
      <c r="C4655" s="82" t="s">
        <v>13689</v>
      </c>
      <c r="D4655" s="82">
        <v>32396</v>
      </c>
      <c r="E4655" s="82" t="s">
        <v>13690</v>
      </c>
      <c r="F4655" s="82" t="s">
        <v>120</v>
      </c>
      <c r="G4655" s="82" t="s">
        <v>5378</v>
      </c>
      <c r="H4655" s="83" t="s">
        <v>148</v>
      </c>
      <c r="I4655" s="82" t="s">
        <v>177</v>
      </c>
      <c r="J4655" s="82"/>
      <c r="K4655" s="82"/>
      <c r="L4655" s="82"/>
    </row>
    <row r="4656" spans="1:12" ht="15.75">
      <c r="A4656" s="81">
        <f t="shared" si="74"/>
        <v>4484</v>
      </c>
      <c r="B4656" s="82">
        <v>4484</v>
      </c>
      <c r="C4656" s="82" t="s">
        <v>13691</v>
      </c>
      <c r="D4656" s="82">
        <v>32397</v>
      </c>
      <c r="E4656" s="82" t="s">
        <v>13692</v>
      </c>
      <c r="F4656" s="82" t="s">
        <v>96</v>
      </c>
      <c r="G4656" s="82" t="s">
        <v>9835</v>
      </c>
      <c r="H4656" s="83" t="s">
        <v>148</v>
      </c>
      <c r="I4656" s="82" t="s">
        <v>177</v>
      </c>
      <c r="J4656" s="82"/>
      <c r="K4656" s="82"/>
      <c r="L4656" s="82"/>
    </row>
    <row r="4657" spans="1:12" ht="15.75">
      <c r="A4657" s="81">
        <f t="shared" si="74"/>
        <v>4485</v>
      </c>
      <c r="B4657" s="82">
        <v>4485</v>
      </c>
      <c r="C4657" s="82" t="s">
        <v>13693</v>
      </c>
      <c r="D4657" s="82">
        <v>32401</v>
      </c>
      <c r="E4657" s="82" t="s">
        <v>13694</v>
      </c>
      <c r="F4657" s="82" t="s">
        <v>120</v>
      </c>
      <c r="G4657" s="82" t="s">
        <v>13695</v>
      </c>
      <c r="H4657" s="83" t="s">
        <v>148</v>
      </c>
      <c r="I4657" s="82" t="s">
        <v>194</v>
      </c>
      <c r="J4657" s="82"/>
      <c r="K4657" s="82"/>
      <c r="L4657" s="82"/>
    </row>
    <row r="4658" spans="1:12" ht="15.75">
      <c r="A4658" s="81">
        <f t="shared" si="74"/>
        <v>4486</v>
      </c>
      <c r="B4658" s="82">
        <v>4486</v>
      </c>
      <c r="C4658" s="82" t="s">
        <v>13696</v>
      </c>
      <c r="D4658" s="82">
        <v>32403</v>
      </c>
      <c r="E4658" s="82" t="s">
        <v>3304</v>
      </c>
      <c r="F4658" s="82" t="s">
        <v>96</v>
      </c>
      <c r="G4658" s="82" t="s">
        <v>11574</v>
      </c>
      <c r="H4658" s="83" t="s">
        <v>148</v>
      </c>
      <c r="I4658" s="82" t="s">
        <v>177</v>
      </c>
      <c r="J4658" s="82"/>
      <c r="K4658" s="82"/>
      <c r="L4658" s="82"/>
    </row>
    <row r="4659" spans="1:12" ht="15.75">
      <c r="A4659" s="81">
        <f t="shared" si="74"/>
        <v>4487</v>
      </c>
      <c r="B4659" s="82">
        <v>4487</v>
      </c>
      <c r="C4659" s="82" t="s">
        <v>13697</v>
      </c>
      <c r="D4659" s="82">
        <v>32412</v>
      </c>
      <c r="E4659" s="82" t="s">
        <v>13698</v>
      </c>
      <c r="F4659" s="82" t="s">
        <v>96</v>
      </c>
      <c r="G4659" s="82" t="s">
        <v>4011</v>
      </c>
      <c r="H4659" s="83" t="s">
        <v>148</v>
      </c>
      <c r="I4659" s="82" t="s">
        <v>177</v>
      </c>
      <c r="J4659" s="82"/>
      <c r="K4659" s="82"/>
      <c r="L4659" s="82"/>
    </row>
    <row r="4660" spans="1:12" ht="15.75">
      <c r="A4660" s="81">
        <f t="shared" si="74"/>
        <v>4488</v>
      </c>
      <c r="B4660" s="82">
        <v>4488</v>
      </c>
      <c r="C4660" s="82" t="s">
        <v>13699</v>
      </c>
      <c r="D4660" s="82">
        <v>32414</v>
      </c>
      <c r="E4660" s="82" t="s">
        <v>305</v>
      </c>
      <c r="F4660" s="82" t="s">
        <v>96</v>
      </c>
      <c r="G4660" s="82" t="s">
        <v>13700</v>
      </c>
      <c r="H4660" s="83" t="s">
        <v>148</v>
      </c>
      <c r="I4660" s="82" t="s">
        <v>177</v>
      </c>
      <c r="J4660" s="82"/>
      <c r="K4660" s="82"/>
      <c r="L4660" s="82"/>
    </row>
    <row r="4661" spans="1:12" ht="15.75">
      <c r="A4661" s="81">
        <f t="shared" si="74"/>
        <v>4489</v>
      </c>
      <c r="B4661" s="82">
        <v>4489</v>
      </c>
      <c r="C4661" s="82" t="s">
        <v>13701</v>
      </c>
      <c r="D4661" s="82">
        <v>32416</v>
      </c>
      <c r="E4661" s="82" t="s">
        <v>13702</v>
      </c>
      <c r="F4661" s="82" t="s">
        <v>120</v>
      </c>
      <c r="G4661" s="82" t="s">
        <v>13703</v>
      </c>
      <c r="H4661" s="83" t="s">
        <v>148</v>
      </c>
      <c r="I4661" s="82" t="s">
        <v>194</v>
      </c>
      <c r="J4661" s="82"/>
      <c r="K4661" s="82"/>
      <c r="L4661" s="82"/>
    </row>
    <row r="4662" spans="1:12" ht="15.75">
      <c r="A4662" s="81">
        <f t="shared" si="74"/>
        <v>4490</v>
      </c>
      <c r="B4662" s="82">
        <v>4490</v>
      </c>
      <c r="C4662" s="82" t="s">
        <v>13704</v>
      </c>
      <c r="D4662" s="82">
        <v>32417</v>
      </c>
      <c r="E4662" s="82" t="s">
        <v>4676</v>
      </c>
      <c r="F4662" s="82" t="s">
        <v>96</v>
      </c>
      <c r="G4662" s="82" t="s">
        <v>13705</v>
      </c>
      <c r="H4662" s="83" t="s">
        <v>148</v>
      </c>
      <c r="I4662" s="82" t="s">
        <v>194</v>
      </c>
      <c r="J4662" s="82"/>
      <c r="K4662" s="82"/>
      <c r="L4662" s="82"/>
    </row>
    <row r="4663" spans="1:12" ht="15.75">
      <c r="A4663" s="81">
        <f t="shared" si="74"/>
        <v>4491</v>
      </c>
      <c r="B4663" s="82">
        <v>4491</v>
      </c>
      <c r="C4663" s="82" t="s">
        <v>13706</v>
      </c>
      <c r="D4663" s="82">
        <v>32422</v>
      </c>
      <c r="E4663" s="82" t="s">
        <v>13707</v>
      </c>
      <c r="F4663" s="82" t="s">
        <v>120</v>
      </c>
      <c r="G4663" s="82" t="s">
        <v>13708</v>
      </c>
      <c r="H4663" s="83" t="s">
        <v>148</v>
      </c>
      <c r="I4663" s="82" t="s">
        <v>177</v>
      </c>
      <c r="J4663" s="82"/>
      <c r="K4663" s="82"/>
      <c r="L4663" s="82"/>
    </row>
    <row r="4664" spans="1:12" ht="15.75">
      <c r="A4664" s="81">
        <f t="shared" si="74"/>
        <v>4492</v>
      </c>
      <c r="B4664" s="82">
        <v>4492</v>
      </c>
      <c r="C4664" s="82" t="s">
        <v>13709</v>
      </c>
      <c r="D4664" s="82">
        <v>32423</v>
      </c>
      <c r="E4664" s="82" t="s">
        <v>13710</v>
      </c>
      <c r="F4664" s="82" t="s">
        <v>120</v>
      </c>
      <c r="G4664" s="82" t="s">
        <v>13711</v>
      </c>
      <c r="H4664" s="83" t="s">
        <v>148</v>
      </c>
      <c r="I4664" s="82" t="s">
        <v>177</v>
      </c>
      <c r="J4664" s="82"/>
      <c r="K4664" s="82"/>
      <c r="L4664" s="82"/>
    </row>
    <row r="4665" spans="1:12" ht="15.75">
      <c r="A4665" s="81">
        <f t="shared" si="74"/>
        <v>4493</v>
      </c>
      <c r="B4665" s="82">
        <v>4493</v>
      </c>
      <c r="C4665" s="82" t="s">
        <v>13712</v>
      </c>
      <c r="D4665" s="82">
        <v>32424</v>
      </c>
      <c r="E4665" s="82" t="s">
        <v>13713</v>
      </c>
      <c r="F4665" s="82" t="s">
        <v>120</v>
      </c>
      <c r="G4665" s="82" t="s">
        <v>13714</v>
      </c>
      <c r="H4665" s="83" t="s">
        <v>148</v>
      </c>
      <c r="I4665" s="82" t="s">
        <v>177</v>
      </c>
      <c r="J4665" s="82"/>
      <c r="K4665" s="82"/>
      <c r="L4665" s="82"/>
    </row>
    <row r="4666" spans="1:12" ht="15.75">
      <c r="A4666" s="81">
        <f t="shared" si="74"/>
        <v>4494</v>
      </c>
      <c r="B4666" s="82">
        <v>4494</v>
      </c>
      <c r="C4666" s="82" t="s">
        <v>13715</v>
      </c>
      <c r="D4666" s="82">
        <v>32426</v>
      </c>
      <c r="E4666" s="82" t="s">
        <v>13716</v>
      </c>
      <c r="F4666" s="82" t="s">
        <v>120</v>
      </c>
      <c r="G4666" s="82" t="s">
        <v>1405</v>
      </c>
      <c r="H4666" s="83" t="s">
        <v>148</v>
      </c>
      <c r="I4666" s="82" t="s">
        <v>177</v>
      </c>
      <c r="J4666" s="82"/>
      <c r="K4666" s="82"/>
      <c r="L4666" s="82"/>
    </row>
    <row r="4667" spans="1:12" ht="15.75">
      <c r="A4667" s="81">
        <f t="shared" si="74"/>
        <v>4495</v>
      </c>
      <c r="B4667" s="82">
        <v>4495</v>
      </c>
      <c r="C4667" s="82" t="s">
        <v>13717</v>
      </c>
      <c r="D4667" s="82">
        <v>32428</v>
      </c>
      <c r="E4667" s="82" t="s">
        <v>13718</v>
      </c>
      <c r="F4667" s="82" t="s">
        <v>120</v>
      </c>
      <c r="G4667" s="82" t="s">
        <v>13719</v>
      </c>
      <c r="H4667" s="83" t="s">
        <v>148</v>
      </c>
      <c r="I4667" s="82" t="s">
        <v>177</v>
      </c>
      <c r="J4667" s="82"/>
      <c r="K4667" s="82"/>
      <c r="L4667" s="82"/>
    </row>
    <row r="4668" spans="1:12" ht="15.75">
      <c r="A4668" s="81">
        <f t="shared" si="74"/>
        <v>4496</v>
      </c>
      <c r="B4668" s="82">
        <v>4496</v>
      </c>
      <c r="C4668" s="82" t="s">
        <v>13720</v>
      </c>
      <c r="D4668" s="82">
        <v>32433</v>
      </c>
      <c r="E4668" s="82" t="s">
        <v>13721</v>
      </c>
      <c r="F4668" s="82" t="s">
        <v>120</v>
      </c>
      <c r="G4668" s="82" t="s">
        <v>13722</v>
      </c>
      <c r="H4668" s="83" t="s">
        <v>148</v>
      </c>
      <c r="I4668" s="82" t="s">
        <v>177</v>
      </c>
      <c r="J4668" s="82"/>
      <c r="K4668" s="82"/>
      <c r="L4668" s="82"/>
    </row>
    <row r="4669" spans="1:12" ht="15.75">
      <c r="A4669" s="81">
        <f t="shared" si="74"/>
        <v>4497</v>
      </c>
      <c r="B4669" s="82">
        <v>4497</v>
      </c>
      <c r="C4669" s="82" t="s">
        <v>13723</v>
      </c>
      <c r="D4669" s="82">
        <v>32434</v>
      </c>
      <c r="E4669" s="82" t="s">
        <v>13724</v>
      </c>
      <c r="F4669" s="82" t="s">
        <v>120</v>
      </c>
      <c r="G4669" s="82" t="s">
        <v>3072</v>
      </c>
      <c r="H4669" s="83" t="s">
        <v>148</v>
      </c>
      <c r="I4669" s="82" t="s">
        <v>177</v>
      </c>
      <c r="J4669" s="82"/>
      <c r="K4669" s="82"/>
      <c r="L4669" s="82"/>
    </row>
    <row r="4670" spans="1:12" ht="15.75">
      <c r="A4670" s="81">
        <f t="shared" si="74"/>
        <v>4498</v>
      </c>
      <c r="B4670" s="82">
        <v>4498</v>
      </c>
      <c r="C4670" s="82" t="s">
        <v>13725</v>
      </c>
      <c r="D4670" s="82">
        <v>32436</v>
      </c>
      <c r="E4670" s="82" t="s">
        <v>6815</v>
      </c>
      <c r="F4670" s="82" t="s">
        <v>120</v>
      </c>
      <c r="G4670" s="82" t="s">
        <v>13726</v>
      </c>
      <c r="H4670" s="83" t="s">
        <v>148</v>
      </c>
      <c r="I4670" s="82" t="s">
        <v>177</v>
      </c>
      <c r="J4670" s="82"/>
      <c r="K4670" s="82"/>
      <c r="L4670" s="82"/>
    </row>
    <row r="4671" spans="1:12" ht="15.75">
      <c r="A4671" s="81">
        <f t="shared" si="74"/>
        <v>4499</v>
      </c>
      <c r="B4671" s="82">
        <v>4499</v>
      </c>
      <c r="C4671" s="82" t="s">
        <v>13727</v>
      </c>
      <c r="D4671" s="82">
        <v>32440</v>
      </c>
      <c r="E4671" s="82" t="s">
        <v>8226</v>
      </c>
      <c r="F4671" s="82" t="s">
        <v>96</v>
      </c>
      <c r="G4671" s="82" t="s">
        <v>7464</v>
      </c>
      <c r="H4671" s="83" t="s">
        <v>148</v>
      </c>
      <c r="I4671" s="82" t="s">
        <v>177</v>
      </c>
      <c r="J4671" s="82"/>
      <c r="K4671" s="82"/>
      <c r="L4671" s="82"/>
    </row>
    <row r="4672" spans="1:12" ht="15.75">
      <c r="A4672" s="81">
        <f t="shared" si="74"/>
        <v>4500</v>
      </c>
      <c r="B4672" s="82">
        <v>4500</v>
      </c>
      <c r="C4672" s="82" t="s">
        <v>13728</v>
      </c>
      <c r="D4672" s="82" t="s">
        <v>13729</v>
      </c>
      <c r="E4672" s="82" t="s">
        <v>8595</v>
      </c>
      <c r="F4672" s="82" t="s">
        <v>96</v>
      </c>
      <c r="G4672" s="82" t="s">
        <v>13730</v>
      </c>
      <c r="H4672" s="83" t="s">
        <v>148</v>
      </c>
      <c r="I4672" s="82" t="s">
        <v>230</v>
      </c>
      <c r="J4672" s="82"/>
      <c r="K4672" s="82"/>
      <c r="L4672" s="82"/>
    </row>
    <row r="4673" spans="1:12" ht="15.75">
      <c r="A4673" s="81">
        <f t="shared" si="74"/>
        <v>4501</v>
      </c>
      <c r="B4673" s="82">
        <v>4501</v>
      </c>
      <c r="C4673" s="82" t="s">
        <v>13731</v>
      </c>
      <c r="D4673" s="82" t="s">
        <v>13732</v>
      </c>
      <c r="E4673" s="82" t="s">
        <v>13733</v>
      </c>
      <c r="F4673" s="82" t="s">
        <v>120</v>
      </c>
      <c r="G4673" s="82" t="s">
        <v>13734</v>
      </c>
      <c r="H4673" s="83" t="s">
        <v>148</v>
      </c>
      <c r="I4673" s="82" t="s">
        <v>194</v>
      </c>
      <c r="J4673" s="82"/>
      <c r="K4673" s="82"/>
      <c r="L4673" s="82"/>
    </row>
    <row r="4674" spans="1:12" ht="15.75">
      <c r="A4674" s="81">
        <f t="shared" si="74"/>
        <v>4502</v>
      </c>
      <c r="B4674" s="82">
        <v>4502</v>
      </c>
      <c r="C4674" s="82" t="s">
        <v>13735</v>
      </c>
      <c r="D4674" s="82">
        <v>32444</v>
      </c>
      <c r="E4674" s="82" t="s">
        <v>13736</v>
      </c>
      <c r="F4674" s="82" t="s">
        <v>96</v>
      </c>
      <c r="G4674" s="82" t="s">
        <v>11380</v>
      </c>
      <c r="H4674" s="83" t="s">
        <v>148</v>
      </c>
      <c r="I4674" s="82" t="s">
        <v>194</v>
      </c>
      <c r="J4674" s="82"/>
      <c r="K4674" s="82"/>
      <c r="L4674" s="82"/>
    </row>
    <row r="4675" spans="1:12" ht="15.75">
      <c r="A4675" s="81">
        <f t="shared" ref="A4675:A4738" si="75">IFERROR(VALUE(RIGHT(C4675,4)),"")</f>
        <v>4503</v>
      </c>
      <c r="B4675" s="82">
        <v>4503</v>
      </c>
      <c r="C4675" s="82" t="s">
        <v>13737</v>
      </c>
      <c r="D4675" s="82">
        <v>32445</v>
      </c>
      <c r="E4675" s="82" t="s">
        <v>13738</v>
      </c>
      <c r="F4675" s="82" t="s">
        <v>120</v>
      </c>
      <c r="G4675" s="82" t="s">
        <v>13739</v>
      </c>
      <c r="H4675" s="83" t="s">
        <v>148</v>
      </c>
      <c r="I4675" s="82" t="s">
        <v>177</v>
      </c>
      <c r="J4675" s="82"/>
      <c r="K4675" s="82"/>
      <c r="L4675" s="82"/>
    </row>
    <row r="4676" spans="1:12" ht="15.75">
      <c r="A4676" s="81">
        <f t="shared" si="75"/>
        <v>4504</v>
      </c>
      <c r="B4676" s="82">
        <v>4504</v>
      </c>
      <c r="C4676" s="82" t="s">
        <v>13740</v>
      </c>
      <c r="D4676" s="82">
        <v>32447</v>
      </c>
      <c r="E4676" s="82" t="s">
        <v>13741</v>
      </c>
      <c r="F4676" s="82" t="s">
        <v>120</v>
      </c>
      <c r="G4676" s="82" t="s">
        <v>13742</v>
      </c>
      <c r="H4676" s="83" t="s">
        <v>148</v>
      </c>
      <c r="I4676" s="82" t="s">
        <v>194</v>
      </c>
      <c r="J4676" s="82"/>
      <c r="K4676" s="82"/>
      <c r="L4676" s="82"/>
    </row>
    <row r="4677" spans="1:12" ht="15.75">
      <c r="A4677" s="81">
        <f t="shared" si="75"/>
        <v>4505</v>
      </c>
      <c r="B4677" s="82">
        <v>4505</v>
      </c>
      <c r="C4677" s="82" t="s">
        <v>13743</v>
      </c>
      <c r="D4677" s="82">
        <v>32448</v>
      </c>
      <c r="E4677" s="82" t="s">
        <v>13744</v>
      </c>
      <c r="F4677" s="82" t="s">
        <v>96</v>
      </c>
      <c r="G4677" s="82" t="s">
        <v>1729</v>
      </c>
      <c r="H4677" s="83" t="s">
        <v>148</v>
      </c>
      <c r="I4677" s="82" t="s">
        <v>177</v>
      </c>
      <c r="J4677" s="82"/>
      <c r="K4677" s="82"/>
      <c r="L4677" s="82"/>
    </row>
    <row r="4678" spans="1:12" ht="15.75">
      <c r="A4678" s="81">
        <f t="shared" si="75"/>
        <v>4506</v>
      </c>
      <c r="B4678" s="82">
        <v>4506</v>
      </c>
      <c r="C4678" s="82" t="s">
        <v>13745</v>
      </c>
      <c r="D4678" s="82">
        <v>32450</v>
      </c>
      <c r="E4678" s="82" t="s">
        <v>13746</v>
      </c>
      <c r="F4678" s="82" t="s">
        <v>120</v>
      </c>
      <c r="G4678" s="82" t="s">
        <v>13747</v>
      </c>
      <c r="H4678" s="83" t="s">
        <v>148</v>
      </c>
      <c r="I4678" s="82" t="s">
        <v>177</v>
      </c>
      <c r="J4678" s="82"/>
      <c r="K4678" s="82"/>
      <c r="L4678" s="82"/>
    </row>
    <row r="4679" spans="1:12" ht="15.75">
      <c r="A4679" s="81">
        <f t="shared" si="75"/>
        <v>4507</v>
      </c>
      <c r="B4679" s="82">
        <v>4507</v>
      </c>
      <c r="C4679" s="82" t="s">
        <v>13748</v>
      </c>
      <c r="D4679" s="82">
        <v>32451</v>
      </c>
      <c r="E4679" s="82" t="s">
        <v>13749</v>
      </c>
      <c r="F4679" s="82" t="s">
        <v>120</v>
      </c>
      <c r="G4679" s="82" t="s">
        <v>13750</v>
      </c>
      <c r="H4679" s="83" t="s">
        <v>148</v>
      </c>
      <c r="I4679" s="82" t="s">
        <v>177</v>
      </c>
      <c r="J4679" s="82"/>
      <c r="K4679" s="82"/>
      <c r="L4679" s="82"/>
    </row>
    <row r="4680" spans="1:12" ht="15.75">
      <c r="A4680" s="81">
        <f t="shared" si="75"/>
        <v>4508</v>
      </c>
      <c r="B4680" s="82">
        <v>4508</v>
      </c>
      <c r="C4680" s="82" t="s">
        <v>13751</v>
      </c>
      <c r="D4680" s="82">
        <v>32452</v>
      </c>
      <c r="E4680" s="82" t="s">
        <v>13752</v>
      </c>
      <c r="F4680" s="82" t="s">
        <v>120</v>
      </c>
      <c r="G4680" s="82" t="s">
        <v>3334</v>
      </c>
      <c r="H4680" s="83" t="s">
        <v>148</v>
      </c>
      <c r="I4680" s="82" t="s">
        <v>177</v>
      </c>
      <c r="J4680" s="82"/>
      <c r="K4680" s="82"/>
      <c r="L4680" s="82"/>
    </row>
    <row r="4681" spans="1:12" ht="15.75">
      <c r="A4681" s="81">
        <f t="shared" si="75"/>
        <v>4509</v>
      </c>
      <c r="B4681" s="82">
        <v>4509</v>
      </c>
      <c r="C4681" s="82" t="s">
        <v>13753</v>
      </c>
      <c r="D4681" s="82">
        <v>32456</v>
      </c>
      <c r="E4681" s="82" t="s">
        <v>13754</v>
      </c>
      <c r="F4681" s="82" t="s">
        <v>96</v>
      </c>
      <c r="G4681" s="82" t="s">
        <v>13755</v>
      </c>
      <c r="H4681" s="83" t="s">
        <v>148</v>
      </c>
      <c r="I4681" s="82" t="s">
        <v>177</v>
      </c>
      <c r="J4681" s="82"/>
      <c r="K4681" s="82"/>
      <c r="L4681" s="82"/>
    </row>
    <row r="4682" spans="1:12" ht="15.75">
      <c r="A4682" s="81">
        <f t="shared" si="75"/>
        <v>4510</v>
      </c>
      <c r="B4682" s="82">
        <v>4510</v>
      </c>
      <c r="C4682" s="82" t="s">
        <v>13756</v>
      </c>
      <c r="D4682" s="82">
        <v>32458</v>
      </c>
      <c r="E4682" s="82" t="s">
        <v>13757</v>
      </c>
      <c r="F4682" s="82" t="s">
        <v>96</v>
      </c>
      <c r="G4682" s="82" t="s">
        <v>4893</v>
      </c>
      <c r="H4682" s="83" t="s">
        <v>148</v>
      </c>
      <c r="I4682" s="82" t="s">
        <v>177</v>
      </c>
      <c r="J4682" s="82"/>
      <c r="K4682" s="82"/>
      <c r="L4682" s="82"/>
    </row>
    <row r="4683" spans="1:12" ht="15.75">
      <c r="A4683" s="81">
        <f t="shared" si="75"/>
        <v>4511</v>
      </c>
      <c r="B4683" s="82">
        <v>4511</v>
      </c>
      <c r="C4683" s="82" t="s">
        <v>13758</v>
      </c>
      <c r="D4683" s="82">
        <v>32461</v>
      </c>
      <c r="E4683" s="82" t="s">
        <v>13759</v>
      </c>
      <c r="F4683" s="82" t="s">
        <v>96</v>
      </c>
      <c r="G4683" s="82" t="s">
        <v>13760</v>
      </c>
      <c r="H4683" s="83" t="s">
        <v>148</v>
      </c>
      <c r="I4683" s="82" t="s">
        <v>177</v>
      </c>
      <c r="J4683" s="82"/>
      <c r="K4683" s="82"/>
      <c r="L4683" s="82"/>
    </row>
    <row r="4684" spans="1:12" ht="15.75">
      <c r="A4684" s="81">
        <f t="shared" si="75"/>
        <v>4512</v>
      </c>
      <c r="B4684" s="82">
        <v>4512</v>
      </c>
      <c r="C4684" s="82" t="s">
        <v>13761</v>
      </c>
      <c r="D4684" s="82" t="s">
        <v>13762</v>
      </c>
      <c r="E4684" s="82" t="s">
        <v>13763</v>
      </c>
      <c r="F4684" s="82" t="s">
        <v>96</v>
      </c>
      <c r="G4684" s="82" t="s">
        <v>13764</v>
      </c>
      <c r="H4684" s="83" t="s">
        <v>148</v>
      </c>
      <c r="I4684" s="82" t="s">
        <v>164</v>
      </c>
      <c r="J4684" s="82"/>
      <c r="K4684" s="82"/>
      <c r="L4684" s="82"/>
    </row>
    <row r="4685" spans="1:12" ht="15.75">
      <c r="A4685" s="81">
        <f t="shared" si="75"/>
        <v>4513</v>
      </c>
      <c r="B4685" s="82">
        <v>4513</v>
      </c>
      <c r="C4685" s="82" t="s">
        <v>13765</v>
      </c>
      <c r="D4685" s="82">
        <v>32467</v>
      </c>
      <c r="E4685" s="82" t="s">
        <v>13766</v>
      </c>
      <c r="F4685" s="82" t="s">
        <v>120</v>
      </c>
      <c r="G4685" s="82" t="s">
        <v>13767</v>
      </c>
      <c r="H4685" s="83" t="s">
        <v>148</v>
      </c>
      <c r="I4685" s="82" t="s">
        <v>194</v>
      </c>
      <c r="J4685" s="82"/>
      <c r="K4685" s="82"/>
      <c r="L4685" s="82"/>
    </row>
    <row r="4686" spans="1:12" ht="15.75">
      <c r="A4686" s="81">
        <f t="shared" si="75"/>
        <v>4514</v>
      </c>
      <c r="B4686" s="82">
        <v>4514</v>
      </c>
      <c r="C4686" s="82" t="s">
        <v>13768</v>
      </c>
      <c r="D4686" s="82">
        <v>32469</v>
      </c>
      <c r="E4686" s="82" t="s">
        <v>13769</v>
      </c>
      <c r="F4686" s="82" t="s">
        <v>96</v>
      </c>
      <c r="G4686" s="82" t="s">
        <v>13770</v>
      </c>
      <c r="H4686" s="83" t="s">
        <v>148</v>
      </c>
      <c r="I4686" s="82" t="s">
        <v>194</v>
      </c>
      <c r="J4686" s="82"/>
      <c r="K4686" s="82"/>
      <c r="L4686" s="82"/>
    </row>
    <row r="4687" spans="1:12" ht="15.75">
      <c r="A4687" s="81">
        <f t="shared" si="75"/>
        <v>4515</v>
      </c>
      <c r="B4687" s="82">
        <v>4515</v>
      </c>
      <c r="C4687" s="82" t="s">
        <v>13771</v>
      </c>
      <c r="D4687" s="82">
        <v>32470</v>
      </c>
      <c r="E4687" s="82" t="s">
        <v>13772</v>
      </c>
      <c r="F4687" s="82" t="s">
        <v>96</v>
      </c>
      <c r="G4687" s="82" t="s">
        <v>13773</v>
      </c>
      <c r="H4687" s="83" t="s">
        <v>148</v>
      </c>
      <c r="I4687" s="82" t="s">
        <v>194</v>
      </c>
      <c r="J4687" s="82"/>
      <c r="K4687" s="82"/>
      <c r="L4687" s="82"/>
    </row>
    <row r="4688" spans="1:12" ht="15.75">
      <c r="A4688" s="81">
        <f t="shared" si="75"/>
        <v>4516</v>
      </c>
      <c r="B4688" s="82">
        <v>4516</v>
      </c>
      <c r="C4688" s="82" t="s">
        <v>13774</v>
      </c>
      <c r="D4688" s="82" t="s">
        <v>13775</v>
      </c>
      <c r="E4688" s="82" t="s">
        <v>13776</v>
      </c>
      <c r="F4688" s="82" t="s">
        <v>120</v>
      </c>
      <c r="G4688" s="82" t="s">
        <v>13777</v>
      </c>
      <c r="H4688" s="83" t="s">
        <v>148</v>
      </c>
      <c r="I4688" s="82" t="s">
        <v>194</v>
      </c>
      <c r="J4688" s="82"/>
      <c r="K4688" s="82"/>
      <c r="L4688" s="82"/>
    </row>
    <row r="4689" spans="1:12" ht="15.75">
      <c r="A4689" s="81">
        <f t="shared" si="75"/>
        <v>4517</v>
      </c>
      <c r="B4689" s="82">
        <v>4517</v>
      </c>
      <c r="C4689" s="82" t="s">
        <v>13778</v>
      </c>
      <c r="D4689" s="82">
        <v>32473</v>
      </c>
      <c r="E4689" s="82" t="s">
        <v>13779</v>
      </c>
      <c r="F4689" s="82" t="s">
        <v>96</v>
      </c>
      <c r="G4689" s="82" t="s">
        <v>13780</v>
      </c>
      <c r="H4689" s="83" t="s">
        <v>148</v>
      </c>
      <c r="I4689" s="82" t="s">
        <v>230</v>
      </c>
      <c r="J4689" s="82"/>
      <c r="K4689" s="82"/>
      <c r="L4689" s="82"/>
    </row>
    <row r="4690" spans="1:12" ht="15.75">
      <c r="A4690" s="81">
        <f t="shared" si="75"/>
        <v>4518</v>
      </c>
      <c r="B4690" s="82">
        <v>4518</v>
      </c>
      <c r="C4690" s="82" t="s">
        <v>13781</v>
      </c>
      <c r="D4690" s="82">
        <v>32477</v>
      </c>
      <c r="E4690" s="82" t="s">
        <v>13782</v>
      </c>
      <c r="F4690" s="82" t="s">
        <v>96</v>
      </c>
      <c r="G4690" s="82" t="s">
        <v>13783</v>
      </c>
      <c r="H4690" s="83" t="s">
        <v>148</v>
      </c>
      <c r="I4690" s="82" t="s">
        <v>230</v>
      </c>
      <c r="J4690" s="82"/>
      <c r="K4690" s="82"/>
      <c r="L4690" s="82"/>
    </row>
    <row r="4691" spans="1:12" ht="15.75">
      <c r="A4691" s="81">
        <f t="shared" si="75"/>
        <v>4519</v>
      </c>
      <c r="B4691" s="82">
        <v>4519</v>
      </c>
      <c r="C4691" s="82" t="s">
        <v>13784</v>
      </c>
      <c r="D4691" s="82">
        <v>32482</v>
      </c>
      <c r="E4691" s="82" t="s">
        <v>13785</v>
      </c>
      <c r="F4691" s="82" t="s">
        <v>96</v>
      </c>
      <c r="G4691" s="82" t="s">
        <v>13786</v>
      </c>
      <c r="H4691" s="83" t="s">
        <v>148</v>
      </c>
      <c r="I4691" s="82" t="s">
        <v>177</v>
      </c>
      <c r="J4691" s="82"/>
      <c r="K4691" s="82"/>
      <c r="L4691" s="82"/>
    </row>
    <row r="4692" spans="1:12" ht="15.75">
      <c r="A4692" s="81">
        <f t="shared" si="75"/>
        <v>4520</v>
      </c>
      <c r="B4692" s="82">
        <v>4520</v>
      </c>
      <c r="C4692" s="82" t="s">
        <v>13787</v>
      </c>
      <c r="D4692" s="82">
        <v>32484</v>
      </c>
      <c r="E4692" s="82" t="s">
        <v>13788</v>
      </c>
      <c r="F4692" s="82" t="s">
        <v>120</v>
      </c>
      <c r="G4692" s="82" t="s">
        <v>767</v>
      </c>
      <c r="H4692" s="83" t="s">
        <v>148</v>
      </c>
      <c r="I4692" s="82" t="s">
        <v>177</v>
      </c>
      <c r="J4692" s="82"/>
      <c r="K4692" s="82"/>
      <c r="L4692" s="82"/>
    </row>
    <row r="4693" spans="1:12" ht="15.75">
      <c r="A4693" s="81">
        <f t="shared" si="75"/>
        <v>4521</v>
      </c>
      <c r="B4693" s="82">
        <v>4521</v>
      </c>
      <c r="C4693" s="82" t="s">
        <v>13789</v>
      </c>
      <c r="D4693" s="82">
        <v>32486</v>
      </c>
      <c r="E4693" s="82" t="s">
        <v>13790</v>
      </c>
      <c r="F4693" s="82" t="s">
        <v>120</v>
      </c>
      <c r="G4693" s="82" t="s">
        <v>9207</v>
      </c>
      <c r="H4693" s="83" t="s">
        <v>148</v>
      </c>
      <c r="I4693" s="82" t="s">
        <v>194</v>
      </c>
      <c r="J4693" s="82"/>
      <c r="K4693" s="82"/>
      <c r="L4693" s="82"/>
    </row>
    <row r="4694" spans="1:12" ht="15.75">
      <c r="A4694" s="81">
        <f t="shared" si="75"/>
        <v>4522</v>
      </c>
      <c r="B4694" s="82">
        <v>4522</v>
      </c>
      <c r="C4694" s="82" t="s">
        <v>13791</v>
      </c>
      <c r="D4694" s="82">
        <v>32488</v>
      </c>
      <c r="E4694" s="82" t="s">
        <v>13792</v>
      </c>
      <c r="F4694" s="82" t="s">
        <v>120</v>
      </c>
      <c r="G4694" s="82" t="s">
        <v>13793</v>
      </c>
      <c r="H4694" s="83" t="s">
        <v>148</v>
      </c>
      <c r="I4694" s="82" t="s">
        <v>177</v>
      </c>
      <c r="J4694" s="82"/>
      <c r="K4694" s="82"/>
      <c r="L4694" s="82"/>
    </row>
    <row r="4695" spans="1:12" ht="15.75">
      <c r="A4695" s="81">
        <f t="shared" si="75"/>
        <v>4523</v>
      </c>
      <c r="B4695" s="82">
        <v>4523</v>
      </c>
      <c r="C4695" s="82" t="s">
        <v>13794</v>
      </c>
      <c r="D4695" s="82">
        <v>32489</v>
      </c>
      <c r="E4695" s="82" t="s">
        <v>13795</v>
      </c>
      <c r="F4695" s="82" t="s">
        <v>96</v>
      </c>
      <c r="G4695" s="82" t="s">
        <v>13796</v>
      </c>
      <c r="H4695" s="83" t="s">
        <v>148</v>
      </c>
      <c r="I4695" s="82" t="s">
        <v>177</v>
      </c>
      <c r="J4695" s="82"/>
      <c r="K4695" s="82"/>
      <c r="L4695" s="82"/>
    </row>
    <row r="4696" spans="1:12" ht="15.75">
      <c r="A4696" s="81">
        <f t="shared" si="75"/>
        <v>4524</v>
      </c>
      <c r="B4696" s="82">
        <v>4524</v>
      </c>
      <c r="C4696" s="82" t="s">
        <v>13797</v>
      </c>
      <c r="D4696" s="82">
        <v>32492</v>
      </c>
      <c r="E4696" s="82" t="s">
        <v>10154</v>
      </c>
      <c r="F4696" s="82" t="s">
        <v>96</v>
      </c>
      <c r="G4696" s="82" t="s">
        <v>4897</v>
      </c>
      <c r="H4696" s="83" t="s">
        <v>148</v>
      </c>
      <c r="I4696" s="82" t="s">
        <v>5567</v>
      </c>
      <c r="J4696" s="82"/>
      <c r="K4696" s="82"/>
      <c r="L4696" s="82"/>
    </row>
    <row r="4697" spans="1:12" ht="15.75">
      <c r="A4697" s="81">
        <f t="shared" si="75"/>
        <v>4525</v>
      </c>
      <c r="B4697" s="82">
        <v>4525</v>
      </c>
      <c r="C4697" s="82" t="s">
        <v>13798</v>
      </c>
      <c r="D4697" s="82">
        <v>32495</v>
      </c>
      <c r="E4697" s="82" t="s">
        <v>13799</v>
      </c>
      <c r="F4697" s="82" t="s">
        <v>96</v>
      </c>
      <c r="G4697" s="82" t="s">
        <v>506</v>
      </c>
      <c r="H4697" s="83" t="s">
        <v>148</v>
      </c>
      <c r="I4697" s="82" t="s">
        <v>177</v>
      </c>
      <c r="J4697" s="82"/>
      <c r="K4697" s="82"/>
      <c r="L4697" s="82"/>
    </row>
    <row r="4698" spans="1:12" ht="15.75">
      <c r="A4698" s="81">
        <f t="shared" si="75"/>
        <v>4526</v>
      </c>
      <c r="B4698" s="82">
        <v>4526</v>
      </c>
      <c r="C4698" s="82" t="s">
        <v>13800</v>
      </c>
      <c r="D4698" s="82">
        <v>32501</v>
      </c>
      <c r="E4698" s="82" t="s">
        <v>13801</v>
      </c>
      <c r="F4698" s="82" t="s">
        <v>120</v>
      </c>
      <c r="G4698" s="82" t="s">
        <v>2673</v>
      </c>
      <c r="H4698" s="83" t="s">
        <v>148</v>
      </c>
      <c r="I4698" s="82" t="s">
        <v>177</v>
      </c>
      <c r="J4698" s="82"/>
      <c r="K4698" s="82"/>
      <c r="L4698" s="82"/>
    </row>
    <row r="4699" spans="1:12" ht="15.75">
      <c r="A4699" s="81">
        <f t="shared" si="75"/>
        <v>4527</v>
      </c>
      <c r="B4699" s="82">
        <v>4527</v>
      </c>
      <c r="C4699" s="82" t="s">
        <v>13802</v>
      </c>
      <c r="D4699" s="82">
        <v>32503</v>
      </c>
      <c r="E4699" s="82" t="s">
        <v>13803</v>
      </c>
      <c r="F4699" s="82" t="s">
        <v>96</v>
      </c>
      <c r="G4699" s="82" t="s">
        <v>13804</v>
      </c>
      <c r="H4699" s="83" t="s">
        <v>148</v>
      </c>
      <c r="I4699" s="82" t="s">
        <v>194</v>
      </c>
      <c r="J4699" s="82"/>
      <c r="K4699" s="82"/>
      <c r="L4699" s="82"/>
    </row>
    <row r="4700" spans="1:12" ht="15.75">
      <c r="A4700" s="81">
        <f t="shared" si="75"/>
        <v>4528</v>
      </c>
      <c r="B4700" s="82">
        <v>4528</v>
      </c>
      <c r="C4700" s="82" t="s">
        <v>13805</v>
      </c>
      <c r="D4700" s="82">
        <v>32504</v>
      </c>
      <c r="E4700" s="82" t="s">
        <v>13806</v>
      </c>
      <c r="F4700" s="82" t="s">
        <v>120</v>
      </c>
      <c r="G4700" s="82" t="s">
        <v>13807</v>
      </c>
      <c r="H4700" s="83" t="s">
        <v>148</v>
      </c>
      <c r="I4700" s="82" t="s">
        <v>194</v>
      </c>
      <c r="J4700" s="82"/>
      <c r="K4700" s="82"/>
      <c r="L4700" s="82"/>
    </row>
    <row r="4701" spans="1:12" ht="15.75">
      <c r="A4701" s="81">
        <f t="shared" si="75"/>
        <v>4529</v>
      </c>
      <c r="B4701" s="82">
        <v>4529</v>
      </c>
      <c r="C4701" s="82" t="s">
        <v>13808</v>
      </c>
      <c r="D4701" s="82">
        <v>32505</v>
      </c>
      <c r="E4701" s="82" t="s">
        <v>13809</v>
      </c>
      <c r="F4701" s="82" t="s">
        <v>120</v>
      </c>
      <c r="G4701" s="82" t="s">
        <v>5666</v>
      </c>
      <c r="H4701" s="83" t="s">
        <v>148</v>
      </c>
      <c r="I4701" s="82" t="s">
        <v>194</v>
      </c>
      <c r="J4701" s="82"/>
      <c r="K4701" s="82"/>
      <c r="L4701" s="82"/>
    </row>
    <row r="4702" spans="1:12" ht="15.75">
      <c r="A4702" s="81">
        <f t="shared" si="75"/>
        <v>4530</v>
      </c>
      <c r="B4702" s="82">
        <v>4530</v>
      </c>
      <c r="C4702" s="82" t="s">
        <v>13810</v>
      </c>
      <c r="D4702" s="82">
        <v>32506</v>
      </c>
      <c r="E4702" s="82" t="s">
        <v>13811</v>
      </c>
      <c r="F4702" s="82" t="s">
        <v>120</v>
      </c>
      <c r="G4702" s="82" t="s">
        <v>13812</v>
      </c>
      <c r="H4702" s="83" t="s">
        <v>148</v>
      </c>
      <c r="I4702" s="82" t="s">
        <v>194</v>
      </c>
      <c r="J4702" s="82"/>
      <c r="K4702" s="82"/>
      <c r="L4702" s="82"/>
    </row>
    <row r="4703" spans="1:12" ht="15.75">
      <c r="A4703" s="81">
        <f t="shared" si="75"/>
        <v>4531</v>
      </c>
      <c r="B4703" s="82">
        <v>4531</v>
      </c>
      <c r="C4703" s="82" t="s">
        <v>13813</v>
      </c>
      <c r="D4703" s="82">
        <v>32508</v>
      </c>
      <c r="E4703" s="82" t="s">
        <v>13814</v>
      </c>
      <c r="F4703" s="82" t="s">
        <v>96</v>
      </c>
      <c r="G4703" s="82" t="s">
        <v>13815</v>
      </c>
      <c r="H4703" s="83" t="s">
        <v>148</v>
      </c>
      <c r="I4703" s="82" t="s">
        <v>230</v>
      </c>
      <c r="J4703" s="82"/>
      <c r="K4703" s="82"/>
      <c r="L4703" s="82"/>
    </row>
    <row r="4704" spans="1:12" ht="15.75">
      <c r="A4704" s="81">
        <f t="shared" si="75"/>
        <v>4532</v>
      </c>
      <c r="B4704" s="82">
        <v>4532</v>
      </c>
      <c r="C4704" s="82" t="s">
        <v>13816</v>
      </c>
      <c r="D4704" s="82">
        <v>32513</v>
      </c>
      <c r="E4704" s="82" t="s">
        <v>13817</v>
      </c>
      <c r="F4704" s="82" t="s">
        <v>96</v>
      </c>
      <c r="G4704" s="82" t="s">
        <v>13818</v>
      </c>
      <c r="H4704" s="83" t="s">
        <v>148</v>
      </c>
      <c r="I4704" s="82" t="s">
        <v>177</v>
      </c>
      <c r="J4704" s="82"/>
      <c r="K4704" s="82"/>
      <c r="L4704" s="82"/>
    </row>
    <row r="4705" spans="1:12" ht="15.75">
      <c r="A4705" s="81">
        <f t="shared" si="75"/>
        <v>4533</v>
      </c>
      <c r="B4705" s="82">
        <v>4533</v>
      </c>
      <c r="C4705" s="82" t="s">
        <v>13819</v>
      </c>
      <c r="D4705" s="82" t="s">
        <v>13820</v>
      </c>
      <c r="E4705" s="82" t="s">
        <v>13821</v>
      </c>
      <c r="F4705" s="82" t="s">
        <v>120</v>
      </c>
      <c r="G4705" s="82" t="s">
        <v>13822</v>
      </c>
      <c r="H4705" s="83" t="s">
        <v>148</v>
      </c>
      <c r="I4705" s="82" t="s">
        <v>164</v>
      </c>
      <c r="J4705" s="82"/>
      <c r="K4705" s="82"/>
      <c r="L4705" s="82"/>
    </row>
    <row r="4706" spans="1:12" ht="15.75">
      <c r="A4706" s="81">
        <f t="shared" si="75"/>
        <v>4534</v>
      </c>
      <c r="B4706" s="82">
        <v>4534</v>
      </c>
      <c r="C4706" s="82" t="s">
        <v>13823</v>
      </c>
      <c r="D4706" s="82" t="s">
        <v>13824</v>
      </c>
      <c r="E4706" s="82" t="s">
        <v>13825</v>
      </c>
      <c r="F4706" s="82" t="s">
        <v>96</v>
      </c>
      <c r="G4706" s="82" t="s">
        <v>13826</v>
      </c>
      <c r="H4706" s="83" t="s">
        <v>148</v>
      </c>
      <c r="I4706" s="82" t="s">
        <v>164</v>
      </c>
      <c r="J4706" s="82"/>
      <c r="K4706" s="82"/>
      <c r="L4706" s="82"/>
    </row>
    <row r="4707" spans="1:12" ht="15.75">
      <c r="A4707" s="81">
        <f t="shared" si="75"/>
        <v>4535</v>
      </c>
      <c r="B4707" s="82">
        <v>4535</v>
      </c>
      <c r="C4707" s="82" t="s">
        <v>13827</v>
      </c>
      <c r="D4707" s="82" t="s">
        <v>13828</v>
      </c>
      <c r="E4707" s="82" t="s">
        <v>13829</v>
      </c>
      <c r="F4707" s="82" t="s">
        <v>96</v>
      </c>
      <c r="G4707" s="82" t="s">
        <v>13830</v>
      </c>
      <c r="H4707" s="83" t="s">
        <v>148</v>
      </c>
      <c r="I4707" s="82" t="s">
        <v>164</v>
      </c>
      <c r="J4707" s="82"/>
      <c r="K4707" s="82"/>
      <c r="L4707" s="82"/>
    </row>
    <row r="4708" spans="1:12" ht="15.75">
      <c r="A4708" s="81">
        <f t="shared" si="75"/>
        <v>4536</v>
      </c>
      <c r="B4708" s="82">
        <v>4536</v>
      </c>
      <c r="C4708" s="82" t="s">
        <v>13831</v>
      </c>
      <c r="D4708" s="82" t="s">
        <v>13832</v>
      </c>
      <c r="E4708" s="82" t="s">
        <v>13833</v>
      </c>
      <c r="F4708" s="82" t="s">
        <v>96</v>
      </c>
      <c r="G4708" s="82" t="s">
        <v>13834</v>
      </c>
      <c r="H4708" s="83" t="s">
        <v>148</v>
      </c>
      <c r="I4708" s="82" t="s">
        <v>164</v>
      </c>
      <c r="J4708" s="82"/>
      <c r="K4708" s="82"/>
      <c r="L4708" s="82"/>
    </row>
    <row r="4709" spans="1:12" ht="15.75">
      <c r="A4709" s="81">
        <f t="shared" si="75"/>
        <v>4537</v>
      </c>
      <c r="B4709" s="82">
        <v>4537</v>
      </c>
      <c r="C4709" s="82" t="s">
        <v>13835</v>
      </c>
      <c r="D4709" s="82" t="s">
        <v>13836</v>
      </c>
      <c r="E4709" s="82" t="s">
        <v>13837</v>
      </c>
      <c r="F4709" s="82" t="s">
        <v>96</v>
      </c>
      <c r="G4709" s="82" t="s">
        <v>13838</v>
      </c>
      <c r="H4709" s="83" t="s">
        <v>148</v>
      </c>
      <c r="I4709" s="82" t="s">
        <v>164</v>
      </c>
      <c r="J4709" s="82"/>
      <c r="K4709" s="82"/>
      <c r="L4709" s="82"/>
    </row>
    <row r="4710" spans="1:12" ht="15.75">
      <c r="A4710" s="81">
        <f t="shared" si="75"/>
        <v>4538</v>
      </c>
      <c r="B4710" s="82">
        <v>4538</v>
      </c>
      <c r="C4710" s="82" t="s">
        <v>13839</v>
      </c>
      <c r="D4710" s="82" t="s">
        <v>13840</v>
      </c>
      <c r="E4710" s="82" t="s">
        <v>13841</v>
      </c>
      <c r="F4710" s="82" t="s">
        <v>120</v>
      </c>
      <c r="G4710" s="82" t="s">
        <v>634</v>
      </c>
      <c r="H4710" s="83" t="s">
        <v>148</v>
      </c>
      <c r="I4710" s="82" t="s">
        <v>164</v>
      </c>
      <c r="J4710" s="82"/>
      <c r="K4710" s="82"/>
      <c r="L4710" s="82"/>
    </row>
    <row r="4711" spans="1:12" ht="15.75">
      <c r="A4711" s="81">
        <f t="shared" si="75"/>
        <v>4539</v>
      </c>
      <c r="B4711" s="82">
        <v>4539</v>
      </c>
      <c r="C4711" s="82" t="s">
        <v>13842</v>
      </c>
      <c r="D4711" s="82" t="s">
        <v>13843</v>
      </c>
      <c r="E4711" s="82" t="s">
        <v>13844</v>
      </c>
      <c r="F4711" s="82" t="s">
        <v>120</v>
      </c>
      <c r="G4711" s="82" t="s">
        <v>13845</v>
      </c>
      <c r="H4711" s="83" t="s">
        <v>148</v>
      </c>
      <c r="I4711" s="82" t="s">
        <v>164</v>
      </c>
      <c r="J4711" s="82"/>
      <c r="K4711" s="82"/>
      <c r="L4711" s="82"/>
    </row>
    <row r="4712" spans="1:12" ht="15.75">
      <c r="A4712" s="81">
        <f t="shared" si="75"/>
        <v>4540</v>
      </c>
      <c r="B4712" s="82">
        <v>4540</v>
      </c>
      <c r="C4712" s="82" t="s">
        <v>13846</v>
      </c>
      <c r="D4712" s="82" t="s">
        <v>13847</v>
      </c>
      <c r="E4712" s="82" t="s">
        <v>13848</v>
      </c>
      <c r="F4712" s="82" t="s">
        <v>120</v>
      </c>
      <c r="G4712" s="82" t="s">
        <v>4697</v>
      </c>
      <c r="H4712" s="83" t="s">
        <v>148</v>
      </c>
      <c r="I4712" s="82" t="s">
        <v>164</v>
      </c>
      <c r="J4712" s="82"/>
      <c r="K4712" s="82"/>
      <c r="L4712" s="82"/>
    </row>
    <row r="4713" spans="1:12" ht="15.75">
      <c r="A4713" s="81">
        <f t="shared" si="75"/>
        <v>4541</v>
      </c>
      <c r="B4713" s="82">
        <v>4541</v>
      </c>
      <c r="C4713" s="82" t="s">
        <v>13849</v>
      </c>
      <c r="D4713" s="82" t="s">
        <v>13850</v>
      </c>
      <c r="E4713" s="82" t="s">
        <v>13851</v>
      </c>
      <c r="F4713" s="82" t="s">
        <v>120</v>
      </c>
      <c r="G4713" s="82" t="s">
        <v>11136</v>
      </c>
      <c r="H4713" s="83" t="s">
        <v>148</v>
      </c>
      <c r="I4713" s="82" t="s">
        <v>337</v>
      </c>
      <c r="J4713" s="82"/>
      <c r="K4713" s="82"/>
      <c r="L4713" s="82"/>
    </row>
    <row r="4714" spans="1:12" ht="15.75">
      <c r="A4714" s="81">
        <f t="shared" si="75"/>
        <v>4542</v>
      </c>
      <c r="B4714" s="82">
        <v>4542</v>
      </c>
      <c r="C4714" s="82" t="s">
        <v>13852</v>
      </c>
      <c r="D4714" s="82" t="s">
        <v>13853</v>
      </c>
      <c r="E4714" s="82" t="s">
        <v>13854</v>
      </c>
      <c r="F4714" s="82" t="s">
        <v>96</v>
      </c>
      <c r="G4714" s="82" t="s">
        <v>815</v>
      </c>
      <c r="H4714" s="83" t="s">
        <v>148</v>
      </c>
      <c r="I4714" s="82" t="s">
        <v>337</v>
      </c>
      <c r="J4714" s="82"/>
      <c r="K4714" s="82"/>
      <c r="L4714" s="82"/>
    </row>
    <row r="4715" spans="1:12" ht="15.75">
      <c r="A4715" s="81">
        <f t="shared" si="75"/>
        <v>4543</v>
      </c>
      <c r="B4715" s="82">
        <v>4543</v>
      </c>
      <c r="C4715" s="82" t="s">
        <v>13855</v>
      </c>
      <c r="D4715" s="82" t="s">
        <v>13856</v>
      </c>
      <c r="E4715" s="82" t="s">
        <v>13857</v>
      </c>
      <c r="F4715" s="82" t="s">
        <v>96</v>
      </c>
      <c r="G4715" s="82" t="s">
        <v>13858</v>
      </c>
      <c r="H4715" s="83" t="s">
        <v>148</v>
      </c>
      <c r="I4715" s="82" t="s">
        <v>153</v>
      </c>
      <c r="J4715" s="82"/>
      <c r="K4715" s="82"/>
      <c r="L4715" s="82"/>
    </row>
    <row r="4716" spans="1:12" ht="15.75">
      <c r="A4716" s="81">
        <f t="shared" si="75"/>
        <v>4544</v>
      </c>
      <c r="B4716" s="82">
        <v>4544</v>
      </c>
      <c r="C4716" s="82" t="s">
        <v>13859</v>
      </c>
      <c r="D4716" s="82" t="s">
        <v>13860</v>
      </c>
      <c r="E4716" s="82" t="s">
        <v>8138</v>
      </c>
      <c r="F4716" s="82" t="s">
        <v>96</v>
      </c>
      <c r="G4716" s="82" t="s">
        <v>13861</v>
      </c>
      <c r="H4716" s="83" t="s">
        <v>148</v>
      </c>
      <c r="I4716" s="82" t="s">
        <v>153</v>
      </c>
      <c r="J4716" s="82"/>
      <c r="K4716" s="82"/>
      <c r="L4716" s="82"/>
    </row>
    <row r="4717" spans="1:12" ht="15.75">
      <c r="A4717" s="81">
        <f t="shared" si="75"/>
        <v>4545</v>
      </c>
      <c r="B4717" s="82">
        <v>4545</v>
      </c>
      <c r="C4717" s="82" t="s">
        <v>13862</v>
      </c>
      <c r="D4717" s="82" t="s">
        <v>13863</v>
      </c>
      <c r="E4717" s="82" t="s">
        <v>13864</v>
      </c>
      <c r="F4717" s="82" t="s">
        <v>96</v>
      </c>
      <c r="G4717" s="82" t="s">
        <v>13865</v>
      </c>
      <c r="H4717" s="83" t="s">
        <v>148</v>
      </c>
      <c r="I4717" s="82" t="s">
        <v>164</v>
      </c>
      <c r="J4717" s="82"/>
      <c r="K4717" s="82"/>
      <c r="L4717" s="82"/>
    </row>
    <row r="4718" spans="1:12" ht="15.75">
      <c r="A4718" s="81">
        <f t="shared" si="75"/>
        <v>4546</v>
      </c>
      <c r="B4718" s="82">
        <v>4546</v>
      </c>
      <c r="C4718" s="82" t="s">
        <v>13866</v>
      </c>
      <c r="D4718" s="82" t="s">
        <v>13867</v>
      </c>
      <c r="E4718" s="82" t="s">
        <v>13868</v>
      </c>
      <c r="F4718" s="82" t="s">
        <v>120</v>
      </c>
      <c r="G4718" s="82" t="s">
        <v>13869</v>
      </c>
      <c r="H4718" s="83" t="s">
        <v>148</v>
      </c>
      <c r="I4718" s="82" t="s">
        <v>164</v>
      </c>
      <c r="J4718" s="82"/>
      <c r="K4718" s="82"/>
      <c r="L4718" s="82"/>
    </row>
    <row r="4719" spans="1:12" ht="15.75">
      <c r="A4719" s="81">
        <f t="shared" si="75"/>
        <v>4547</v>
      </c>
      <c r="B4719" s="82">
        <v>4547</v>
      </c>
      <c r="C4719" s="82" t="s">
        <v>13870</v>
      </c>
      <c r="D4719" s="82" t="s">
        <v>13871</v>
      </c>
      <c r="E4719" s="82" t="s">
        <v>13872</v>
      </c>
      <c r="F4719" s="82" t="s">
        <v>96</v>
      </c>
      <c r="G4719" s="82" t="s">
        <v>13873</v>
      </c>
      <c r="H4719" s="83" t="s">
        <v>148</v>
      </c>
      <c r="I4719" s="82" t="s">
        <v>169</v>
      </c>
      <c r="J4719" s="82"/>
      <c r="K4719" s="82"/>
      <c r="L4719" s="82"/>
    </row>
    <row r="4720" spans="1:12" ht="15.75">
      <c r="A4720" s="81">
        <f t="shared" si="75"/>
        <v>4548</v>
      </c>
      <c r="B4720" s="82">
        <v>4548</v>
      </c>
      <c r="C4720" s="82" t="s">
        <v>13874</v>
      </c>
      <c r="D4720" s="82" t="s">
        <v>13875</v>
      </c>
      <c r="E4720" s="82" t="s">
        <v>13876</v>
      </c>
      <c r="F4720" s="82" t="s">
        <v>96</v>
      </c>
      <c r="G4720" s="82" t="s">
        <v>10038</v>
      </c>
      <c r="H4720" s="83" t="s">
        <v>148</v>
      </c>
      <c r="I4720" s="82" t="s">
        <v>337</v>
      </c>
      <c r="J4720" s="82"/>
      <c r="K4720" s="82"/>
      <c r="L4720" s="82"/>
    </row>
    <row r="4721" spans="1:12" ht="15.75">
      <c r="A4721" s="81">
        <f t="shared" si="75"/>
        <v>4549</v>
      </c>
      <c r="B4721" s="82">
        <v>4549</v>
      </c>
      <c r="C4721" s="82" t="s">
        <v>13877</v>
      </c>
      <c r="D4721" s="82" t="s">
        <v>13878</v>
      </c>
      <c r="E4721" s="82" t="s">
        <v>13879</v>
      </c>
      <c r="F4721" s="82" t="s">
        <v>96</v>
      </c>
      <c r="G4721" s="82" t="s">
        <v>13880</v>
      </c>
      <c r="H4721" s="83" t="s">
        <v>148</v>
      </c>
      <c r="I4721" s="82" t="s">
        <v>169</v>
      </c>
      <c r="J4721" s="82"/>
      <c r="K4721" s="82"/>
      <c r="L4721" s="82"/>
    </row>
    <row r="4722" spans="1:12" ht="15.75">
      <c r="A4722" s="81">
        <f t="shared" si="75"/>
        <v>4550</v>
      </c>
      <c r="B4722" s="82">
        <v>4550</v>
      </c>
      <c r="C4722" s="82" t="s">
        <v>13881</v>
      </c>
      <c r="D4722" s="82" t="s">
        <v>13882</v>
      </c>
      <c r="E4722" s="82" t="s">
        <v>13883</v>
      </c>
      <c r="F4722" s="82" t="s">
        <v>120</v>
      </c>
      <c r="G4722" s="82" t="s">
        <v>1820</v>
      </c>
      <c r="H4722" s="83" t="s">
        <v>148</v>
      </c>
      <c r="I4722" s="82" t="s">
        <v>155</v>
      </c>
      <c r="J4722" s="82"/>
      <c r="K4722" s="82"/>
      <c r="L4722" s="82"/>
    </row>
    <row r="4723" spans="1:12" ht="15.75">
      <c r="A4723" s="81">
        <f t="shared" si="75"/>
        <v>4551</v>
      </c>
      <c r="B4723" s="82">
        <v>4551</v>
      </c>
      <c r="C4723" s="82" t="s">
        <v>13884</v>
      </c>
      <c r="D4723" s="82" t="s">
        <v>13885</v>
      </c>
      <c r="E4723" s="82" t="s">
        <v>13886</v>
      </c>
      <c r="F4723" s="82" t="s">
        <v>120</v>
      </c>
      <c r="G4723" s="82" t="s">
        <v>13887</v>
      </c>
      <c r="H4723" s="83" t="s">
        <v>148</v>
      </c>
      <c r="I4723" s="82" t="s">
        <v>155</v>
      </c>
      <c r="J4723" s="82"/>
      <c r="K4723" s="82"/>
      <c r="L4723" s="82"/>
    </row>
    <row r="4724" spans="1:12" ht="15.75">
      <c r="A4724" s="81">
        <f t="shared" si="75"/>
        <v>4552</v>
      </c>
      <c r="B4724" s="82">
        <v>4552</v>
      </c>
      <c r="C4724" s="82" t="s">
        <v>13888</v>
      </c>
      <c r="D4724" s="82" t="s">
        <v>13889</v>
      </c>
      <c r="E4724" s="82" t="s">
        <v>13890</v>
      </c>
      <c r="F4724" s="82" t="s">
        <v>120</v>
      </c>
      <c r="G4724" s="82" t="s">
        <v>13891</v>
      </c>
      <c r="H4724" s="83" t="s">
        <v>148</v>
      </c>
      <c r="I4724" s="82" t="s">
        <v>155</v>
      </c>
      <c r="J4724" s="82"/>
      <c r="K4724" s="82"/>
      <c r="L4724" s="82"/>
    </row>
    <row r="4725" spans="1:12" ht="15.75">
      <c r="A4725" s="81">
        <f t="shared" si="75"/>
        <v>4553</v>
      </c>
      <c r="B4725" s="82">
        <v>4553</v>
      </c>
      <c r="C4725" s="82" t="s">
        <v>13892</v>
      </c>
      <c r="D4725" s="82" t="s">
        <v>13893</v>
      </c>
      <c r="E4725" s="82" t="s">
        <v>13894</v>
      </c>
      <c r="F4725" s="82" t="s">
        <v>120</v>
      </c>
      <c r="G4725" s="82" t="s">
        <v>13895</v>
      </c>
      <c r="H4725" s="83" t="s">
        <v>148</v>
      </c>
      <c r="I4725" s="82" t="s">
        <v>153</v>
      </c>
      <c r="J4725" s="82"/>
      <c r="K4725" s="82"/>
      <c r="L4725" s="82"/>
    </row>
    <row r="4726" spans="1:12" ht="15.75">
      <c r="A4726" s="81">
        <f t="shared" si="75"/>
        <v>4554</v>
      </c>
      <c r="B4726" s="82">
        <v>4554</v>
      </c>
      <c r="C4726" s="82" t="s">
        <v>13896</v>
      </c>
      <c r="D4726" s="82" t="s">
        <v>13897</v>
      </c>
      <c r="E4726" s="82" t="s">
        <v>13898</v>
      </c>
      <c r="F4726" s="82" t="s">
        <v>120</v>
      </c>
      <c r="G4726" s="82" t="s">
        <v>13899</v>
      </c>
      <c r="H4726" s="83" t="s">
        <v>148</v>
      </c>
      <c r="I4726" s="82" t="s">
        <v>153</v>
      </c>
      <c r="J4726" s="82"/>
      <c r="K4726" s="82"/>
      <c r="L4726" s="82"/>
    </row>
    <row r="4727" spans="1:12" ht="15.75">
      <c r="A4727" s="81">
        <f t="shared" si="75"/>
        <v>4555</v>
      </c>
      <c r="B4727" s="82">
        <v>4555</v>
      </c>
      <c r="C4727" s="82" t="s">
        <v>13900</v>
      </c>
      <c r="D4727" s="82" t="s">
        <v>13901</v>
      </c>
      <c r="E4727" s="82" t="s">
        <v>13902</v>
      </c>
      <c r="F4727" s="82" t="s">
        <v>120</v>
      </c>
      <c r="G4727" s="82" t="s">
        <v>13903</v>
      </c>
      <c r="H4727" s="83" t="s">
        <v>148</v>
      </c>
      <c r="I4727" s="82" t="s">
        <v>164</v>
      </c>
      <c r="J4727" s="82"/>
      <c r="K4727" s="82"/>
      <c r="L4727" s="82"/>
    </row>
    <row r="4728" spans="1:12" ht="15.75">
      <c r="A4728" s="81">
        <f t="shared" si="75"/>
        <v>4556</v>
      </c>
      <c r="B4728" s="82">
        <v>4556</v>
      </c>
      <c r="C4728" s="82" t="s">
        <v>13904</v>
      </c>
      <c r="D4728" s="82" t="s">
        <v>13905</v>
      </c>
      <c r="E4728" s="82" t="s">
        <v>13906</v>
      </c>
      <c r="F4728" s="82" t="s">
        <v>120</v>
      </c>
      <c r="G4728" s="82" t="s">
        <v>13907</v>
      </c>
      <c r="H4728" s="83" t="s">
        <v>148</v>
      </c>
      <c r="I4728" s="82" t="s">
        <v>155</v>
      </c>
      <c r="J4728" s="82"/>
      <c r="K4728" s="82"/>
      <c r="L4728" s="82"/>
    </row>
    <row r="4729" spans="1:12" ht="15.75">
      <c r="A4729" s="81">
        <f t="shared" si="75"/>
        <v>4557</v>
      </c>
      <c r="B4729" s="82">
        <v>4557</v>
      </c>
      <c r="C4729" s="82" t="s">
        <v>13908</v>
      </c>
      <c r="D4729" s="82" t="s">
        <v>13909</v>
      </c>
      <c r="E4729" s="82" t="s">
        <v>13910</v>
      </c>
      <c r="F4729" s="82" t="s">
        <v>120</v>
      </c>
      <c r="G4729" s="82" t="s">
        <v>13911</v>
      </c>
      <c r="H4729" s="83" t="s">
        <v>148</v>
      </c>
      <c r="I4729" s="82" t="s">
        <v>169</v>
      </c>
      <c r="J4729" s="82"/>
      <c r="K4729" s="82"/>
      <c r="L4729" s="82"/>
    </row>
    <row r="4730" spans="1:12" ht="15.75">
      <c r="A4730" s="81">
        <f t="shared" si="75"/>
        <v>4558</v>
      </c>
      <c r="B4730" s="82">
        <v>4558</v>
      </c>
      <c r="C4730" s="82" t="s">
        <v>13912</v>
      </c>
      <c r="D4730" s="82" t="s">
        <v>13913</v>
      </c>
      <c r="E4730" s="82" t="s">
        <v>628</v>
      </c>
      <c r="F4730" s="82" t="s">
        <v>96</v>
      </c>
      <c r="G4730" s="82" t="s">
        <v>13914</v>
      </c>
      <c r="H4730" s="83" t="s">
        <v>148</v>
      </c>
      <c r="I4730" s="82" t="s">
        <v>169</v>
      </c>
      <c r="J4730" s="82"/>
      <c r="K4730" s="82"/>
      <c r="L4730" s="82"/>
    </row>
    <row r="4731" spans="1:12" ht="15.75">
      <c r="A4731" s="81">
        <f t="shared" si="75"/>
        <v>4559</v>
      </c>
      <c r="B4731" s="82">
        <v>4559</v>
      </c>
      <c r="C4731" s="82" t="s">
        <v>13915</v>
      </c>
      <c r="D4731" s="82" t="s">
        <v>13916</v>
      </c>
      <c r="E4731" s="82" t="s">
        <v>351</v>
      </c>
      <c r="F4731" s="82" t="s">
        <v>96</v>
      </c>
      <c r="G4731" s="82" t="s">
        <v>1839</v>
      </c>
      <c r="H4731" s="83" t="s">
        <v>148</v>
      </c>
      <c r="I4731" s="82" t="s">
        <v>164</v>
      </c>
      <c r="J4731" s="82"/>
      <c r="K4731" s="82"/>
      <c r="L4731" s="82"/>
    </row>
    <row r="4732" spans="1:12" ht="15.75">
      <c r="A4732" s="81">
        <f t="shared" si="75"/>
        <v>4560</v>
      </c>
      <c r="B4732" s="82">
        <v>4560</v>
      </c>
      <c r="C4732" s="82" t="s">
        <v>13917</v>
      </c>
      <c r="D4732" s="82" t="s">
        <v>13918</v>
      </c>
      <c r="E4732" s="82" t="s">
        <v>2380</v>
      </c>
      <c r="F4732" s="82" t="s">
        <v>96</v>
      </c>
      <c r="G4732" s="82" t="s">
        <v>13919</v>
      </c>
      <c r="H4732" s="83" t="s">
        <v>148</v>
      </c>
      <c r="I4732" s="82" t="s">
        <v>5567</v>
      </c>
      <c r="J4732" s="82"/>
      <c r="K4732" s="82"/>
      <c r="L4732" s="82"/>
    </row>
    <row r="4733" spans="1:12" ht="15.75">
      <c r="A4733" s="81">
        <f t="shared" si="75"/>
        <v>4561</v>
      </c>
      <c r="B4733" s="82">
        <v>4561</v>
      </c>
      <c r="C4733" s="82" t="s">
        <v>13920</v>
      </c>
      <c r="D4733" s="82" t="s">
        <v>13921</v>
      </c>
      <c r="E4733" s="82" t="s">
        <v>13922</v>
      </c>
      <c r="F4733" s="82" t="s">
        <v>96</v>
      </c>
      <c r="G4733" s="82" t="s">
        <v>13923</v>
      </c>
      <c r="H4733" s="83" t="s">
        <v>148</v>
      </c>
      <c r="I4733" s="82" t="s">
        <v>214</v>
      </c>
      <c r="J4733" s="82"/>
      <c r="K4733" s="82"/>
      <c r="L4733" s="82"/>
    </row>
    <row r="4734" spans="1:12" ht="15.75">
      <c r="A4734" s="81">
        <f t="shared" si="75"/>
        <v>4562</v>
      </c>
      <c r="B4734" s="82">
        <v>4562</v>
      </c>
      <c r="C4734" s="82" t="s">
        <v>13924</v>
      </c>
      <c r="D4734" s="82" t="s">
        <v>13925</v>
      </c>
      <c r="E4734" s="82" t="s">
        <v>13926</v>
      </c>
      <c r="F4734" s="82" t="s">
        <v>120</v>
      </c>
      <c r="G4734" s="82" t="s">
        <v>13927</v>
      </c>
      <c r="H4734" s="83" t="s">
        <v>148</v>
      </c>
      <c r="I4734" s="82" t="s">
        <v>337</v>
      </c>
      <c r="J4734" s="82"/>
      <c r="K4734" s="82"/>
      <c r="L4734" s="82"/>
    </row>
    <row r="4735" spans="1:12" ht="15.75">
      <c r="A4735" s="81">
        <f t="shared" si="75"/>
        <v>4563</v>
      </c>
      <c r="B4735" s="82">
        <v>4563</v>
      </c>
      <c r="C4735" s="82" t="s">
        <v>13928</v>
      </c>
      <c r="D4735" s="82" t="s">
        <v>13929</v>
      </c>
      <c r="E4735" s="82" t="s">
        <v>13930</v>
      </c>
      <c r="F4735" s="82" t="s">
        <v>120</v>
      </c>
      <c r="G4735" s="82" t="s">
        <v>13931</v>
      </c>
      <c r="H4735" s="83" t="s">
        <v>148</v>
      </c>
      <c r="I4735" s="82" t="s">
        <v>155</v>
      </c>
      <c r="J4735" s="82"/>
      <c r="K4735" s="82"/>
      <c r="L4735" s="82"/>
    </row>
    <row r="4736" spans="1:12" ht="15.75">
      <c r="A4736" s="81">
        <f t="shared" si="75"/>
        <v>4564</v>
      </c>
      <c r="B4736" s="82">
        <v>4564</v>
      </c>
      <c r="C4736" s="82" t="s">
        <v>13932</v>
      </c>
      <c r="D4736" s="82" t="s">
        <v>13933</v>
      </c>
      <c r="E4736" s="82" t="s">
        <v>13934</v>
      </c>
      <c r="F4736" s="82" t="s">
        <v>120</v>
      </c>
      <c r="G4736" s="82" t="s">
        <v>13935</v>
      </c>
      <c r="H4736" s="83" t="s">
        <v>148</v>
      </c>
      <c r="I4736" s="82" t="s">
        <v>155</v>
      </c>
      <c r="J4736" s="82"/>
      <c r="K4736" s="82"/>
      <c r="L4736" s="82"/>
    </row>
    <row r="4737" spans="1:12" ht="15.75">
      <c r="A4737" s="81">
        <f t="shared" si="75"/>
        <v>4565</v>
      </c>
      <c r="B4737" s="82">
        <v>4565</v>
      </c>
      <c r="C4737" s="82" t="s">
        <v>13936</v>
      </c>
      <c r="D4737" s="82" t="s">
        <v>13937</v>
      </c>
      <c r="E4737" s="82" t="s">
        <v>158</v>
      </c>
      <c r="F4737" s="82" t="s">
        <v>96</v>
      </c>
      <c r="G4737" s="82" t="s">
        <v>13938</v>
      </c>
      <c r="H4737" s="83" t="s">
        <v>148</v>
      </c>
      <c r="I4737" s="82" t="s">
        <v>169</v>
      </c>
      <c r="J4737" s="82"/>
      <c r="K4737" s="82"/>
      <c r="L4737" s="82"/>
    </row>
    <row r="4738" spans="1:12" ht="15.75">
      <c r="A4738" s="81">
        <f t="shared" si="75"/>
        <v>4566</v>
      </c>
      <c r="B4738" s="82">
        <v>4566</v>
      </c>
      <c r="C4738" s="82" t="s">
        <v>13939</v>
      </c>
      <c r="D4738" s="82" t="s">
        <v>13940</v>
      </c>
      <c r="E4738" s="82" t="s">
        <v>13941</v>
      </c>
      <c r="F4738" s="82" t="s">
        <v>96</v>
      </c>
      <c r="G4738" s="82" t="s">
        <v>9757</v>
      </c>
      <c r="H4738" s="83" t="s">
        <v>148</v>
      </c>
      <c r="I4738" s="82" t="s">
        <v>164</v>
      </c>
      <c r="J4738" s="82"/>
      <c r="K4738" s="82"/>
      <c r="L4738" s="82"/>
    </row>
    <row r="4739" spans="1:12" ht="15.75">
      <c r="A4739" s="81">
        <f t="shared" ref="A4739:A4802" si="76">IFERROR(VALUE(RIGHT(C4739,4)),"")</f>
        <v>4567</v>
      </c>
      <c r="B4739" s="82">
        <v>4567</v>
      </c>
      <c r="C4739" s="82" t="s">
        <v>13942</v>
      </c>
      <c r="D4739" s="82" t="s">
        <v>13943</v>
      </c>
      <c r="E4739" s="82" t="s">
        <v>236</v>
      </c>
      <c r="F4739" s="82" t="s">
        <v>96</v>
      </c>
      <c r="G4739" s="82" t="s">
        <v>11563</v>
      </c>
      <c r="H4739" s="83" t="s">
        <v>148</v>
      </c>
      <c r="I4739" s="82" t="s">
        <v>169</v>
      </c>
      <c r="J4739" s="82"/>
      <c r="K4739" s="82"/>
      <c r="L4739" s="82"/>
    </row>
    <row r="4740" spans="1:12" ht="15.75">
      <c r="A4740" s="81">
        <f t="shared" si="76"/>
        <v>4568</v>
      </c>
      <c r="B4740" s="82">
        <v>4568</v>
      </c>
      <c r="C4740" s="82" t="s">
        <v>13944</v>
      </c>
      <c r="D4740" s="82" t="s">
        <v>13945</v>
      </c>
      <c r="E4740" s="82" t="s">
        <v>13946</v>
      </c>
      <c r="F4740" s="82" t="s">
        <v>96</v>
      </c>
      <c r="G4740" s="82" t="s">
        <v>12274</v>
      </c>
      <c r="H4740" s="83" t="s">
        <v>148</v>
      </c>
      <c r="I4740" s="82" t="s">
        <v>169</v>
      </c>
      <c r="J4740" s="82"/>
      <c r="K4740" s="82"/>
      <c r="L4740" s="82"/>
    </row>
    <row r="4741" spans="1:12" ht="15.75">
      <c r="A4741" s="81">
        <f t="shared" si="76"/>
        <v>4569</v>
      </c>
      <c r="B4741" s="82">
        <v>4569</v>
      </c>
      <c r="C4741" s="82" t="s">
        <v>13947</v>
      </c>
      <c r="D4741" s="82" t="s">
        <v>13948</v>
      </c>
      <c r="E4741" s="82" t="s">
        <v>13949</v>
      </c>
      <c r="F4741" s="82" t="s">
        <v>120</v>
      </c>
      <c r="G4741" s="82" t="s">
        <v>13950</v>
      </c>
      <c r="H4741" s="83" t="s">
        <v>148</v>
      </c>
      <c r="I4741" s="82" t="s">
        <v>155</v>
      </c>
      <c r="J4741" s="82"/>
      <c r="K4741" s="82"/>
      <c r="L4741" s="82"/>
    </row>
    <row r="4742" spans="1:12" ht="15.75">
      <c r="A4742" s="81">
        <f t="shared" si="76"/>
        <v>4570</v>
      </c>
      <c r="B4742" s="82">
        <v>4570</v>
      </c>
      <c r="C4742" s="82" t="s">
        <v>13951</v>
      </c>
      <c r="D4742" s="82" t="s">
        <v>13952</v>
      </c>
      <c r="E4742" s="82" t="s">
        <v>13953</v>
      </c>
      <c r="F4742" s="82" t="s">
        <v>120</v>
      </c>
      <c r="G4742" s="82" t="s">
        <v>13954</v>
      </c>
      <c r="H4742" s="83" t="s">
        <v>148</v>
      </c>
      <c r="I4742" s="82" t="s">
        <v>155</v>
      </c>
      <c r="J4742" s="82"/>
      <c r="K4742" s="82"/>
      <c r="L4742" s="82"/>
    </row>
    <row r="4743" spans="1:12" ht="15.75">
      <c r="A4743" s="81">
        <f t="shared" si="76"/>
        <v>4571</v>
      </c>
      <c r="B4743" s="82">
        <v>4571</v>
      </c>
      <c r="C4743" s="82" t="s">
        <v>13955</v>
      </c>
      <c r="D4743" s="82" t="s">
        <v>13956</v>
      </c>
      <c r="E4743" s="82" t="s">
        <v>9727</v>
      </c>
      <c r="F4743" s="82" t="s">
        <v>96</v>
      </c>
      <c r="G4743" s="82" t="s">
        <v>13957</v>
      </c>
      <c r="H4743" s="83" t="s">
        <v>148</v>
      </c>
      <c r="I4743" s="82" t="s">
        <v>169</v>
      </c>
      <c r="J4743" s="82"/>
      <c r="K4743" s="82"/>
      <c r="L4743" s="82"/>
    </row>
    <row r="4744" spans="1:12" ht="15.75">
      <c r="A4744" s="81">
        <f t="shared" si="76"/>
        <v>4572</v>
      </c>
      <c r="B4744" s="82">
        <v>4572</v>
      </c>
      <c r="C4744" s="82" t="s">
        <v>13958</v>
      </c>
      <c r="D4744" s="82" t="s">
        <v>13959</v>
      </c>
      <c r="E4744" s="82" t="s">
        <v>13960</v>
      </c>
      <c r="F4744" s="82" t="s">
        <v>96</v>
      </c>
      <c r="G4744" s="82" t="s">
        <v>1998</v>
      </c>
      <c r="H4744" s="83" t="s">
        <v>148</v>
      </c>
      <c r="I4744" s="82" t="s">
        <v>169</v>
      </c>
      <c r="J4744" s="82"/>
      <c r="K4744" s="82"/>
      <c r="L4744" s="82"/>
    </row>
    <row r="4745" spans="1:12" ht="15.75">
      <c r="A4745" s="81">
        <f t="shared" si="76"/>
        <v>4573</v>
      </c>
      <c r="B4745" s="82">
        <v>4573</v>
      </c>
      <c r="C4745" s="82" t="s">
        <v>13961</v>
      </c>
      <c r="D4745" s="82" t="s">
        <v>13962</v>
      </c>
      <c r="E4745" s="82" t="s">
        <v>13963</v>
      </c>
      <c r="F4745" s="82" t="s">
        <v>120</v>
      </c>
      <c r="G4745" s="82" t="s">
        <v>13964</v>
      </c>
      <c r="H4745" s="83" t="s">
        <v>148</v>
      </c>
      <c r="I4745" s="82" t="s">
        <v>153</v>
      </c>
      <c r="J4745" s="82"/>
      <c r="K4745" s="82"/>
      <c r="L4745" s="82"/>
    </row>
    <row r="4746" spans="1:12" ht="15.75">
      <c r="A4746" s="81">
        <f t="shared" si="76"/>
        <v>4574</v>
      </c>
      <c r="B4746" s="82">
        <v>4574</v>
      </c>
      <c r="C4746" s="82" t="s">
        <v>13965</v>
      </c>
      <c r="D4746" s="82" t="s">
        <v>13966</v>
      </c>
      <c r="E4746" s="82" t="s">
        <v>13967</v>
      </c>
      <c r="F4746" s="82" t="s">
        <v>96</v>
      </c>
      <c r="G4746" s="82" t="s">
        <v>13968</v>
      </c>
      <c r="H4746" s="83" t="s">
        <v>148</v>
      </c>
      <c r="I4746" s="82" t="s">
        <v>169</v>
      </c>
      <c r="J4746" s="82"/>
      <c r="K4746" s="82"/>
      <c r="L4746" s="82"/>
    </row>
    <row r="4747" spans="1:12" ht="15.75">
      <c r="A4747" s="81">
        <f t="shared" si="76"/>
        <v>4575</v>
      </c>
      <c r="B4747" s="82">
        <v>4575</v>
      </c>
      <c r="C4747" s="82" t="s">
        <v>13969</v>
      </c>
      <c r="D4747" s="82" t="s">
        <v>13970</v>
      </c>
      <c r="E4747" s="82" t="s">
        <v>9401</v>
      </c>
      <c r="F4747" s="82" t="s">
        <v>96</v>
      </c>
      <c r="G4747" s="82" t="s">
        <v>13971</v>
      </c>
      <c r="H4747" s="83" t="s">
        <v>148</v>
      </c>
      <c r="I4747" s="82" t="s">
        <v>169</v>
      </c>
      <c r="J4747" s="82"/>
      <c r="K4747" s="82"/>
      <c r="L4747" s="82"/>
    </row>
    <row r="4748" spans="1:12" ht="15.75">
      <c r="A4748" s="81">
        <f t="shared" si="76"/>
        <v>4576</v>
      </c>
      <c r="B4748" s="82">
        <v>4576</v>
      </c>
      <c r="C4748" s="82" t="s">
        <v>13972</v>
      </c>
      <c r="D4748" s="82" t="s">
        <v>13973</v>
      </c>
      <c r="E4748" s="82" t="s">
        <v>13974</v>
      </c>
      <c r="F4748" s="82" t="s">
        <v>120</v>
      </c>
      <c r="G4748" s="82" t="s">
        <v>13975</v>
      </c>
      <c r="H4748" s="83" t="s">
        <v>148</v>
      </c>
      <c r="I4748" s="82" t="s">
        <v>155</v>
      </c>
      <c r="J4748" s="82"/>
      <c r="K4748" s="82"/>
      <c r="L4748" s="82"/>
    </row>
    <row r="4749" spans="1:12" ht="15.75">
      <c r="A4749" s="81">
        <f t="shared" si="76"/>
        <v>4577</v>
      </c>
      <c r="B4749" s="82">
        <v>4577</v>
      </c>
      <c r="C4749" s="82" t="s">
        <v>13976</v>
      </c>
      <c r="D4749" s="82" t="s">
        <v>13977</v>
      </c>
      <c r="E4749" s="82" t="s">
        <v>13978</v>
      </c>
      <c r="F4749" s="82" t="s">
        <v>120</v>
      </c>
      <c r="G4749" s="82" t="s">
        <v>5344</v>
      </c>
      <c r="H4749" s="83" t="s">
        <v>148</v>
      </c>
      <c r="I4749" s="82" t="s">
        <v>155</v>
      </c>
      <c r="J4749" s="82"/>
      <c r="K4749" s="82"/>
      <c r="L4749" s="82"/>
    </row>
    <row r="4750" spans="1:12" ht="15.75">
      <c r="A4750" s="81">
        <f t="shared" si="76"/>
        <v>4578</v>
      </c>
      <c r="B4750" s="82">
        <v>4578</v>
      </c>
      <c r="C4750" s="82" t="s">
        <v>13979</v>
      </c>
      <c r="D4750" s="82" t="s">
        <v>13980</v>
      </c>
      <c r="E4750" s="82" t="s">
        <v>13981</v>
      </c>
      <c r="F4750" s="82" t="s">
        <v>120</v>
      </c>
      <c r="G4750" s="82" t="s">
        <v>13982</v>
      </c>
      <c r="H4750" s="83" t="s">
        <v>148</v>
      </c>
      <c r="I4750" s="82" t="s">
        <v>155</v>
      </c>
      <c r="J4750" s="82"/>
      <c r="K4750" s="82"/>
      <c r="L4750" s="82"/>
    </row>
    <row r="4751" spans="1:12" ht="15.75">
      <c r="A4751" s="81">
        <f t="shared" si="76"/>
        <v>4579</v>
      </c>
      <c r="B4751" s="82">
        <v>4579</v>
      </c>
      <c r="C4751" s="82" t="s">
        <v>13983</v>
      </c>
      <c r="D4751" s="82" t="s">
        <v>13984</v>
      </c>
      <c r="E4751" s="82" t="s">
        <v>13985</v>
      </c>
      <c r="F4751" s="82" t="s">
        <v>120</v>
      </c>
      <c r="G4751" s="82" t="s">
        <v>13986</v>
      </c>
      <c r="H4751" s="83" t="s">
        <v>148</v>
      </c>
      <c r="I4751" s="82" t="s">
        <v>155</v>
      </c>
      <c r="J4751" s="82"/>
      <c r="K4751" s="82"/>
      <c r="L4751" s="82"/>
    </row>
    <row r="4752" spans="1:12" ht="15.75">
      <c r="A4752" s="81">
        <f t="shared" si="76"/>
        <v>4580</v>
      </c>
      <c r="B4752" s="82">
        <v>4580</v>
      </c>
      <c r="C4752" s="82" t="s">
        <v>13987</v>
      </c>
      <c r="D4752" s="82" t="s">
        <v>13988</v>
      </c>
      <c r="E4752" s="82" t="s">
        <v>8262</v>
      </c>
      <c r="F4752" s="82" t="s">
        <v>96</v>
      </c>
      <c r="G4752" s="82" t="s">
        <v>13989</v>
      </c>
      <c r="H4752" s="83" t="s">
        <v>148</v>
      </c>
      <c r="I4752" s="82" t="s">
        <v>155</v>
      </c>
      <c r="J4752" s="82"/>
      <c r="K4752" s="82"/>
      <c r="L4752" s="82"/>
    </row>
    <row r="4753" spans="1:12" ht="15.75">
      <c r="A4753" s="81">
        <f t="shared" si="76"/>
        <v>4581</v>
      </c>
      <c r="B4753" s="82">
        <v>4581</v>
      </c>
      <c r="C4753" s="82" t="s">
        <v>13990</v>
      </c>
      <c r="D4753" s="82">
        <v>32627</v>
      </c>
      <c r="E4753" s="82" t="s">
        <v>2385</v>
      </c>
      <c r="F4753" s="82" t="s">
        <v>96</v>
      </c>
      <c r="G4753" s="82" t="s">
        <v>13991</v>
      </c>
      <c r="H4753" s="83" t="s">
        <v>148</v>
      </c>
      <c r="I4753" s="82" t="s">
        <v>169</v>
      </c>
      <c r="J4753" s="82"/>
      <c r="K4753" s="82"/>
      <c r="L4753" s="82"/>
    </row>
    <row r="4754" spans="1:12" ht="15.75">
      <c r="A4754" s="81">
        <f t="shared" si="76"/>
        <v>4582</v>
      </c>
      <c r="B4754" s="82">
        <v>4582</v>
      </c>
      <c r="C4754" s="82" t="s">
        <v>13992</v>
      </c>
      <c r="D4754" s="82" t="s">
        <v>13993</v>
      </c>
      <c r="E4754" s="82" t="s">
        <v>13994</v>
      </c>
      <c r="F4754" s="82" t="s">
        <v>120</v>
      </c>
      <c r="G4754" s="82" t="s">
        <v>13995</v>
      </c>
      <c r="H4754" s="83" t="s">
        <v>148</v>
      </c>
      <c r="I4754" s="82" t="s">
        <v>169</v>
      </c>
      <c r="J4754" s="82"/>
      <c r="K4754" s="82"/>
      <c r="L4754" s="82"/>
    </row>
    <row r="4755" spans="1:12" ht="15.75">
      <c r="A4755" s="81">
        <f t="shared" si="76"/>
        <v>4583</v>
      </c>
      <c r="B4755" s="82">
        <v>4583</v>
      </c>
      <c r="C4755" s="82" t="s">
        <v>13996</v>
      </c>
      <c r="D4755" s="82" t="s">
        <v>13997</v>
      </c>
      <c r="E4755" s="82" t="s">
        <v>13998</v>
      </c>
      <c r="F4755" s="82" t="s">
        <v>96</v>
      </c>
      <c r="G4755" s="82" t="s">
        <v>2174</v>
      </c>
      <c r="H4755" s="83" t="s">
        <v>148</v>
      </c>
      <c r="I4755" s="82" t="s">
        <v>214</v>
      </c>
      <c r="J4755" s="82"/>
      <c r="K4755" s="82"/>
      <c r="L4755" s="82"/>
    </row>
    <row r="4756" spans="1:12" ht="15.75">
      <c r="A4756" s="81">
        <f t="shared" si="76"/>
        <v>4584</v>
      </c>
      <c r="B4756" s="82">
        <v>4584</v>
      </c>
      <c r="C4756" s="82" t="s">
        <v>13999</v>
      </c>
      <c r="D4756" s="82" t="s">
        <v>14000</v>
      </c>
      <c r="E4756" s="82" t="s">
        <v>14001</v>
      </c>
      <c r="F4756" s="82" t="s">
        <v>96</v>
      </c>
      <c r="G4756" s="82" t="s">
        <v>14002</v>
      </c>
      <c r="H4756" s="83" t="s">
        <v>148</v>
      </c>
      <c r="I4756" s="82" t="s">
        <v>214</v>
      </c>
      <c r="J4756" s="82"/>
      <c r="K4756" s="82"/>
      <c r="L4756" s="82"/>
    </row>
    <row r="4757" spans="1:12" ht="15.75">
      <c r="A4757" s="81">
        <f t="shared" si="76"/>
        <v>4585</v>
      </c>
      <c r="B4757" s="82">
        <v>4585</v>
      </c>
      <c r="C4757" s="82" t="s">
        <v>14003</v>
      </c>
      <c r="D4757" s="82" t="s">
        <v>14004</v>
      </c>
      <c r="E4757" s="82" t="s">
        <v>14005</v>
      </c>
      <c r="F4757" s="82" t="s">
        <v>120</v>
      </c>
      <c r="G4757" s="82" t="s">
        <v>14006</v>
      </c>
      <c r="H4757" s="83" t="s">
        <v>148</v>
      </c>
      <c r="I4757" s="82" t="s">
        <v>155</v>
      </c>
      <c r="J4757" s="82"/>
      <c r="K4757" s="82"/>
      <c r="L4757" s="82"/>
    </row>
    <row r="4758" spans="1:12" ht="15.75">
      <c r="A4758" s="81">
        <f t="shared" si="76"/>
        <v>4586</v>
      </c>
      <c r="B4758" s="82">
        <v>4586</v>
      </c>
      <c r="C4758" s="82" t="s">
        <v>14007</v>
      </c>
      <c r="D4758" s="82">
        <v>32635</v>
      </c>
      <c r="E4758" s="82" t="s">
        <v>14008</v>
      </c>
      <c r="F4758" s="82" t="s">
        <v>120</v>
      </c>
      <c r="G4758" s="82" t="s">
        <v>14009</v>
      </c>
      <c r="H4758" s="83" t="s">
        <v>148</v>
      </c>
      <c r="I4758" s="82" t="s">
        <v>177</v>
      </c>
      <c r="J4758" s="82"/>
      <c r="K4758" s="82"/>
      <c r="L4758" s="82"/>
    </row>
    <row r="4759" spans="1:12" ht="15.75">
      <c r="A4759" s="81">
        <f t="shared" si="76"/>
        <v>4587</v>
      </c>
      <c r="B4759" s="82">
        <v>4587</v>
      </c>
      <c r="C4759" s="82" t="s">
        <v>14010</v>
      </c>
      <c r="D4759" s="82" t="s">
        <v>14011</v>
      </c>
      <c r="E4759" s="82" t="s">
        <v>14012</v>
      </c>
      <c r="F4759" s="82" t="s">
        <v>120</v>
      </c>
      <c r="G4759" s="82" t="s">
        <v>3219</v>
      </c>
      <c r="H4759" s="83" t="s">
        <v>148</v>
      </c>
      <c r="I4759" s="82" t="s">
        <v>155</v>
      </c>
      <c r="J4759" s="82"/>
      <c r="K4759" s="82"/>
      <c r="L4759" s="82"/>
    </row>
    <row r="4760" spans="1:12" ht="15.75">
      <c r="A4760" s="81">
        <f t="shared" si="76"/>
        <v>4588</v>
      </c>
      <c r="B4760" s="82">
        <v>4588</v>
      </c>
      <c r="C4760" s="82" t="s">
        <v>14013</v>
      </c>
      <c r="D4760" s="82" t="s">
        <v>14014</v>
      </c>
      <c r="E4760" s="82" t="s">
        <v>14015</v>
      </c>
      <c r="F4760" s="82" t="s">
        <v>120</v>
      </c>
      <c r="G4760" s="82" t="s">
        <v>4869</v>
      </c>
      <c r="H4760" s="83" t="s">
        <v>148</v>
      </c>
      <c r="I4760" s="82" t="s">
        <v>155</v>
      </c>
      <c r="J4760" s="82"/>
      <c r="K4760" s="82"/>
      <c r="L4760" s="82"/>
    </row>
    <row r="4761" spans="1:12" ht="15.75">
      <c r="A4761" s="81">
        <f t="shared" si="76"/>
        <v>4589</v>
      </c>
      <c r="B4761" s="82">
        <v>4589</v>
      </c>
      <c r="C4761" s="82" t="s">
        <v>14016</v>
      </c>
      <c r="D4761" s="82" t="s">
        <v>14017</v>
      </c>
      <c r="E4761" s="82" t="s">
        <v>14018</v>
      </c>
      <c r="F4761" s="82" t="s">
        <v>120</v>
      </c>
      <c r="G4761" s="82" t="s">
        <v>11685</v>
      </c>
      <c r="H4761" s="83" t="s">
        <v>148</v>
      </c>
      <c r="I4761" s="82" t="s">
        <v>155</v>
      </c>
      <c r="J4761" s="82"/>
      <c r="K4761" s="82"/>
      <c r="L4761" s="82"/>
    </row>
    <row r="4762" spans="1:12" ht="15.75">
      <c r="A4762" s="81">
        <f t="shared" si="76"/>
        <v>4590</v>
      </c>
      <c r="B4762" s="82">
        <v>4590</v>
      </c>
      <c r="C4762" s="82" t="s">
        <v>14019</v>
      </c>
      <c r="D4762" s="82" t="s">
        <v>14020</v>
      </c>
      <c r="E4762" s="82" t="s">
        <v>14021</v>
      </c>
      <c r="F4762" s="82" t="s">
        <v>120</v>
      </c>
      <c r="G4762" s="82" t="s">
        <v>1800</v>
      </c>
      <c r="H4762" s="83" t="s">
        <v>148</v>
      </c>
      <c r="I4762" s="82" t="s">
        <v>155</v>
      </c>
      <c r="J4762" s="82"/>
      <c r="K4762" s="82"/>
      <c r="L4762" s="82"/>
    </row>
    <row r="4763" spans="1:12" ht="15.75">
      <c r="A4763" s="81">
        <f t="shared" si="76"/>
        <v>4591</v>
      </c>
      <c r="B4763" s="82">
        <v>4591</v>
      </c>
      <c r="C4763" s="82" t="s">
        <v>14022</v>
      </c>
      <c r="D4763" s="82" t="s">
        <v>14023</v>
      </c>
      <c r="E4763" s="82" t="s">
        <v>3450</v>
      </c>
      <c r="F4763" s="82" t="s">
        <v>96</v>
      </c>
      <c r="G4763" s="82" t="s">
        <v>4598</v>
      </c>
      <c r="H4763" s="83" t="s">
        <v>148</v>
      </c>
      <c r="I4763" s="82" t="s">
        <v>337</v>
      </c>
      <c r="J4763" s="82"/>
      <c r="K4763" s="82"/>
      <c r="L4763" s="82"/>
    </row>
    <row r="4764" spans="1:12" ht="15.75">
      <c r="A4764" s="81">
        <f t="shared" si="76"/>
        <v>4592</v>
      </c>
      <c r="B4764" s="82">
        <v>4592</v>
      </c>
      <c r="C4764" s="82" t="s">
        <v>14024</v>
      </c>
      <c r="D4764" s="82" t="s">
        <v>14025</v>
      </c>
      <c r="E4764" s="82" t="s">
        <v>2949</v>
      </c>
      <c r="F4764" s="82" t="s">
        <v>96</v>
      </c>
      <c r="G4764" s="82" t="s">
        <v>11491</v>
      </c>
      <c r="H4764" s="83" t="s">
        <v>148</v>
      </c>
      <c r="I4764" s="82" t="s">
        <v>169</v>
      </c>
      <c r="J4764" s="82"/>
      <c r="K4764" s="82"/>
      <c r="L4764" s="82"/>
    </row>
    <row r="4765" spans="1:12" ht="15.75">
      <c r="A4765" s="81">
        <f t="shared" si="76"/>
        <v>4593</v>
      </c>
      <c r="B4765" s="82">
        <v>4593</v>
      </c>
      <c r="C4765" s="82" t="s">
        <v>14026</v>
      </c>
      <c r="D4765" s="82" t="s">
        <v>14027</v>
      </c>
      <c r="E4765" s="82" t="s">
        <v>14028</v>
      </c>
      <c r="F4765" s="82" t="s">
        <v>120</v>
      </c>
      <c r="G4765" s="82" t="s">
        <v>14029</v>
      </c>
      <c r="H4765" s="83" t="s">
        <v>148</v>
      </c>
      <c r="I4765" s="82" t="s">
        <v>169</v>
      </c>
      <c r="J4765" s="82"/>
      <c r="K4765" s="82"/>
      <c r="L4765" s="82"/>
    </row>
    <row r="4766" spans="1:12" ht="15.75">
      <c r="A4766" s="81">
        <f t="shared" si="76"/>
        <v>4594</v>
      </c>
      <c r="B4766" s="82">
        <v>4594</v>
      </c>
      <c r="C4766" s="82" t="s">
        <v>14030</v>
      </c>
      <c r="D4766" s="82" t="s">
        <v>14031</v>
      </c>
      <c r="E4766" s="82" t="s">
        <v>571</v>
      </c>
      <c r="F4766" s="82" t="s">
        <v>96</v>
      </c>
      <c r="G4766" s="82" t="s">
        <v>14032</v>
      </c>
      <c r="H4766" s="83" t="s">
        <v>148</v>
      </c>
      <c r="I4766" s="82" t="s">
        <v>169</v>
      </c>
      <c r="J4766" s="82"/>
      <c r="K4766" s="82"/>
      <c r="L4766" s="82"/>
    </row>
    <row r="4767" spans="1:12" ht="15.75">
      <c r="A4767" s="81">
        <f t="shared" si="76"/>
        <v>4595</v>
      </c>
      <c r="B4767" s="82">
        <v>4595</v>
      </c>
      <c r="C4767" s="82" t="s">
        <v>14033</v>
      </c>
      <c r="D4767" s="82" t="s">
        <v>14034</v>
      </c>
      <c r="E4767" s="82" t="s">
        <v>14035</v>
      </c>
      <c r="F4767" s="82" t="s">
        <v>120</v>
      </c>
      <c r="G4767" s="82" t="s">
        <v>6988</v>
      </c>
      <c r="H4767" s="83" t="s">
        <v>148</v>
      </c>
      <c r="I4767" s="82" t="s">
        <v>169</v>
      </c>
      <c r="J4767" s="82"/>
      <c r="K4767" s="82"/>
      <c r="L4767" s="82"/>
    </row>
    <row r="4768" spans="1:12" ht="15.75">
      <c r="A4768" s="81">
        <f t="shared" si="76"/>
        <v>4596</v>
      </c>
      <c r="B4768" s="82">
        <v>4596</v>
      </c>
      <c r="C4768" s="82" t="s">
        <v>14036</v>
      </c>
      <c r="D4768" s="82" t="s">
        <v>14037</v>
      </c>
      <c r="E4768" s="82" t="s">
        <v>14038</v>
      </c>
      <c r="F4768" s="82" t="s">
        <v>120</v>
      </c>
      <c r="G4768" s="82" t="s">
        <v>14039</v>
      </c>
      <c r="H4768" s="83" t="s">
        <v>148</v>
      </c>
      <c r="I4768" s="82" t="s">
        <v>155</v>
      </c>
      <c r="J4768" s="82"/>
      <c r="K4768" s="82"/>
      <c r="L4768" s="82"/>
    </row>
    <row r="4769" spans="1:12" ht="15.75">
      <c r="A4769" s="81">
        <f t="shared" si="76"/>
        <v>4597</v>
      </c>
      <c r="B4769" s="82">
        <v>4597</v>
      </c>
      <c r="C4769" s="82" t="s">
        <v>14040</v>
      </c>
      <c r="D4769" s="82">
        <v>32652</v>
      </c>
      <c r="E4769" s="82" t="s">
        <v>5927</v>
      </c>
      <c r="F4769" s="82" t="s">
        <v>96</v>
      </c>
      <c r="G4769" s="82" t="s">
        <v>1333</v>
      </c>
      <c r="H4769" s="83" t="s">
        <v>148</v>
      </c>
      <c r="I4769" s="82" t="s">
        <v>230</v>
      </c>
      <c r="J4769" s="82"/>
      <c r="K4769" s="82"/>
      <c r="L4769" s="82"/>
    </row>
    <row r="4770" spans="1:12" ht="15.75">
      <c r="A4770" s="81">
        <f t="shared" si="76"/>
        <v>4598</v>
      </c>
      <c r="B4770" s="82">
        <v>4598</v>
      </c>
      <c r="C4770" s="82" t="s">
        <v>14041</v>
      </c>
      <c r="D4770" s="82" t="s">
        <v>14042</v>
      </c>
      <c r="E4770" s="82" t="s">
        <v>14043</v>
      </c>
      <c r="F4770" s="82" t="s">
        <v>120</v>
      </c>
      <c r="G4770" s="82" t="s">
        <v>14044</v>
      </c>
      <c r="H4770" s="83" t="s">
        <v>148</v>
      </c>
      <c r="I4770" s="82" t="s">
        <v>155</v>
      </c>
      <c r="J4770" s="82"/>
      <c r="K4770" s="82"/>
      <c r="L4770" s="82"/>
    </row>
    <row r="4771" spans="1:12" ht="15.75">
      <c r="A4771" s="81">
        <f t="shared" si="76"/>
        <v>4599</v>
      </c>
      <c r="B4771" s="82">
        <v>4599</v>
      </c>
      <c r="C4771" s="82" t="s">
        <v>14045</v>
      </c>
      <c r="D4771" s="82" t="s">
        <v>14046</v>
      </c>
      <c r="E4771" s="82" t="s">
        <v>2385</v>
      </c>
      <c r="F4771" s="82" t="s">
        <v>96</v>
      </c>
      <c r="G4771" s="82" t="s">
        <v>14047</v>
      </c>
      <c r="H4771" s="83" t="s">
        <v>148</v>
      </c>
      <c r="I4771" s="82" t="s">
        <v>164</v>
      </c>
      <c r="J4771" s="82"/>
      <c r="K4771" s="82"/>
      <c r="L4771" s="82"/>
    </row>
    <row r="4772" spans="1:12" ht="15.75">
      <c r="A4772" s="81">
        <f t="shared" si="76"/>
        <v>4600</v>
      </c>
      <c r="B4772" s="82">
        <v>4600</v>
      </c>
      <c r="C4772" s="82" t="s">
        <v>14048</v>
      </c>
      <c r="D4772" s="82">
        <v>32665</v>
      </c>
      <c r="E4772" s="82" t="s">
        <v>14049</v>
      </c>
      <c r="F4772" s="82" t="s">
        <v>120</v>
      </c>
      <c r="G4772" s="82" t="s">
        <v>10215</v>
      </c>
      <c r="H4772" s="83" t="s">
        <v>148</v>
      </c>
      <c r="I4772" s="82" t="s">
        <v>153</v>
      </c>
      <c r="J4772" s="82"/>
      <c r="K4772" s="82"/>
      <c r="L4772" s="82"/>
    </row>
    <row r="4773" spans="1:12" ht="15.75">
      <c r="A4773" s="81">
        <f t="shared" si="76"/>
        <v>4601</v>
      </c>
      <c r="B4773" s="82">
        <v>4601</v>
      </c>
      <c r="C4773" s="82" t="s">
        <v>14050</v>
      </c>
      <c r="D4773" s="82" t="s">
        <v>14051</v>
      </c>
      <c r="E4773" s="82" t="s">
        <v>14052</v>
      </c>
      <c r="F4773" s="82" t="s">
        <v>96</v>
      </c>
      <c r="G4773" s="82" t="s">
        <v>14053</v>
      </c>
      <c r="H4773" s="83" t="s">
        <v>148</v>
      </c>
      <c r="I4773" s="82" t="s">
        <v>164</v>
      </c>
      <c r="J4773" s="82"/>
      <c r="K4773" s="82"/>
      <c r="L4773" s="82"/>
    </row>
    <row r="4774" spans="1:12" ht="15.75">
      <c r="A4774" s="81">
        <f t="shared" si="76"/>
        <v>4602</v>
      </c>
      <c r="B4774" s="82">
        <v>4602</v>
      </c>
      <c r="C4774" s="82" t="s">
        <v>14054</v>
      </c>
      <c r="D4774" s="82" t="s">
        <v>14055</v>
      </c>
      <c r="E4774" s="82" t="s">
        <v>14056</v>
      </c>
      <c r="F4774" s="82" t="s">
        <v>96</v>
      </c>
      <c r="G4774" s="82" t="s">
        <v>14057</v>
      </c>
      <c r="H4774" s="83" t="s">
        <v>148</v>
      </c>
      <c r="I4774" s="82" t="s">
        <v>164</v>
      </c>
      <c r="J4774" s="82"/>
      <c r="K4774" s="82"/>
      <c r="L4774" s="82"/>
    </row>
    <row r="4775" spans="1:12" ht="15.75">
      <c r="A4775" s="81">
        <f t="shared" si="76"/>
        <v>4603</v>
      </c>
      <c r="B4775" s="82">
        <v>4603</v>
      </c>
      <c r="C4775" s="82" t="s">
        <v>14058</v>
      </c>
      <c r="D4775" s="82" t="s">
        <v>14059</v>
      </c>
      <c r="E4775" s="82" t="s">
        <v>255</v>
      </c>
      <c r="F4775" s="82" t="s">
        <v>96</v>
      </c>
      <c r="G4775" s="82" t="s">
        <v>1839</v>
      </c>
      <c r="H4775" s="83" t="s">
        <v>148</v>
      </c>
      <c r="I4775" s="82" t="s">
        <v>164</v>
      </c>
      <c r="J4775" s="82"/>
      <c r="K4775" s="82"/>
      <c r="L4775" s="82"/>
    </row>
    <row r="4776" spans="1:12" ht="15.75">
      <c r="A4776" s="81">
        <f t="shared" si="76"/>
        <v>4604</v>
      </c>
      <c r="B4776" s="82">
        <v>4604</v>
      </c>
      <c r="C4776" s="82" t="s">
        <v>14060</v>
      </c>
      <c r="D4776" s="82" t="s">
        <v>14061</v>
      </c>
      <c r="E4776" s="82" t="s">
        <v>14062</v>
      </c>
      <c r="F4776" s="82" t="s">
        <v>96</v>
      </c>
      <c r="G4776" s="82" t="s">
        <v>14063</v>
      </c>
      <c r="H4776" s="83" t="s">
        <v>148</v>
      </c>
      <c r="I4776" s="82" t="s">
        <v>337</v>
      </c>
      <c r="J4776" s="82"/>
      <c r="K4776" s="82"/>
      <c r="L4776" s="82"/>
    </row>
    <row r="4777" spans="1:12" ht="15.75">
      <c r="A4777" s="81">
        <f t="shared" si="76"/>
        <v>4605</v>
      </c>
      <c r="B4777" s="82">
        <v>4605</v>
      </c>
      <c r="C4777" s="82" t="s">
        <v>14064</v>
      </c>
      <c r="D4777" s="82" t="s">
        <v>14065</v>
      </c>
      <c r="E4777" s="82" t="s">
        <v>14066</v>
      </c>
      <c r="F4777" s="82" t="s">
        <v>120</v>
      </c>
      <c r="G4777" s="82" t="s">
        <v>13409</v>
      </c>
      <c r="H4777" s="83" t="s">
        <v>148</v>
      </c>
      <c r="I4777" s="82" t="s">
        <v>155</v>
      </c>
      <c r="J4777" s="82"/>
      <c r="K4777" s="82"/>
      <c r="L4777" s="82"/>
    </row>
    <row r="4778" spans="1:12" ht="15.75">
      <c r="A4778" s="81">
        <f t="shared" si="76"/>
        <v>4606</v>
      </c>
      <c r="B4778" s="82">
        <v>4606</v>
      </c>
      <c r="C4778" s="82" t="s">
        <v>14067</v>
      </c>
      <c r="D4778" s="82">
        <v>32675</v>
      </c>
      <c r="E4778" s="82" t="s">
        <v>14068</v>
      </c>
      <c r="F4778" s="82" t="s">
        <v>96</v>
      </c>
      <c r="G4778" s="82" t="s">
        <v>6654</v>
      </c>
      <c r="H4778" s="83" t="s">
        <v>148</v>
      </c>
      <c r="I4778" s="82" t="s">
        <v>5567</v>
      </c>
      <c r="J4778" s="82"/>
      <c r="K4778" s="82"/>
      <c r="L4778" s="82"/>
    </row>
    <row r="4779" spans="1:12" ht="15.75">
      <c r="A4779" s="81">
        <f t="shared" si="76"/>
        <v>4607</v>
      </c>
      <c r="B4779" s="82">
        <v>4607</v>
      </c>
      <c r="C4779" s="82" t="s">
        <v>14069</v>
      </c>
      <c r="D4779" s="82" t="s">
        <v>14070</v>
      </c>
      <c r="E4779" s="82" t="s">
        <v>14071</v>
      </c>
      <c r="F4779" s="82" t="s">
        <v>96</v>
      </c>
      <c r="G4779" s="82" t="s">
        <v>453</v>
      </c>
      <c r="H4779" s="83" t="s">
        <v>148</v>
      </c>
      <c r="I4779" s="82" t="s">
        <v>164</v>
      </c>
      <c r="J4779" s="82"/>
      <c r="K4779" s="82"/>
      <c r="L4779" s="82"/>
    </row>
    <row r="4780" spans="1:12" ht="15.75">
      <c r="A4780" s="81">
        <f t="shared" si="76"/>
        <v>4608</v>
      </c>
      <c r="B4780" s="82">
        <v>4608</v>
      </c>
      <c r="C4780" s="82" t="s">
        <v>14072</v>
      </c>
      <c r="D4780" s="82" t="s">
        <v>14073</v>
      </c>
      <c r="E4780" s="82" t="s">
        <v>4489</v>
      </c>
      <c r="F4780" s="82" t="s">
        <v>96</v>
      </c>
      <c r="G4780" s="82" t="s">
        <v>7257</v>
      </c>
      <c r="H4780" s="83" t="s">
        <v>148</v>
      </c>
      <c r="I4780" s="82" t="s">
        <v>164</v>
      </c>
      <c r="J4780" s="82"/>
      <c r="K4780" s="82"/>
      <c r="L4780" s="82"/>
    </row>
    <row r="4781" spans="1:12" ht="15.75">
      <c r="A4781" s="81">
        <f t="shared" si="76"/>
        <v>4609</v>
      </c>
      <c r="B4781" s="82">
        <v>4609</v>
      </c>
      <c r="C4781" s="82" t="s">
        <v>14074</v>
      </c>
      <c r="D4781" s="82">
        <v>32679</v>
      </c>
      <c r="E4781" s="82" t="s">
        <v>14075</v>
      </c>
      <c r="F4781" s="82" t="s">
        <v>120</v>
      </c>
      <c r="G4781" s="82" t="s">
        <v>1512</v>
      </c>
      <c r="H4781" s="83" t="s">
        <v>148</v>
      </c>
      <c r="I4781" s="82" t="s">
        <v>155</v>
      </c>
      <c r="J4781" s="82"/>
      <c r="K4781" s="82"/>
      <c r="L4781" s="82"/>
    </row>
    <row r="4782" spans="1:12" ht="15.75">
      <c r="A4782" s="81">
        <f t="shared" si="76"/>
        <v>4610</v>
      </c>
      <c r="B4782" s="82">
        <v>4610</v>
      </c>
      <c r="C4782" s="82" t="s">
        <v>14076</v>
      </c>
      <c r="D4782" s="82" t="s">
        <v>14077</v>
      </c>
      <c r="E4782" s="82" t="s">
        <v>14078</v>
      </c>
      <c r="F4782" s="82" t="s">
        <v>120</v>
      </c>
      <c r="G4782" s="82" t="s">
        <v>14079</v>
      </c>
      <c r="H4782" s="83" t="s">
        <v>148</v>
      </c>
      <c r="I4782" s="82" t="s">
        <v>155</v>
      </c>
      <c r="J4782" s="82"/>
      <c r="K4782" s="82"/>
      <c r="L4782" s="82"/>
    </row>
    <row r="4783" spans="1:12" ht="15.75">
      <c r="A4783" s="81">
        <f t="shared" si="76"/>
        <v>4611</v>
      </c>
      <c r="B4783" s="82">
        <v>4611</v>
      </c>
      <c r="C4783" s="82" t="s">
        <v>14080</v>
      </c>
      <c r="D4783" s="82" t="s">
        <v>14081</v>
      </c>
      <c r="E4783" s="82" t="s">
        <v>14082</v>
      </c>
      <c r="F4783" s="82" t="s">
        <v>96</v>
      </c>
      <c r="G4783" s="82" t="s">
        <v>4121</v>
      </c>
      <c r="H4783" s="83" t="s">
        <v>148</v>
      </c>
      <c r="I4783" s="82" t="s">
        <v>337</v>
      </c>
      <c r="J4783" s="82"/>
      <c r="K4783" s="82"/>
      <c r="L4783" s="82"/>
    </row>
    <row r="4784" spans="1:12" ht="15.75">
      <c r="A4784" s="81">
        <f t="shared" si="76"/>
        <v>4612</v>
      </c>
      <c r="B4784" s="82">
        <v>4612</v>
      </c>
      <c r="C4784" s="82" t="s">
        <v>14083</v>
      </c>
      <c r="D4784" s="82">
        <v>32683</v>
      </c>
      <c r="E4784" s="82" t="s">
        <v>14084</v>
      </c>
      <c r="F4784" s="82" t="s">
        <v>120</v>
      </c>
      <c r="G4784" s="82" t="s">
        <v>14085</v>
      </c>
      <c r="H4784" s="83" t="s">
        <v>148</v>
      </c>
      <c r="I4784" s="82" t="s">
        <v>194</v>
      </c>
      <c r="J4784" s="82"/>
      <c r="K4784" s="82"/>
      <c r="L4784" s="82"/>
    </row>
    <row r="4785" spans="1:12" ht="15.75">
      <c r="A4785" s="81">
        <f t="shared" si="76"/>
        <v>4613</v>
      </c>
      <c r="B4785" s="82">
        <v>4613</v>
      </c>
      <c r="C4785" s="82" t="s">
        <v>14086</v>
      </c>
      <c r="D4785" s="82" t="s">
        <v>14087</v>
      </c>
      <c r="E4785" s="82" t="s">
        <v>14088</v>
      </c>
      <c r="F4785" s="82" t="s">
        <v>120</v>
      </c>
      <c r="G4785" s="82" t="s">
        <v>14089</v>
      </c>
      <c r="H4785" s="83" t="s">
        <v>148</v>
      </c>
      <c r="I4785" s="82" t="s">
        <v>155</v>
      </c>
      <c r="J4785" s="82"/>
      <c r="K4785" s="82"/>
      <c r="L4785" s="82"/>
    </row>
    <row r="4786" spans="1:12" ht="15.75">
      <c r="A4786" s="81">
        <f t="shared" si="76"/>
        <v>4614</v>
      </c>
      <c r="B4786" s="82">
        <v>4614</v>
      </c>
      <c r="C4786" s="82" t="s">
        <v>14090</v>
      </c>
      <c r="D4786" s="82" t="s">
        <v>14091</v>
      </c>
      <c r="E4786" s="82" t="s">
        <v>14092</v>
      </c>
      <c r="F4786" s="82" t="s">
        <v>120</v>
      </c>
      <c r="G4786" s="82" t="s">
        <v>292</v>
      </c>
      <c r="H4786" s="83" t="s">
        <v>148</v>
      </c>
      <c r="I4786" s="82" t="s">
        <v>194</v>
      </c>
      <c r="J4786" s="82"/>
      <c r="K4786" s="82"/>
      <c r="L4786" s="82"/>
    </row>
    <row r="4787" spans="1:12" ht="15.75">
      <c r="A4787" s="81">
        <f t="shared" si="76"/>
        <v>4615</v>
      </c>
      <c r="B4787" s="82">
        <v>4615</v>
      </c>
      <c r="C4787" s="82" t="s">
        <v>14093</v>
      </c>
      <c r="D4787" s="82" t="s">
        <v>14094</v>
      </c>
      <c r="E4787" s="82" t="s">
        <v>14095</v>
      </c>
      <c r="F4787" s="82" t="s">
        <v>120</v>
      </c>
      <c r="G4787" s="82" t="s">
        <v>14096</v>
      </c>
      <c r="H4787" s="83" t="s">
        <v>148</v>
      </c>
      <c r="I4787" s="82" t="s">
        <v>155</v>
      </c>
      <c r="J4787" s="82"/>
      <c r="K4787" s="82"/>
      <c r="L4787" s="82"/>
    </row>
    <row r="4788" spans="1:12" ht="15.75">
      <c r="A4788" s="81">
        <f t="shared" si="76"/>
        <v>4616</v>
      </c>
      <c r="B4788" s="82">
        <v>4616</v>
      </c>
      <c r="C4788" s="82" t="s">
        <v>14097</v>
      </c>
      <c r="D4788" s="82" t="s">
        <v>14098</v>
      </c>
      <c r="E4788" s="82" t="s">
        <v>303</v>
      </c>
      <c r="F4788" s="82" t="s">
        <v>96</v>
      </c>
      <c r="G4788" s="82" t="s">
        <v>14099</v>
      </c>
      <c r="H4788" s="83" t="s">
        <v>148</v>
      </c>
      <c r="I4788" s="82" t="s">
        <v>164</v>
      </c>
      <c r="J4788" s="82"/>
      <c r="K4788" s="82"/>
      <c r="L4788" s="82"/>
    </row>
    <row r="4789" spans="1:12" ht="15.75">
      <c r="A4789" s="81">
        <f t="shared" si="76"/>
        <v>4617</v>
      </c>
      <c r="B4789" s="82">
        <v>4617</v>
      </c>
      <c r="C4789" s="82" t="s">
        <v>14100</v>
      </c>
      <c r="D4789" s="82" t="s">
        <v>14101</v>
      </c>
      <c r="E4789" s="82" t="s">
        <v>14102</v>
      </c>
      <c r="F4789" s="82" t="s">
        <v>96</v>
      </c>
      <c r="G4789" s="82" t="s">
        <v>14103</v>
      </c>
      <c r="H4789" s="83" t="s">
        <v>148</v>
      </c>
      <c r="I4789" s="82" t="s">
        <v>164</v>
      </c>
      <c r="J4789" s="82"/>
      <c r="K4789" s="82"/>
      <c r="L4789" s="82"/>
    </row>
    <row r="4790" spans="1:12" ht="15.75">
      <c r="A4790" s="81">
        <f t="shared" si="76"/>
        <v>4618</v>
      </c>
      <c r="B4790" s="82">
        <v>4618</v>
      </c>
      <c r="C4790" s="82" t="s">
        <v>14104</v>
      </c>
      <c r="D4790" s="82" t="s">
        <v>14105</v>
      </c>
      <c r="E4790" s="82" t="s">
        <v>14106</v>
      </c>
      <c r="F4790" s="82" t="s">
        <v>96</v>
      </c>
      <c r="G4790" s="82" t="s">
        <v>9539</v>
      </c>
      <c r="H4790" s="83" t="s">
        <v>148</v>
      </c>
      <c r="I4790" s="82" t="s">
        <v>164</v>
      </c>
      <c r="J4790" s="82"/>
      <c r="K4790" s="82"/>
      <c r="L4790" s="82"/>
    </row>
    <row r="4791" spans="1:12" ht="15.75">
      <c r="A4791" s="81">
        <f t="shared" si="76"/>
        <v>4619</v>
      </c>
      <c r="B4791" s="82">
        <v>4619</v>
      </c>
      <c r="C4791" s="82" t="s">
        <v>14107</v>
      </c>
      <c r="D4791" s="82">
        <v>32690</v>
      </c>
      <c r="E4791" s="82" t="s">
        <v>14108</v>
      </c>
      <c r="F4791" s="82" t="s">
        <v>120</v>
      </c>
      <c r="G4791" s="82" t="s">
        <v>8655</v>
      </c>
      <c r="H4791" s="83" t="s">
        <v>148</v>
      </c>
      <c r="I4791" s="82" t="s">
        <v>177</v>
      </c>
      <c r="J4791" s="82"/>
      <c r="K4791" s="82"/>
      <c r="L4791" s="82"/>
    </row>
    <row r="4792" spans="1:12" ht="15.75">
      <c r="A4792" s="81">
        <f t="shared" si="76"/>
        <v>4620</v>
      </c>
      <c r="B4792" s="82">
        <v>4620</v>
      </c>
      <c r="C4792" s="82" t="s">
        <v>14109</v>
      </c>
      <c r="D4792" s="82">
        <v>32692</v>
      </c>
      <c r="E4792" s="82" t="s">
        <v>14110</v>
      </c>
      <c r="F4792" s="82" t="s">
        <v>96</v>
      </c>
      <c r="G4792" s="82" t="s">
        <v>14111</v>
      </c>
      <c r="H4792" s="83" t="s">
        <v>148</v>
      </c>
      <c r="I4792" s="82" t="s">
        <v>230</v>
      </c>
      <c r="J4792" s="82"/>
      <c r="K4792" s="82"/>
      <c r="L4792" s="82"/>
    </row>
    <row r="4793" spans="1:12" ht="15.75">
      <c r="A4793" s="81">
        <f t="shared" si="76"/>
        <v>4621</v>
      </c>
      <c r="B4793" s="82">
        <v>4621</v>
      </c>
      <c r="C4793" s="82" t="s">
        <v>14112</v>
      </c>
      <c r="D4793" s="82" t="s">
        <v>14113</v>
      </c>
      <c r="E4793" s="82" t="s">
        <v>432</v>
      </c>
      <c r="F4793" s="82" t="s">
        <v>96</v>
      </c>
      <c r="G4793" s="82" t="s">
        <v>14114</v>
      </c>
      <c r="H4793" s="83" t="s">
        <v>148</v>
      </c>
      <c r="I4793" s="82" t="s">
        <v>194</v>
      </c>
      <c r="J4793" s="82"/>
      <c r="K4793" s="82"/>
      <c r="L4793" s="82"/>
    </row>
    <row r="4794" spans="1:12" ht="15.75">
      <c r="A4794" s="81">
        <f t="shared" si="76"/>
        <v>4622</v>
      </c>
      <c r="B4794" s="82">
        <v>4622</v>
      </c>
      <c r="C4794" s="82" t="s">
        <v>14115</v>
      </c>
      <c r="D4794" s="82" t="s">
        <v>14116</v>
      </c>
      <c r="E4794" s="82" t="s">
        <v>14117</v>
      </c>
      <c r="F4794" s="82" t="s">
        <v>120</v>
      </c>
      <c r="G4794" s="82" t="s">
        <v>14118</v>
      </c>
      <c r="H4794" s="83" t="s">
        <v>148</v>
      </c>
      <c r="I4794" s="82" t="s">
        <v>194</v>
      </c>
      <c r="J4794" s="82"/>
      <c r="K4794" s="82"/>
      <c r="L4794" s="82"/>
    </row>
    <row r="4795" spans="1:12" ht="15.75">
      <c r="A4795" s="81">
        <f t="shared" si="76"/>
        <v>4623</v>
      </c>
      <c r="B4795" s="82">
        <v>4623</v>
      </c>
      <c r="C4795" s="82" t="s">
        <v>14119</v>
      </c>
      <c r="D4795" s="82" t="s">
        <v>14120</v>
      </c>
      <c r="E4795" s="82" t="s">
        <v>14121</v>
      </c>
      <c r="F4795" s="82" t="s">
        <v>120</v>
      </c>
      <c r="G4795" s="82" t="s">
        <v>706</v>
      </c>
      <c r="H4795" s="83" t="s">
        <v>148</v>
      </c>
      <c r="I4795" s="82" t="s">
        <v>155</v>
      </c>
      <c r="J4795" s="82"/>
      <c r="K4795" s="82"/>
      <c r="L4795" s="82"/>
    </row>
    <row r="4796" spans="1:12" ht="15.75">
      <c r="A4796" s="81">
        <f t="shared" si="76"/>
        <v>4624</v>
      </c>
      <c r="B4796" s="82">
        <v>4624</v>
      </c>
      <c r="C4796" s="82" t="s">
        <v>14122</v>
      </c>
      <c r="D4796" s="82" t="s">
        <v>14123</v>
      </c>
      <c r="E4796" s="82" t="s">
        <v>14124</v>
      </c>
      <c r="F4796" s="82" t="s">
        <v>96</v>
      </c>
      <c r="G4796" s="82" t="s">
        <v>14125</v>
      </c>
      <c r="H4796" s="83" t="s">
        <v>148</v>
      </c>
      <c r="I4796" s="82" t="s">
        <v>194</v>
      </c>
      <c r="J4796" s="82"/>
      <c r="K4796" s="82"/>
      <c r="L4796" s="82"/>
    </row>
    <row r="4797" spans="1:12" ht="15.75">
      <c r="A4797" s="81">
        <f t="shared" si="76"/>
        <v>4625</v>
      </c>
      <c r="B4797" s="82">
        <v>4625</v>
      </c>
      <c r="C4797" s="82" t="s">
        <v>14126</v>
      </c>
      <c r="D4797" s="82" t="s">
        <v>14127</v>
      </c>
      <c r="E4797" s="82" t="s">
        <v>14128</v>
      </c>
      <c r="F4797" s="82" t="s">
        <v>96</v>
      </c>
      <c r="G4797" s="82" t="s">
        <v>2683</v>
      </c>
      <c r="H4797" s="83" t="s">
        <v>148</v>
      </c>
      <c r="I4797" s="82" t="s">
        <v>164</v>
      </c>
      <c r="J4797" s="82"/>
      <c r="K4797" s="82"/>
      <c r="L4797" s="82"/>
    </row>
    <row r="4798" spans="1:12" ht="15.75">
      <c r="A4798" s="81">
        <f t="shared" si="76"/>
        <v>4626</v>
      </c>
      <c r="B4798" s="82">
        <v>4626</v>
      </c>
      <c r="C4798" s="82" t="s">
        <v>14129</v>
      </c>
      <c r="D4798" s="82">
        <v>32699</v>
      </c>
      <c r="E4798" s="82" t="s">
        <v>14130</v>
      </c>
      <c r="F4798" s="82" t="s">
        <v>120</v>
      </c>
      <c r="G4798" s="82" t="s">
        <v>14131</v>
      </c>
      <c r="H4798" s="83" t="s">
        <v>148</v>
      </c>
      <c r="I4798" s="82" t="s">
        <v>177</v>
      </c>
      <c r="J4798" s="82"/>
      <c r="K4798" s="82"/>
      <c r="L4798" s="82"/>
    </row>
    <row r="4799" spans="1:12" ht="15.75">
      <c r="A4799" s="81">
        <f t="shared" si="76"/>
        <v>4627</v>
      </c>
      <c r="B4799" s="82">
        <v>4627</v>
      </c>
      <c r="C4799" s="82" t="s">
        <v>14132</v>
      </c>
      <c r="D4799" s="82" t="s">
        <v>14133</v>
      </c>
      <c r="E4799" s="82" t="s">
        <v>14134</v>
      </c>
      <c r="F4799" s="82" t="s">
        <v>120</v>
      </c>
      <c r="G4799" s="82" t="s">
        <v>11560</v>
      </c>
      <c r="H4799" s="83" t="s">
        <v>148</v>
      </c>
      <c r="I4799" s="82" t="s">
        <v>155</v>
      </c>
      <c r="J4799" s="82"/>
      <c r="K4799" s="82"/>
      <c r="L4799" s="82"/>
    </row>
    <row r="4800" spans="1:12" ht="15.75">
      <c r="A4800" s="81">
        <f t="shared" si="76"/>
        <v>4628</v>
      </c>
      <c r="B4800" s="82">
        <v>4628</v>
      </c>
      <c r="C4800" s="82" t="s">
        <v>14135</v>
      </c>
      <c r="D4800" s="82">
        <v>32703</v>
      </c>
      <c r="E4800" s="82" t="s">
        <v>13749</v>
      </c>
      <c r="F4800" s="82" t="s">
        <v>120</v>
      </c>
      <c r="G4800" s="82" t="s">
        <v>330</v>
      </c>
      <c r="H4800" s="83" t="s">
        <v>148</v>
      </c>
      <c r="I4800" s="82" t="s">
        <v>194</v>
      </c>
      <c r="J4800" s="82"/>
      <c r="K4800" s="82"/>
      <c r="L4800" s="82"/>
    </row>
    <row r="4801" spans="1:12" ht="15.75">
      <c r="A4801" s="81">
        <f t="shared" si="76"/>
        <v>4629</v>
      </c>
      <c r="B4801" s="82">
        <v>4629</v>
      </c>
      <c r="C4801" s="82" t="s">
        <v>14136</v>
      </c>
      <c r="D4801" s="82" t="s">
        <v>14137</v>
      </c>
      <c r="E4801" s="82" t="s">
        <v>14138</v>
      </c>
      <c r="F4801" s="82" t="s">
        <v>120</v>
      </c>
      <c r="G4801" s="82" t="s">
        <v>14139</v>
      </c>
      <c r="H4801" s="83" t="s">
        <v>148</v>
      </c>
      <c r="I4801" s="82" t="s">
        <v>169</v>
      </c>
      <c r="J4801" s="82"/>
      <c r="K4801" s="82"/>
      <c r="L4801" s="82"/>
    </row>
    <row r="4802" spans="1:12" ht="15.75">
      <c r="A4802" s="81">
        <f t="shared" si="76"/>
        <v>4630</v>
      </c>
      <c r="B4802" s="82">
        <v>4630</v>
      </c>
      <c r="C4802" s="82" t="s">
        <v>14140</v>
      </c>
      <c r="D4802" s="82" t="s">
        <v>14141</v>
      </c>
      <c r="E4802" s="82" t="s">
        <v>14142</v>
      </c>
      <c r="F4802" s="82" t="s">
        <v>96</v>
      </c>
      <c r="G4802" s="82" t="s">
        <v>14143</v>
      </c>
      <c r="H4802" s="83" t="s">
        <v>148</v>
      </c>
      <c r="I4802" s="82" t="s">
        <v>194</v>
      </c>
      <c r="J4802" s="82"/>
      <c r="K4802" s="82"/>
      <c r="L4802" s="82"/>
    </row>
    <row r="4803" spans="1:12" ht="15.75">
      <c r="A4803" s="81">
        <f t="shared" ref="A4803:A4866" si="77">IFERROR(VALUE(RIGHT(C4803,4)),"")</f>
        <v>4631</v>
      </c>
      <c r="B4803" s="82">
        <v>4631</v>
      </c>
      <c r="C4803" s="82" t="s">
        <v>14144</v>
      </c>
      <c r="D4803" s="82">
        <v>32706</v>
      </c>
      <c r="E4803" s="82" t="s">
        <v>14145</v>
      </c>
      <c r="F4803" s="82" t="s">
        <v>96</v>
      </c>
      <c r="G4803" s="82" t="s">
        <v>12865</v>
      </c>
      <c r="H4803" s="83" t="s">
        <v>148</v>
      </c>
      <c r="I4803" s="82" t="s">
        <v>230</v>
      </c>
      <c r="J4803" s="82"/>
      <c r="K4803" s="82"/>
      <c r="L4803" s="82"/>
    </row>
    <row r="4804" spans="1:12" ht="15.75">
      <c r="A4804" s="81">
        <f t="shared" si="77"/>
        <v>4632</v>
      </c>
      <c r="B4804" s="82">
        <v>4632</v>
      </c>
      <c r="C4804" s="82" t="s">
        <v>14146</v>
      </c>
      <c r="D4804" s="82" t="s">
        <v>14147</v>
      </c>
      <c r="E4804" s="82" t="s">
        <v>14148</v>
      </c>
      <c r="F4804" s="82" t="s">
        <v>96</v>
      </c>
      <c r="G4804" s="82" t="s">
        <v>14149</v>
      </c>
      <c r="H4804" s="83" t="s">
        <v>148</v>
      </c>
      <c r="I4804" s="82" t="s">
        <v>194</v>
      </c>
      <c r="J4804" s="82"/>
      <c r="K4804" s="82"/>
      <c r="L4804" s="82"/>
    </row>
    <row r="4805" spans="1:12" ht="15.75">
      <c r="A4805" s="81">
        <f t="shared" si="77"/>
        <v>4633</v>
      </c>
      <c r="B4805" s="82">
        <v>4633</v>
      </c>
      <c r="C4805" s="82" t="s">
        <v>14150</v>
      </c>
      <c r="D4805" s="82" t="s">
        <v>14151</v>
      </c>
      <c r="E4805" s="82" t="s">
        <v>14152</v>
      </c>
      <c r="F4805" s="82" t="s">
        <v>120</v>
      </c>
      <c r="G4805" s="82" t="s">
        <v>14153</v>
      </c>
      <c r="H4805" s="83" t="s">
        <v>148</v>
      </c>
      <c r="I4805" s="82" t="s">
        <v>155</v>
      </c>
      <c r="J4805" s="82"/>
      <c r="K4805" s="82"/>
      <c r="L4805" s="82"/>
    </row>
    <row r="4806" spans="1:12" ht="15.75">
      <c r="A4806" s="81">
        <f t="shared" si="77"/>
        <v>4634</v>
      </c>
      <c r="B4806" s="82">
        <v>4634</v>
      </c>
      <c r="C4806" s="82" t="s">
        <v>14154</v>
      </c>
      <c r="D4806" s="82">
        <v>32712</v>
      </c>
      <c r="E4806" s="82" t="s">
        <v>14155</v>
      </c>
      <c r="F4806" s="82" t="s">
        <v>96</v>
      </c>
      <c r="G4806" s="82" t="s">
        <v>14156</v>
      </c>
      <c r="H4806" s="83" t="s">
        <v>148</v>
      </c>
      <c r="I4806" s="82" t="s">
        <v>230</v>
      </c>
      <c r="J4806" s="82"/>
      <c r="K4806" s="82"/>
      <c r="L4806" s="82"/>
    </row>
    <row r="4807" spans="1:12" ht="15.75">
      <c r="A4807" s="81">
        <f t="shared" si="77"/>
        <v>4635</v>
      </c>
      <c r="B4807" s="82">
        <v>4635</v>
      </c>
      <c r="C4807" s="82" t="s">
        <v>14157</v>
      </c>
      <c r="D4807" s="82" t="s">
        <v>14158</v>
      </c>
      <c r="E4807" s="82" t="s">
        <v>14159</v>
      </c>
      <c r="F4807" s="82" t="s">
        <v>96</v>
      </c>
      <c r="G4807" s="82" t="s">
        <v>14160</v>
      </c>
      <c r="H4807" s="83" t="s">
        <v>148</v>
      </c>
      <c r="I4807" s="82" t="s">
        <v>194</v>
      </c>
      <c r="J4807" s="82"/>
      <c r="K4807" s="82"/>
      <c r="L4807" s="82"/>
    </row>
    <row r="4808" spans="1:12" ht="15.75">
      <c r="A4808" s="81">
        <f t="shared" si="77"/>
        <v>4636</v>
      </c>
      <c r="B4808" s="82">
        <v>4636</v>
      </c>
      <c r="C4808" s="82" t="s">
        <v>14161</v>
      </c>
      <c r="D4808" s="82" t="s">
        <v>14162</v>
      </c>
      <c r="E4808" s="82" t="s">
        <v>14163</v>
      </c>
      <c r="F4808" s="82" t="s">
        <v>120</v>
      </c>
      <c r="G4808" s="82" t="s">
        <v>6878</v>
      </c>
      <c r="H4808" s="83" t="s">
        <v>148</v>
      </c>
      <c r="I4808" s="82" t="s">
        <v>155</v>
      </c>
      <c r="J4808" s="82"/>
      <c r="K4808" s="82"/>
      <c r="L4808" s="82"/>
    </row>
    <row r="4809" spans="1:12" ht="15.75">
      <c r="A4809" s="81">
        <f t="shared" si="77"/>
        <v>4637</v>
      </c>
      <c r="B4809" s="82">
        <v>4637</v>
      </c>
      <c r="C4809" s="82" t="s">
        <v>14164</v>
      </c>
      <c r="D4809" s="82">
        <v>32716</v>
      </c>
      <c r="E4809" s="82" t="s">
        <v>14165</v>
      </c>
      <c r="F4809" s="82" t="s">
        <v>120</v>
      </c>
      <c r="G4809" s="82" t="s">
        <v>14166</v>
      </c>
      <c r="H4809" s="83" t="s">
        <v>148</v>
      </c>
      <c r="I4809" s="82" t="s">
        <v>177</v>
      </c>
      <c r="J4809" s="82"/>
      <c r="K4809" s="82"/>
      <c r="L4809" s="82"/>
    </row>
    <row r="4810" spans="1:12" ht="15.75">
      <c r="A4810" s="81">
        <f t="shared" si="77"/>
        <v>4638</v>
      </c>
      <c r="B4810" s="82">
        <v>4638</v>
      </c>
      <c r="C4810" s="82" t="s">
        <v>14167</v>
      </c>
      <c r="D4810" s="82">
        <v>32718</v>
      </c>
      <c r="E4810" s="82" t="s">
        <v>14168</v>
      </c>
      <c r="F4810" s="82" t="s">
        <v>120</v>
      </c>
      <c r="G4810" s="82" t="s">
        <v>3802</v>
      </c>
      <c r="H4810" s="83" t="s">
        <v>148</v>
      </c>
      <c r="I4810" s="82" t="s">
        <v>194</v>
      </c>
      <c r="J4810" s="82"/>
      <c r="K4810" s="82"/>
      <c r="L4810" s="82"/>
    </row>
    <row r="4811" spans="1:12" ht="15.75">
      <c r="A4811" s="81">
        <f t="shared" si="77"/>
        <v>4639</v>
      </c>
      <c r="B4811" s="82">
        <v>4639</v>
      </c>
      <c r="C4811" s="82" t="s">
        <v>14169</v>
      </c>
      <c r="D4811" s="82">
        <v>32719</v>
      </c>
      <c r="E4811" s="82" t="s">
        <v>14170</v>
      </c>
      <c r="F4811" s="82" t="s">
        <v>96</v>
      </c>
      <c r="G4811" s="82" t="s">
        <v>14171</v>
      </c>
      <c r="H4811" s="83" t="s">
        <v>148</v>
      </c>
      <c r="I4811" s="82" t="s">
        <v>194</v>
      </c>
      <c r="J4811" s="82"/>
      <c r="K4811" s="82"/>
      <c r="L4811" s="82"/>
    </row>
    <row r="4812" spans="1:12" ht="15.75">
      <c r="A4812" s="81">
        <f t="shared" si="77"/>
        <v>4640</v>
      </c>
      <c r="B4812" s="82">
        <v>4640</v>
      </c>
      <c r="C4812" s="82" t="s">
        <v>14172</v>
      </c>
      <c r="D4812" s="82" t="s">
        <v>14173</v>
      </c>
      <c r="E4812" s="82" t="s">
        <v>14174</v>
      </c>
      <c r="F4812" s="82" t="s">
        <v>96</v>
      </c>
      <c r="G4812" s="82" t="s">
        <v>6872</v>
      </c>
      <c r="H4812" s="83" t="s">
        <v>148</v>
      </c>
      <c r="I4812" s="82" t="s">
        <v>194</v>
      </c>
      <c r="J4812" s="82"/>
      <c r="K4812" s="82"/>
      <c r="L4812" s="82"/>
    </row>
    <row r="4813" spans="1:12" ht="15.75">
      <c r="A4813" s="81">
        <f t="shared" si="77"/>
        <v>4641</v>
      </c>
      <c r="B4813" s="82">
        <v>4641</v>
      </c>
      <c r="C4813" s="82" t="s">
        <v>14175</v>
      </c>
      <c r="D4813" s="82">
        <v>32724</v>
      </c>
      <c r="E4813" s="82" t="s">
        <v>14176</v>
      </c>
      <c r="F4813" s="82" t="s">
        <v>120</v>
      </c>
      <c r="G4813" s="82" t="s">
        <v>14177</v>
      </c>
      <c r="H4813" s="83" t="s">
        <v>148</v>
      </c>
      <c r="I4813" s="82" t="s">
        <v>177</v>
      </c>
      <c r="J4813" s="82"/>
      <c r="K4813" s="82"/>
      <c r="L4813" s="82"/>
    </row>
    <row r="4814" spans="1:12" ht="15.75">
      <c r="A4814" s="81">
        <f t="shared" si="77"/>
        <v>4642</v>
      </c>
      <c r="B4814" s="82">
        <v>4642</v>
      </c>
      <c r="C4814" s="82" t="s">
        <v>14178</v>
      </c>
      <c r="D4814" s="82" t="s">
        <v>14179</v>
      </c>
      <c r="E4814" s="82" t="s">
        <v>14180</v>
      </c>
      <c r="F4814" s="82" t="s">
        <v>96</v>
      </c>
      <c r="G4814" s="82" t="s">
        <v>14181</v>
      </c>
      <c r="H4814" s="83" t="s">
        <v>148</v>
      </c>
      <c r="I4814" s="82" t="s">
        <v>164</v>
      </c>
      <c r="J4814" s="82"/>
      <c r="K4814" s="82"/>
      <c r="L4814" s="82"/>
    </row>
    <row r="4815" spans="1:12" ht="15.75">
      <c r="A4815" s="81">
        <f t="shared" si="77"/>
        <v>4643</v>
      </c>
      <c r="B4815" s="82">
        <v>4643</v>
      </c>
      <c r="C4815" s="82" t="s">
        <v>14182</v>
      </c>
      <c r="D4815" s="82" t="s">
        <v>14183</v>
      </c>
      <c r="E4815" s="82" t="s">
        <v>14184</v>
      </c>
      <c r="F4815" s="82" t="s">
        <v>120</v>
      </c>
      <c r="G4815" s="82" t="s">
        <v>14185</v>
      </c>
      <c r="H4815" s="83" t="s">
        <v>148</v>
      </c>
      <c r="I4815" s="82" t="s">
        <v>155</v>
      </c>
      <c r="J4815" s="82"/>
      <c r="K4815" s="82"/>
      <c r="L4815" s="82"/>
    </row>
    <row r="4816" spans="1:12" ht="15.75">
      <c r="A4816" s="81">
        <f t="shared" si="77"/>
        <v>4644</v>
      </c>
      <c r="B4816" s="82">
        <v>4644</v>
      </c>
      <c r="C4816" s="82" t="s">
        <v>14186</v>
      </c>
      <c r="D4816" s="82" t="s">
        <v>14187</v>
      </c>
      <c r="E4816" s="82" t="s">
        <v>14188</v>
      </c>
      <c r="F4816" s="82" t="s">
        <v>120</v>
      </c>
      <c r="G4816" s="82" t="s">
        <v>5350</v>
      </c>
      <c r="H4816" s="83" t="s">
        <v>148</v>
      </c>
      <c r="I4816" s="82" t="s">
        <v>155</v>
      </c>
      <c r="J4816" s="82"/>
      <c r="K4816" s="82"/>
      <c r="L4816" s="82"/>
    </row>
    <row r="4817" spans="1:12" ht="15.75">
      <c r="A4817" s="81">
        <f t="shared" si="77"/>
        <v>4645</v>
      </c>
      <c r="B4817" s="82">
        <v>4645</v>
      </c>
      <c r="C4817" s="82" t="s">
        <v>14189</v>
      </c>
      <c r="D4817" s="82" t="s">
        <v>14190</v>
      </c>
      <c r="E4817" s="82" t="s">
        <v>14191</v>
      </c>
      <c r="F4817" s="82" t="s">
        <v>120</v>
      </c>
      <c r="G4817" s="82" t="s">
        <v>14192</v>
      </c>
      <c r="H4817" s="83" t="s">
        <v>148</v>
      </c>
      <c r="I4817" s="82" t="s">
        <v>155</v>
      </c>
      <c r="J4817" s="82"/>
      <c r="K4817" s="82"/>
      <c r="L4817" s="82"/>
    </row>
    <row r="4818" spans="1:12" ht="15.75">
      <c r="A4818" s="81">
        <f t="shared" si="77"/>
        <v>4646</v>
      </c>
      <c r="B4818" s="82">
        <v>4646</v>
      </c>
      <c r="C4818" s="82" t="s">
        <v>14193</v>
      </c>
      <c r="D4818" s="82" t="s">
        <v>14194</v>
      </c>
      <c r="E4818" s="82" t="s">
        <v>14195</v>
      </c>
      <c r="F4818" s="82" t="s">
        <v>96</v>
      </c>
      <c r="G4818" s="82" t="s">
        <v>14196</v>
      </c>
      <c r="H4818" s="83" t="s">
        <v>148</v>
      </c>
      <c r="I4818" s="82" t="s">
        <v>337</v>
      </c>
      <c r="J4818" s="82"/>
      <c r="K4818" s="82"/>
      <c r="L4818" s="82"/>
    </row>
    <row r="4819" spans="1:12" ht="15.75">
      <c r="A4819" s="81">
        <f t="shared" si="77"/>
        <v>4647</v>
      </c>
      <c r="B4819" s="82">
        <v>4647</v>
      </c>
      <c r="C4819" s="82" t="s">
        <v>14197</v>
      </c>
      <c r="D4819" s="82" t="s">
        <v>14198</v>
      </c>
      <c r="E4819" s="82" t="s">
        <v>14199</v>
      </c>
      <c r="F4819" s="82" t="s">
        <v>120</v>
      </c>
      <c r="G4819" s="82" t="s">
        <v>2920</v>
      </c>
      <c r="H4819" s="83" t="s">
        <v>148</v>
      </c>
      <c r="I4819" s="82" t="s">
        <v>155</v>
      </c>
      <c r="J4819" s="82"/>
      <c r="K4819" s="82"/>
      <c r="L4819" s="82"/>
    </row>
    <row r="4820" spans="1:12" ht="15.75">
      <c r="A4820" s="81">
        <f t="shared" si="77"/>
        <v>4648</v>
      </c>
      <c r="B4820" s="82">
        <v>4648</v>
      </c>
      <c r="C4820" s="82" t="s">
        <v>14200</v>
      </c>
      <c r="D4820" s="82">
        <v>32736</v>
      </c>
      <c r="E4820" s="82" t="s">
        <v>14201</v>
      </c>
      <c r="F4820" s="82" t="s">
        <v>120</v>
      </c>
      <c r="G4820" s="82" t="s">
        <v>14202</v>
      </c>
      <c r="H4820" s="83" t="s">
        <v>148</v>
      </c>
      <c r="I4820" s="82" t="s">
        <v>177</v>
      </c>
      <c r="J4820" s="82"/>
      <c r="K4820" s="82"/>
      <c r="L4820" s="82"/>
    </row>
    <row r="4821" spans="1:12" ht="15.75">
      <c r="A4821" s="81">
        <f t="shared" si="77"/>
        <v>4649</v>
      </c>
      <c r="B4821" s="82">
        <v>4649</v>
      </c>
      <c r="C4821" s="82" t="s">
        <v>14203</v>
      </c>
      <c r="D4821" s="82">
        <v>32739</v>
      </c>
      <c r="E4821" s="82" t="s">
        <v>14204</v>
      </c>
      <c r="F4821" s="82" t="s">
        <v>120</v>
      </c>
      <c r="G4821" s="82" t="s">
        <v>13494</v>
      </c>
      <c r="H4821" s="83" t="s">
        <v>148</v>
      </c>
      <c r="I4821" s="82" t="s">
        <v>194</v>
      </c>
      <c r="J4821" s="82"/>
      <c r="K4821" s="82"/>
      <c r="L4821" s="82"/>
    </row>
    <row r="4822" spans="1:12" ht="15.75">
      <c r="A4822" s="81">
        <f t="shared" si="77"/>
        <v>4650</v>
      </c>
      <c r="B4822" s="82">
        <v>4650</v>
      </c>
      <c r="C4822" s="82" t="s">
        <v>14205</v>
      </c>
      <c r="D4822" s="82" t="s">
        <v>14206</v>
      </c>
      <c r="E4822" s="82" t="s">
        <v>8481</v>
      </c>
      <c r="F4822" s="82" t="s">
        <v>96</v>
      </c>
      <c r="G4822" s="82" t="s">
        <v>14207</v>
      </c>
      <c r="H4822" s="83" t="s">
        <v>148</v>
      </c>
      <c r="I4822" s="82" t="s">
        <v>164</v>
      </c>
      <c r="J4822" s="82"/>
      <c r="K4822" s="82"/>
      <c r="L4822" s="82"/>
    </row>
    <row r="4823" spans="1:12" ht="15.75">
      <c r="A4823" s="81">
        <f t="shared" si="77"/>
        <v>4651</v>
      </c>
      <c r="B4823" s="82">
        <v>4651</v>
      </c>
      <c r="C4823" s="82" t="s">
        <v>14208</v>
      </c>
      <c r="D4823" s="82" t="s">
        <v>14209</v>
      </c>
      <c r="E4823" s="82" t="s">
        <v>914</v>
      </c>
      <c r="F4823" s="82" t="s">
        <v>96</v>
      </c>
      <c r="G4823" s="82" t="s">
        <v>14210</v>
      </c>
      <c r="H4823" s="83" t="s">
        <v>148</v>
      </c>
      <c r="I4823" s="82" t="s">
        <v>164</v>
      </c>
      <c r="J4823" s="82"/>
      <c r="K4823" s="82"/>
      <c r="L4823" s="82"/>
    </row>
    <row r="4824" spans="1:12" ht="15.75">
      <c r="A4824" s="81">
        <f t="shared" si="77"/>
        <v>4652</v>
      </c>
      <c r="B4824" s="82">
        <v>4652</v>
      </c>
      <c r="C4824" s="82" t="s">
        <v>14211</v>
      </c>
      <c r="D4824" s="82" t="s">
        <v>14212</v>
      </c>
      <c r="E4824" s="82" t="s">
        <v>14213</v>
      </c>
      <c r="F4824" s="82" t="s">
        <v>96</v>
      </c>
      <c r="G4824" s="82" t="s">
        <v>14214</v>
      </c>
      <c r="H4824" s="83" t="s">
        <v>148</v>
      </c>
      <c r="I4824" s="82" t="s">
        <v>164</v>
      </c>
      <c r="J4824" s="82"/>
      <c r="K4824" s="82"/>
      <c r="L4824" s="82"/>
    </row>
    <row r="4825" spans="1:12" ht="15.75">
      <c r="A4825" s="81">
        <f t="shared" si="77"/>
        <v>4653</v>
      </c>
      <c r="B4825" s="82">
        <v>4653</v>
      </c>
      <c r="C4825" s="82" t="s">
        <v>14215</v>
      </c>
      <c r="D4825" s="82" t="s">
        <v>14216</v>
      </c>
      <c r="E4825" s="82" t="s">
        <v>14217</v>
      </c>
      <c r="F4825" s="82" t="s">
        <v>96</v>
      </c>
      <c r="G4825" s="82" t="s">
        <v>14218</v>
      </c>
      <c r="H4825" s="83" t="s">
        <v>148</v>
      </c>
      <c r="I4825" s="82" t="s">
        <v>194</v>
      </c>
      <c r="J4825" s="82"/>
      <c r="K4825" s="82"/>
      <c r="L4825" s="82"/>
    </row>
    <row r="4826" spans="1:12" ht="15.75">
      <c r="A4826" s="81">
        <f t="shared" si="77"/>
        <v>4654</v>
      </c>
      <c r="B4826" s="82">
        <v>4654</v>
      </c>
      <c r="C4826" s="82" t="s">
        <v>14219</v>
      </c>
      <c r="D4826" s="82" t="s">
        <v>14220</v>
      </c>
      <c r="E4826" s="82" t="s">
        <v>13692</v>
      </c>
      <c r="F4826" s="82" t="s">
        <v>96</v>
      </c>
      <c r="G4826" s="82" t="s">
        <v>14221</v>
      </c>
      <c r="H4826" s="83" t="s">
        <v>148</v>
      </c>
      <c r="I4826" s="82" t="s">
        <v>194</v>
      </c>
      <c r="J4826" s="82"/>
      <c r="K4826" s="82"/>
      <c r="L4826" s="82"/>
    </row>
    <row r="4827" spans="1:12" ht="15.75">
      <c r="A4827" s="81">
        <f t="shared" si="77"/>
        <v>4655</v>
      </c>
      <c r="B4827" s="82">
        <v>4655</v>
      </c>
      <c r="C4827" s="82" t="s">
        <v>14222</v>
      </c>
      <c r="D4827" s="82">
        <v>32754</v>
      </c>
      <c r="E4827" s="82" t="s">
        <v>14223</v>
      </c>
      <c r="F4827" s="82" t="s">
        <v>120</v>
      </c>
      <c r="G4827" s="82" t="s">
        <v>14224</v>
      </c>
      <c r="H4827" s="83" t="s">
        <v>148</v>
      </c>
      <c r="I4827" s="82" t="s">
        <v>177</v>
      </c>
      <c r="J4827" s="82"/>
      <c r="K4827" s="82"/>
      <c r="L4827" s="82"/>
    </row>
    <row r="4828" spans="1:12" ht="15.75">
      <c r="A4828" s="81">
        <f t="shared" si="77"/>
        <v>4656</v>
      </c>
      <c r="B4828" s="82">
        <v>4656</v>
      </c>
      <c r="C4828" s="82" t="s">
        <v>14225</v>
      </c>
      <c r="D4828" s="82" t="s">
        <v>14226</v>
      </c>
      <c r="E4828" s="82" t="s">
        <v>14227</v>
      </c>
      <c r="F4828" s="82" t="s">
        <v>120</v>
      </c>
      <c r="G4828" s="82" t="s">
        <v>14228</v>
      </c>
      <c r="H4828" s="83" t="s">
        <v>148</v>
      </c>
      <c r="I4828" s="82" t="s">
        <v>194</v>
      </c>
      <c r="J4828" s="82"/>
      <c r="K4828" s="82"/>
      <c r="L4828" s="82"/>
    </row>
    <row r="4829" spans="1:12" ht="15.75">
      <c r="A4829" s="81">
        <f t="shared" si="77"/>
        <v>4657</v>
      </c>
      <c r="B4829" s="82">
        <v>4657</v>
      </c>
      <c r="C4829" s="82" t="s">
        <v>14229</v>
      </c>
      <c r="D4829" s="82" t="s">
        <v>14230</v>
      </c>
      <c r="E4829" s="82" t="s">
        <v>6934</v>
      </c>
      <c r="F4829" s="82" t="s">
        <v>120</v>
      </c>
      <c r="G4829" s="82" t="s">
        <v>14231</v>
      </c>
      <c r="H4829" s="83" t="s">
        <v>148</v>
      </c>
      <c r="I4829" s="82" t="s">
        <v>155</v>
      </c>
      <c r="J4829" s="82"/>
      <c r="K4829" s="82"/>
      <c r="L4829" s="82"/>
    </row>
    <row r="4830" spans="1:12" ht="15.75">
      <c r="A4830" s="81">
        <f t="shared" si="77"/>
        <v>4658</v>
      </c>
      <c r="B4830" s="82">
        <v>4658</v>
      </c>
      <c r="C4830" s="82" t="s">
        <v>14232</v>
      </c>
      <c r="D4830" s="82" t="s">
        <v>14233</v>
      </c>
      <c r="E4830" s="82" t="s">
        <v>14234</v>
      </c>
      <c r="F4830" s="82" t="s">
        <v>96</v>
      </c>
      <c r="G4830" s="82" t="s">
        <v>364</v>
      </c>
      <c r="H4830" s="83" t="s">
        <v>148</v>
      </c>
      <c r="I4830" s="82" t="s">
        <v>164</v>
      </c>
      <c r="J4830" s="82"/>
      <c r="K4830" s="82"/>
      <c r="L4830" s="82"/>
    </row>
    <row r="4831" spans="1:12" ht="15.75">
      <c r="A4831" s="81">
        <f t="shared" si="77"/>
        <v>4659</v>
      </c>
      <c r="B4831" s="82">
        <v>4659</v>
      </c>
      <c r="C4831" s="82" t="s">
        <v>14235</v>
      </c>
      <c r="D4831" s="82" t="s">
        <v>14236</v>
      </c>
      <c r="E4831" s="82" t="s">
        <v>14237</v>
      </c>
      <c r="F4831" s="82" t="s">
        <v>96</v>
      </c>
      <c r="G4831" s="82" t="s">
        <v>8561</v>
      </c>
      <c r="H4831" s="83" t="s">
        <v>148</v>
      </c>
      <c r="I4831" s="82" t="s">
        <v>164</v>
      </c>
      <c r="J4831" s="82"/>
      <c r="K4831" s="82"/>
      <c r="L4831" s="82"/>
    </row>
    <row r="4832" spans="1:12" ht="15.75">
      <c r="A4832" s="81">
        <f t="shared" si="77"/>
        <v>4660</v>
      </c>
      <c r="B4832" s="82">
        <v>4660</v>
      </c>
      <c r="C4832" s="82" t="s">
        <v>14238</v>
      </c>
      <c r="D4832" s="82" t="s">
        <v>14239</v>
      </c>
      <c r="E4832" s="82" t="s">
        <v>14240</v>
      </c>
      <c r="F4832" s="82" t="s">
        <v>120</v>
      </c>
      <c r="G4832" s="82" t="s">
        <v>14241</v>
      </c>
      <c r="H4832" s="83" t="s">
        <v>148</v>
      </c>
      <c r="I4832" s="82" t="s">
        <v>194</v>
      </c>
      <c r="J4832" s="82"/>
      <c r="K4832" s="82"/>
      <c r="L4832" s="82"/>
    </row>
    <row r="4833" spans="1:12" ht="15.75">
      <c r="A4833" s="81">
        <f t="shared" si="77"/>
        <v>4661</v>
      </c>
      <c r="B4833" s="82">
        <v>4661</v>
      </c>
      <c r="C4833" s="82" t="s">
        <v>14242</v>
      </c>
      <c r="D4833" s="82" t="s">
        <v>14243</v>
      </c>
      <c r="E4833" s="82" t="s">
        <v>14244</v>
      </c>
      <c r="F4833" s="82" t="s">
        <v>96</v>
      </c>
      <c r="G4833" s="82" t="s">
        <v>4561</v>
      </c>
      <c r="H4833" s="83" t="s">
        <v>148</v>
      </c>
      <c r="I4833" s="82" t="s">
        <v>194</v>
      </c>
      <c r="J4833" s="82"/>
      <c r="K4833" s="82"/>
      <c r="L4833" s="82"/>
    </row>
    <row r="4834" spans="1:12" ht="15.75">
      <c r="A4834" s="81">
        <f t="shared" si="77"/>
        <v>4662</v>
      </c>
      <c r="B4834" s="82">
        <v>4662</v>
      </c>
      <c r="C4834" s="82" t="s">
        <v>14245</v>
      </c>
      <c r="D4834" s="82" t="s">
        <v>14246</v>
      </c>
      <c r="E4834" s="82" t="s">
        <v>183</v>
      </c>
      <c r="F4834" s="82" t="s">
        <v>96</v>
      </c>
      <c r="G4834" s="82" t="s">
        <v>233</v>
      </c>
      <c r="H4834" s="83" t="s">
        <v>148</v>
      </c>
      <c r="I4834" s="82" t="s">
        <v>194</v>
      </c>
      <c r="J4834" s="82"/>
      <c r="K4834" s="82"/>
      <c r="L4834" s="82"/>
    </row>
    <row r="4835" spans="1:12" ht="15.75">
      <c r="A4835" s="81">
        <f t="shared" si="77"/>
        <v>4663</v>
      </c>
      <c r="B4835" s="82">
        <v>4663</v>
      </c>
      <c r="C4835" s="82" t="s">
        <v>14247</v>
      </c>
      <c r="D4835" s="82" t="s">
        <v>14248</v>
      </c>
      <c r="E4835" s="82" t="s">
        <v>14249</v>
      </c>
      <c r="F4835" s="82" t="s">
        <v>96</v>
      </c>
      <c r="G4835" s="82" t="s">
        <v>14250</v>
      </c>
      <c r="H4835" s="83" t="s">
        <v>148</v>
      </c>
      <c r="I4835" s="82" t="s">
        <v>169</v>
      </c>
      <c r="J4835" s="82"/>
      <c r="K4835" s="82"/>
      <c r="L4835" s="82"/>
    </row>
    <row r="4836" spans="1:12" ht="15.75">
      <c r="A4836" s="81">
        <f t="shared" si="77"/>
        <v>4664</v>
      </c>
      <c r="B4836" s="82">
        <v>4664</v>
      </c>
      <c r="C4836" s="82" t="s">
        <v>14251</v>
      </c>
      <c r="D4836" s="82" t="s">
        <v>14252</v>
      </c>
      <c r="E4836" s="82" t="s">
        <v>11043</v>
      </c>
      <c r="F4836" s="82" t="s">
        <v>96</v>
      </c>
      <c r="G4836" s="82" t="s">
        <v>14253</v>
      </c>
      <c r="H4836" s="83" t="s">
        <v>148</v>
      </c>
      <c r="I4836" s="82" t="s">
        <v>164</v>
      </c>
      <c r="J4836" s="82"/>
      <c r="K4836" s="82"/>
      <c r="L4836" s="82"/>
    </row>
    <row r="4837" spans="1:12" ht="15.75">
      <c r="A4837" s="81">
        <f t="shared" si="77"/>
        <v>4665</v>
      </c>
      <c r="B4837" s="82">
        <v>4665</v>
      </c>
      <c r="C4837" s="82" t="s">
        <v>14254</v>
      </c>
      <c r="D4837" s="82">
        <v>32769</v>
      </c>
      <c r="E4837" s="82" t="s">
        <v>14255</v>
      </c>
      <c r="F4837" s="82" t="s">
        <v>96</v>
      </c>
      <c r="G4837" s="82" t="s">
        <v>14256</v>
      </c>
      <c r="H4837" s="83" t="s">
        <v>148</v>
      </c>
      <c r="I4837" s="82" t="s">
        <v>230</v>
      </c>
      <c r="J4837" s="82"/>
      <c r="K4837" s="82"/>
      <c r="L4837" s="82"/>
    </row>
    <row r="4838" spans="1:12" ht="15.75">
      <c r="A4838" s="81">
        <f t="shared" si="77"/>
        <v>4666</v>
      </c>
      <c r="B4838" s="82">
        <v>4666</v>
      </c>
      <c r="C4838" s="82" t="s">
        <v>14257</v>
      </c>
      <c r="D4838" s="82" t="s">
        <v>14258</v>
      </c>
      <c r="E4838" s="82" t="s">
        <v>14259</v>
      </c>
      <c r="F4838" s="82" t="s">
        <v>120</v>
      </c>
      <c r="G4838" s="82" t="s">
        <v>14260</v>
      </c>
      <c r="H4838" s="83" t="s">
        <v>148</v>
      </c>
      <c r="I4838" s="82" t="s">
        <v>155</v>
      </c>
      <c r="J4838" s="82"/>
      <c r="K4838" s="82"/>
      <c r="L4838" s="82"/>
    </row>
    <row r="4839" spans="1:12" ht="15.75">
      <c r="A4839" s="81">
        <f t="shared" si="77"/>
        <v>4667</v>
      </c>
      <c r="B4839" s="82">
        <v>4667</v>
      </c>
      <c r="C4839" s="82" t="s">
        <v>14261</v>
      </c>
      <c r="D4839" s="82" t="s">
        <v>14262</v>
      </c>
      <c r="E4839" s="82" t="s">
        <v>4700</v>
      </c>
      <c r="F4839" s="82" t="s">
        <v>96</v>
      </c>
      <c r="G4839" s="82" t="s">
        <v>14263</v>
      </c>
      <c r="H4839" s="83" t="s">
        <v>148</v>
      </c>
      <c r="I4839" s="82" t="s">
        <v>164</v>
      </c>
      <c r="J4839" s="82"/>
      <c r="K4839" s="82"/>
      <c r="L4839" s="82"/>
    </row>
    <row r="4840" spans="1:12" ht="15.75">
      <c r="A4840" s="81">
        <f t="shared" si="77"/>
        <v>4668</v>
      </c>
      <c r="B4840" s="82">
        <v>4668</v>
      </c>
      <c r="C4840" s="82" t="s">
        <v>14264</v>
      </c>
      <c r="D4840" s="82" t="s">
        <v>14265</v>
      </c>
      <c r="E4840" s="82" t="s">
        <v>14266</v>
      </c>
      <c r="F4840" s="82" t="s">
        <v>120</v>
      </c>
      <c r="G4840" s="82" t="s">
        <v>14267</v>
      </c>
      <c r="H4840" s="83" t="s">
        <v>148</v>
      </c>
      <c r="I4840" s="82" t="s">
        <v>155</v>
      </c>
      <c r="J4840" s="82"/>
      <c r="K4840" s="82"/>
      <c r="L4840" s="82"/>
    </row>
    <row r="4841" spans="1:12" ht="15.75">
      <c r="A4841" s="81">
        <f t="shared" si="77"/>
        <v>4669</v>
      </c>
      <c r="B4841" s="82">
        <v>4669</v>
      </c>
      <c r="C4841" s="82" t="s">
        <v>14268</v>
      </c>
      <c r="D4841" s="82">
        <v>32775</v>
      </c>
      <c r="E4841" s="82" t="s">
        <v>14269</v>
      </c>
      <c r="F4841" s="82" t="s">
        <v>96</v>
      </c>
      <c r="G4841" s="82" t="s">
        <v>14270</v>
      </c>
      <c r="H4841" s="83" t="s">
        <v>148</v>
      </c>
      <c r="I4841" s="82" t="s">
        <v>177</v>
      </c>
      <c r="J4841" s="82"/>
      <c r="K4841" s="82"/>
      <c r="L4841" s="82"/>
    </row>
    <row r="4842" spans="1:12" ht="15.75">
      <c r="A4842" s="81">
        <f t="shared" si="77"/>
        <v>4670</v>
      </c>
      <c r="B4842" s="82">
        <v>4670</v>
      </c>
      <c r="C4842" s="82" t="s">
        <v>14271</v>
      </c>
      <c r="D4842" s="82" t="s">
        <v>14272</v>
      </c>
      <c r="E4842" s="82" t="s">
        <v>14273</v>
      </c>
      <c r="F4842" s="82" t="s">
        <v>120</v>
      </c>
      <c r="G4842" s="82" t="s">
        <v>14274</v>
      </c>
      <c r="H4842" s="83" t="s">
        <v>148</v>
      </c>
      <c r="I4842" s="82" t="s">
        <v>155</v>
      </c>
      <c r="J4842" s="82"/>
      <c r="K4842" s="82"/>
      <c r="L4842" s="82"/>
    </row>
    <row r="4843" spans="1:12" ht="15.75">
      <c r="A4843" s="81">
        <f t="shared" si="77"/>
        <v>4671</v>
      </c>
      <c r="B4843" s="82">
        <v>4671</v>
      </c>
      <c r="C4843" s="82" t="s">
        <v>14275</v>
      </c>
      <c r="D4843" s="82" t="s">
        <v>14276</v>
      </c>
      <c r="E4843" s="82" t="s">
        <v>14277</v>
      </c>
      <c r="F4843" s="82" t="s">
        <v>120</v>
      </c>
      <c r="G4843" s="82" t="s">
        <v>14278</v>
      </c>
      <c r="H4843" s="83" t="s">
        <v>148</v>
      </c>
      <c r="I4843" s="82" t="s">
        <v>194</v>
      </c>
      <c r="J4843" s="82"/>
      <c r="K4843" s="82"/>
      <c r="L4843" s="82"/>
    </row>
    <row r="4844" spans="1:12" ht="15.75">
      <c r="A4844" s="81">
        <f t="shared" si="77"/>
        <v>4672</v>
      </c>
      <c r="B4844" s="82">
        <v>4672</v>
      </c>
      <c r="C4844" s="82" t="s">
        <v>14279</v>
      </c>
      <c r="D4844" s="82" t="s">
        <v>14280</v>
      </c>
      <c r="E4844" s="82" t="s">
        <v>14281</v>
      </c>
      <c r="F4844" s="82" t="s">
        <v>120</v>
      </c>
      <c r="G4844" s="82" t="s">
        <v>13351</v>
      </c>
      <c r="H4844" s="83" t="s">
        <v>148</v>
      </c>
      <c r="I4844" s="82" t="s">
        <v>194</v>
      </c>
      <c r="J4844" s="82"/>
      <c r="K4844" s="82"/>
      <c r="L4844" s="82"/>
    </row>
    <row r="4845" spans="1:12" ht="15.75">
      <c r="A4845" s="81">
        <f t="shared" si="77"/>
        <v>4673</v>
      </c>
      <c r="B4845" s="82">
        <v>4673</v>
      </c>
      <c r="C4845" s="82" t="s">
        <v>14282</v>
      </c>
      <c r="D4845" s="82" t="s">
        <v>14283</v>
      </c>
      <c r="E4845" s="82" t="s">
        <v>14284</v>
      </c>
      <c r="F4845" s="82" t="s">
        <v>96</v>
      </c>
      <c r="G4845" s="82" t="s">
        <v>14285</v>
      </c>
      <c r="H4845" s="83" t="s">
        <v>148</v>
      </c>
      <c r="I4845" s="82" t="s">
        <v>164</v>
      </c>
      <c r="J4845" s="82"/>
      <c r="K4845" s="82"/>
      <c r="L4845" s="82"/>
    </row>
    <row r="4846" spans="1:12" ht="15.75">
      <c r="A4846" s="81">
        <f t="shared" si="77"/>
        <v>4674</v>
      </c>
      <c r="B4846" s="82">
        <v>4674</v>
      </c>
      <c r="C4846" s="82" t="s">
        <v>14286</v>
      </c>
      <c r="D4846" s="82" t="s">
        <v>14287</v>
      </c>
      <c r="E4846" s="82" t="s">
        <v>14288</v>
      </c>
      <c r="F4846" s="82" t="s">
        <v>96</v>
      </c>
      <c r="G4846" s="82" t="s">
        <v>14289</v>
      </c>
      <c r="H4846" s="83" t="s">
        <v>148</v>
      </c>
      <c r="I4846" s="82" t="s">
        <v>5567</v>
      </c>
      <c r="J4846" s="82"/>
      <c r="K4846" s="82"/>
      <c r="L4846" s="82"/>
    </row>
    <row r="4847" spans="1:12" ht="15.75">
      <c r="A4847" s="81">
        <f t="shared" si="77"/>
        <v>4675</v>
      </c>
      <c r="B4847" s="82">
        <v>4675</v>
      </c>
      <c r="C4847" s="82" t="s">
        <v>14290</v>
      </c>
      <c r="D4847" s="82" t="s">
        <v>14291</v>
      </c>
      <c r="E4847" s="82" t="s">
        <v>14292</v>
      </c>
      <c r="F4847" s="82" t="s">
        <v>120</v>
      </c>
      <c r="G4847" s="82" t="s">
        <v>4087</v>
      </c>
      <c r="H4847" s="83" t="s">
        <v>148</v>
      </c>
      <c r="I4847" s="82" t="s">
        <v>155</v>
      </c>
      <c r="J4847" s="82"/>
      <c r="K4847" s="82"/>
      <c r="L4847" s="82"/>
    </row>
    <row r="4848" spans="1:12" ht="15.75">
      <c r="A4848" s="81">
        <f t="shared" si="77"/>
        <v>4676</v>
      </c>
      <c r="B4848" s="82">
        <v>4676</v>
      </c>
      <c r="C4848" s="82" t="s">
        <v>14293</v>
      </c>
      <c r="D4848" s="82" t="s">
        <v>14294</v>
      </c>
      <c r="E4848" s="82" t="s">
        <v>14295</v>
      </c>
      <c r="F4848" s="82" t="s">
        <v>96</v>
      </c>
      <c r="G4848" s="82" t="s">
        <v>14296</v>
      </c>
      <c r="H4848" s="83" t="s">
        <v>148</v>
      </c>
      <c r="I4848" s="82" t="s">
        <v>164</v>
      </c>
      <c r="J4848" s="82"/>
      <c r="K4848" s="82"/>
      <c r="L4848" s="82"/>
    </row>
    <row r="4849" spans="1:12" ht="15.75">
      <c r="A4849" s="81">
        <f t="shared" si="77"/>
        <v>4677</v>
      </c>
      <c r="B4849" s="82">
        <v>4677</v>
      </c>
      <c r="C4849" s="82" t="s">
        <v>14297</v>
      </c>
      <c r="D4849" s="82" t="s">
        <v>14298</v>
      </c>
      <c r="E4849" s="82" t="s">
        <v>349</v>
      </c>
      <c r="F4849" s="82" t="s">
        <v>96</v>
      </c>
      <c r="G4849" s="82" t="s">
        <v>14299</v>
      </c>
      <c r="H4849" s="83" t="s">
        <v>148</v>
      </c>
      <c r="I4849" s="82" t="s">
        <v>337</v>
      </c>
      <c r="J4849" s="82"/>
      <c r="K4849" s="82"/>
      <c r="L4849" s="82"/>
    </row>
    <row r="4850" spans="1:12" ht="15.75">
      <c r="A4850" s="81">
        <f t="shared" si="77"/>
        <v>4678</v>
      </c>
      <c r="B4850" s="82">
        <v>4678</v>
      </c>
      <c r="C4850" s="82" t="s">
        <v>14300</v>
      </c>
      <c r="D4850" s="82" t="s">
        <v>14301</v>
      </c>
      <c r="E4850" s="82" t="s">
        <v>14302</v>
      </c>
      <c r="F4850" s="82" t="s">
        <v>96</v>
      </c>
      <c r="G4850" s="82" t="s">
        <v>4873</v>
      </c>
      <c r="H4850" s="83" t="s">
        <v>148</v>
      </c>
      <c r="I4850" s="82" t="s">
        <v>164</v>
      </c>
      <c r="J4850" s="82"/>
      <c r="K4850" s="82"/>
      <c r="L4850" s="82"/>
    </row>
    <row r="4851" spans="1:12" ht="15.75">
      <c r="A4851" s="81">
        <f t="shared" si="77"/>
        <v>4679</v>
      </c>
      <c r="B4851" s="82">
        <v>4679</v>
      </c>
      <c r="C4851" s="82" t="s">
        <v>14303</v>
      </c>
      <c r="D4851" s="82" t="s">
        <v>14304</v>
      </c>
      <c r="E4851" s="82" t="s">
        <v>14305</v>
      </c>
      <c r="F4851" s="82" t="s">
        <v>96</v>
      </c>
      <c r="G4851" s="82" t="s">
        <v>578</v>
      </c>
      <c r="H4851" s="83" t="s">
        <v>148</v>
      </c>
      <c r="I4851" s="82" t="s">
        <v>164</v>
      </c>
      <c r="J4851" s="82"/>
      <c r="K4851" s="82"/>
      <c r="L4851" s="82"/>
    </row>
    <row r="4852" spans="1:12" ht="15.75">
      <c r="A4852" s="81">
        <f t="shared" si="77"/>
        <v>4680</v>
      </c>
      <c r="B4852" s="82">
        <v>4680</v>
      </c>
      <c r="C4852" s="82" t="s">
        <v>14306</v>
      </c>
      <c r="D4852" s="82" t="s">
        <v>14307</v>
      </c>
      <c r="E4852" s="82" t="s">
        <v>14308</v>
      </c>
      <c r="F4852" s="82" t="s">
        <v>96</v>
      </c>
      <c r="G4852" s="82" t="s">
        <v>14309</v>
      </c>
      <c r="H4852" s="83" t="s">
        <v>148</v>
      </c>
      <c r="I4852" s="82" t="s">
        <v>164</v>
      </c>
      <c r="J4852" s="82"/>
      <c r="K4852" s="82"/>
      <c r="L4852" s="82"/>
    </row>
    <row r="4853" spans="1:12" ht="15.75">
      <c r="A4853" s="81">
        <f t="shared" si="77"/>
        <v>4681</v>
      </c>
      <c r="B4853" s="82">
        <v>4681</v>
      </c>
      <c r="C4853" s="82" t="s">
        <v>14310</v>
      </c>
      <c r="D4853" s="82" t="s">
        <v>14311</v>
      </c>
      <c r="E4853" s="82" t="s">
        <v>14312</v>
      </c>
      <c r="F4853" s="82" t="s">
        <v>96</v>
      </c>
      <c r="G4853" s="82" t="s">
        <v>14313</v>
      </c>
      <c r="H4853" s="83" t="s">
        <v>148</v>
      </c>
      <c r="I4853" s="82" t="s">
        <v>337</v>
      </c>
      <c r="J4853" s="82"/>
      <c r="K4853" s="82"/>
      <c r="L4853" s="82"/>
    </row>
    <row r="4854" spans="1:12" ht="15.75">
      <c r="A4854" s="81">
        <f t="shared" si="77"/>
        <v>4682</v>
      </c>
      <c r="B4854" s="82">
        <v>4682</v>
      </c>
      <c r="C4854" s="82" t="s">
        <v>14314</v>
      </c>
      <c r="D4854" s="82" t="s">
        <v>14315</v>
      </c>
      <c r="E4854" s="82" t="s">
        <v>14316</v>
      </c>
      <c r="F4854" s="82" t="s">
        <v>96</v>
      </c>
      <c r="G4854" s="82" t="s">
        <v>14317</v>
      </c>
      <c r="H4854" s="83" t="s">
        <v>148</v>
      </c>
      <c r="I4854" s="82" t="s">
        <v>337</v>
      </c>
      <c r="J4854" s="82"/>
      <c r="K4854" s="82"/>
      <c r="L4854" s="82"/>
    </row>
    <row r="4855" spans="1:12" ht="15.75">
      <c r="A4855" s="81">
        <f t="shared" si="77"/>
        <v>4683</v>
      </c>
      <c r="B4855" s="82">
        <v>4683</v>
      </c>
      <c r="C4855" s="82" t="s">
        <v>14318</v>
      </c>
      <c r="D4855" s="82" t="s">
        <v>14319</v>
      </c>
      <c r="E4855" s="82" t="s">
        <v>14320</v>
      </c>
      <c r="F4855" s="82" t="s">
        <v>120</v>
      </c>
      <c r="G4855" s="82" t="s">
        <v>14321</v>
      </c>
      <c r="H4855" s="83" t="s">
        <v>148</v>
      </c>
      <c r="I4855" s="82" t="s">
        <v>194</v>
      </c>
      <c r="J4855" s="82"/>
      <c r="K4855" s="82"/>
      <c r="L4855" s="82"/>
    </row>
    <row r="4856" spans="1:12" ht="15.75">
      <c r="A4856" s="81">
        <f t="shared" si="77"/>
        <v>4684</v>
      </c>
      <c r="B4856" s="82">
        <v>4684</v>
      </c>
      <c r="C4856" s="82" t="s">
        <v>14322</v>
      </c>
      <c r="D4856" s="82" t="s">
        <v>14323</v>
      </c>
      <c r="E4856" s="82" t="s">
        <v>14324</v>
      </c>
      <c r="F4856" s="82" t="s">
        <v>96</v>
      </c>
      <c r="G4856" s="82" t="s">
        <v>14325</v>
      </c>
      <c r="H4856" s="83" t="s">
        <v>148</v>
      </c>
      <c r="I4856" s="82" t="s">
        <v>194</v>
      </c>
      <c r="J4856" s="82"/>
      <c r="K4856" s="82"/>
      <c r="L4856" s="82"/>
    </row>
    <row r="4857" spans="1:12" ht="15.75">
      <c r="A4857" s="81">
        <f t="shared" si="77"/>
        <v>4685</v>
      </c>
      <c r="B4857" s="82">
        <v>4685</v>
      </c>
      <c r="C4857" s="82" t="s">
        <v>14326</v>
      </c>
      <c r="D4857" s="82" t="s">
        <v>14327</v>
      </c>
      <c r="E4857" s="82" t="s">
        <v>11385</v>
      </c>
      <c r="F4857" s="82" t="s">
        <v>96</v>
      </c>
      <c r="G4857" s="82" t="s">
        <v>12696</v>
      </c>
      <c r="H4857" s="83" t="s">
        <v>148</v>
      </c>
      <c r="I4857" s="82" t="s">
        <v>164</v>
      </c>
      <c r="J4857" s="82"/>
      <c r="K4857" s="82"/>
      <c r="L4857" s="82"/>
    </row>
    <row r="4858" spans="1:12" ht="15.75">
      <c r="A4858" s="81">
        <f t="shared" si="77"/>
        <v>4686</v>
      </c>
      <c r="B4858" s="82">
        <v>4686</v>
      </c>
      <c r="C4858" s="82" t="s">
        <v>14328</v>
      </c>
      <c r="D4858" s="82">
        <v>32799</v>
      </c>
      <c r="E4858" s="82" t="s">
        <v>14329</v>
      </c>
      <c r="F4858" s="82" t="s">
        <v>96</v>
      </c>
      <c r="G4858" s="82" t="s">
        <v>14330</v>
      </c>
      <c r="H4858" s="83" t="s">
        <v>148</v>
      </c>
      <c r="I4858" s="82" t="s">
        <v>230</v>
      </c>
      <c r="J4858" s="82"/>
      <c r="K4858" s="82"/>
      <c r="L4858" s="82"/>
    </row>
    <row r="4859" spans="1:12" ht="15.75">
      <c r="A4859" s="81">
        <f t="shared" si="77"/>
        <v>4687</v>
      </c>
      <c r="B4859" s="82">
        <v>4687</v>
      </c>
      <c r="C4859" s="82" t="s">
        <v>14331</v>
      </c>
      <c r="D4859" s="82" t="s">
        <v>14332</v>
      </c>
      <c r="E4859" s="82" t="s">
        <v>14333</v>
      </c>
      <c r="F4859" s="82" t="s">
        <v>120</v>
      </c>
      <c r="G4859" s="82" t="s">
        <v>14334</v>
      </c>
      <c r="H4859" s="83" t="s">
        <v>148</v>
      </c>
      <c r="I4859" s="82" t="s">
        <v>164</v>
      </c>
      <c r="J4859" s="82"/>
      <c r="K4859" s="82"/>
      <c r="L4859" s="82"/>
    </row>
    <row r="4860" spans="1:12" ht="15.75">
      <c r="A4860" s="81">
        <f t="shared" si="77"/>
        <v>4688</v>
      </c>
      <c r="B4860" s="82">
        <v>4688</v>
      </c>
      <c r="C4860" s="82" t="s">
        <v>14335</v>
      </c>
      <c r="D4860" s="82" t="s">
        <v>14336</v>
      </c>
      <c r="E4860" s="82" t="s">
        <v>14337</v>
      </c>
      <c r="F4860" s="82" t="s">
        <v>96</v>
      </c>
      <c r="G4860" s="82" t="s">
        <v>12775</v>
      </c>
      <c r="H4860" s="83" t="s">
        <v>148</v>
      </c>
      <c r="I4860" s="82" t="s">
        <v>164</v>
      </c>
      <c r="J4860" s="82"/>
      <c r="K4860" s="82"/>
      <c r="L4860" s="82"/>
    </row>
    <row r="4861" spans="1:12" ht="15.75">
      <c r="A4861" s="81">
        <f t="shared" si="77"/>
        <v>4689</v>
      </c>
      <c r="B4861" s="82">
        <v>4689</v>
      </c>
      <c r="C4861" s="82" t="s">
        <v>14338</v>
      </c>
      <c r="D4861" s="82" t="s">
        <v>14339</v>
      </c>
      <c r="E4861" s="82" t="s">
        <v>14340</v>
      </c>
      <c r="F4861" s="82" t="s">
        <v>120</v>
      </c>
      <c r="G4861" s="82" t="s">
        <v>647</v>
      </c>
      <c r="H4861" s="83" t="s">
        <v>148</v>
      </c>
      <c r="I4861" s="82" t="s">
        <v>194</v>
      </c>
      <c r="J4861" s="82"/>
      <c r="K4861" s="82"/>
      <c r="L4861" s="82"/>
    </row>
    <row r="4862" spans="1:12" ht="15.75">
      <c r="A4862" s="81">
        <f t="shared" si="77"/>
        <v>4690</v>
      </c>
      <c r="B4862" s="82">
        <v>4690</v>
      </c>
      <c r="C4862" s="82" t="s">
        <v>14341</v>
      </c>
      <c r="D4862" s="82">
        <v>32804</v>
      </c>
      <c r="E4862" s="82" t="s">
        <v>14342</v>
      </c>
      <c r="F4862" s="82" t="s">
        <v>96</v>
      </c>
      <c r="G4862" s="82" t="s">
        <v>14343</v>
      </c>
      <c r="H4862" s="83" t="s">
        <v>148</v>
      </c>
      <c r="I4862" s="82" t="s">
        <v>5567</v>
      </c>
      <c r="J4862" s="82"/>
      <c r="K4862" s="82"/>
      <c r="L4862" s="82"/>
    </row>
    <row r="4863" spans="1:12" ht="15.75">
      <c r="A4863" s="81">
        <f t="shared" si="77"/>
        <v>4691</v>
      </c>
      <c r="B4863" s="82">
        <v>4691</v>
      </c>
      <c r="C4863" s="82" t="s">
        <v>14344</v>
      </c>
      <c r="D4863" s="82" t="s">
        <v>14345</v>
      </c>
      <c r="E4863" s="82" t="s">
        <v>7633</v>
      </c>
      <c r="F4863" s="82" t="s">
        <v>120</v>
      </c>
      <c r="G4863" s="82" t="s">
        <v>14346</v>
      </c>
      <c r="H4863" s="83" t="s">
        <v>148</v>
      </c>
      <c r="I4863" s="82" t="s">
        <v>194</v>
      </c>
      <c r="J4863" s="82"/>
      <c r="K4863" s="82"/>
      <c r="L4863" s="82"/>
    </row>
    <row r="4864" spans="1:12" ht="15.75">
      <c r="A4864" s="81">
        <f t="shared" si="77"/>
        <v>4692</v>
      </c>
      <c r="B4864" s="82">
        <v>4692</v>
      </c>
      <c r="C4864" s="82" t="s">
        <v>14347</v>
      </c>
      <c r="D4864" s="82" t="s">
        <v>14348</v>
      </c>
      <c r="E4864" s="82" t="s">
        <v>14349</v>
      </c>
      <c r="F4864" s="82" t="s">
        <v>96</v>
      </c>
      <c r="G4864" s="82" t="s">
        <v>14350</v>
      </c>
      <c r="H4864" s="83" t="s">
        <v>148</v>
      </c>
      <c r="I4864" s="82" t="s">
        <v>164</v>
      </c>
      <c r="J4864" s="82"/>
      <c r="K4864" s="82"/>
      <c r="L4864" s="82"/>
    </row>
    <row r="4865" spans="1:12" ht="15.75">
      <c r="A4865" s="81">
        <f t="shared" si="77"/>
        <v>4693</v>
      </c>
      <c r="B4865" s="82">
        <v>4693</v>
      </c>
      <c r="C4865" s="82" t="s">
        <v>14351</v>
      </c>
      <c r="D4865" s="82" t="s">
        <v>14352</v>
      </c>
      <c r="E4865" s="82" t="s">
        <v>14353</v>
      </c>
      <c r="F4865" s="82" t="s">
        <v>120</v>
      </c>
      <c r="G4865" s="82" t="s">
        <v>14354</v>
      </c>
      <c r="H4865" s="83" t="s">
        <v>148</v>
      </c>
      <c r="I4865" s="82" t="s">
        <v>164</v>
      </c>
      <c r="J4865" s="82"/>
      <c r="K4865" s="82"/>
      <c r="L4865" s="82"/>
    </row>
    <row r="4866" spans="1:12" ht="15.75">
      <c r="A4866" s="81">
        <f t="shared" si="77"/>
        <v>4694</v>
      </c>
      <c r="B4866" s="82">
        <v>4694</v>
      </c>
      <c r="C4866" s="82" t="s">
        <v>14355</v>
      </c>
      <c r="D4866" s="82" t="s">
        <v>14356</v>
      </c>
      <c r="E4866" s="82" t="s">
        <v>600</v>
      </c>
      <c r="F4866" s="82" t="s">
        <v>96</v>
      </c>
      <c r="G4866" s="82" t="s">
        <v>14357</v>
      </c>
      <c r="H4866" s="83" t="s">
        <v>148</v>
      </c>
      <c r="I4866" s="82" t="s">
        <v>164</v>
      </c>
      <c r="J4866" s="82"/>
      <c r="K4866" s="82"/>
      <c r="L4866" s="82"/>
    </row>
    <row r="4867" spans="1:12" ht="15.75">
      <c r="A4867" s="81">
        <f t="shared" ref="A4867:A4930" si="78">IFERROR(VALUE(RIGHT(C4867,4)),"")</f>
        <v>4695</v>
      </c>
      <c r="B4867" s="82">
        <v>4695</v>
      </c>
      <c r="C4867" s="82" t="s">
        <v>14358</v>
      </c>
      <c r="D4867" s="82" t="s">
        <v>14359</v>
      </c>
      <c r="E4867" s="82" t="s">
        <v>14360</v>
      </c>
      <c r="F4867" s="82" t="s">
        <v>120</v>
      </c>
      <c r="G4867" s="82" t="s">
        <v>14361</v>
      </c>
      <c r="H4867" s="83" t="s">
        <v>148</v>
      </c>
      <c r="I4867" s="82" t="s">
        <v>155</v>
      </c>
      <c r="J4867" s="82"/>
      <c r="K4867" s="82"/>
      <c r="L4867" s="82"/>
    </row>
    <row r="4868" spans="1:12" ht="15.75">
      <c r="A4868" s="81">
        <f t="shared" si="78"/>
        <v>4696</v>
      </c>
      <c r="B4868" s="82">
        <v>4696</v>
      </c>
      <c r="C4868" s="82" t="s">
        <v>14362</v>
      </c>
      <c r="D4868" s="82" t="s">
        <v>14363</v>
      </c>
      <c r="E4868" s="82" t="s">
        <v>14364</v>
      </c>
      <c r="F4868" s="82" t="s">
        <v>96</v>
      </c>
      <c r="G4868" s="82" t="s">
        <v>602</v>
      </c>
      <c r="H4868" s="83" t="s">
        <v>148</v>
      </c>
      <c r="I4868" s="82" t="s">
        <v>164</v>
      </c>
      <c r="J4868" s="82"/>
      <c r="K4868" s="82"/>
      <c r="L4868" s="82"/>
    </row>
    <row r="4869" spans="1:12" ht="15.75">
      <c r="A4869" s="81">
        <f t="shared" si="78"/>
        <v>4697</v>
      </c>
      <c r="B4869" s="82">
        <v>4697</v>
      </c>
      <c r="C4869" s="82" t="s">
        <v>14365</v>
      </c>
      <c r="D4869" s="82">
        <v>32811</v>
      </c>
      <c r="E4869" s="82" t="s">
        <v>14366</v>
      </c>
      <c r="F4869" s="82" t="s">
        <v>96</v>
      </c>
      <c r="G4869" s="82" t="s">
        <v>13760</v>
      </c>
      <c r="H4869" s="83" t="s">
        <v>148</v>
      </c>
      <c r="I4869" s="82" t="s">
        <v>230</v>
      </c>
      <c r="J4869" s="82"/>
      <c r="K4869" s="82"/>
      <c r="L4869" s="82"/>
    </row>
    <row r="4870" spans="1:12" ht="15.75">
      <c r="A4870" s="81">
        <f t="shared" si="78"/>
        <v>4698</v>
      </c>
      <c r="B4870" s="82">
        <v>4698</v>
      </c>
      <c r="C4870" s="82" t="s">
        <v>14367</v>
      </c>
      <c r="D4870" s="82" t="s">
        <v>14368</v>
      </c>
      <c r="E4870" s="82" t="s">
        <v>14369</v>
      </c>
      <c r="F4870" s="82" t="s">
        <v>120</v>
      </c>
      <c r="G4870" s="82" t="s">
        <v>14370</v>
      </c>
      <c r="H4870" s="83" t="s">
        <v>148</v>
      </c>
      <c r="I4870" s="82" t="s">
        <v>164</v>
      </c>
      <c r="J4870" s="82"/>
      <c r="K4870" s="82"/>
      <c r="L4870" s="82"/>
    </row>
    <row r="4871" spans="1:12" ht="15.75">
      <c r="A4871" s="81">
        <f t="shared" si="78"/>
        <v>4699</v>
      </c>
      <c r="B4871" s="82">
        <v>4699</v>
      </c>
      <c r="C4871" s="82" t="s">
        <v>14371</v>
      </c>
      <c r="D4871" s="82" t="s">
        <v>14372</v>
      </c>
      <c r="E4871" s="82" t="s">
        <v>14373</v>
      </c>
      <c r="F4871" s="82" t="s">
        <v>96</v>
      </c>
      <c r="G4871" s="82" t="s">
        <v>14374</v>
      </c>
      <c r="H4871" s="83" t="s">
        <v>148</v>
      </c>
      <c r="I4871" s="82" t="s">
        <v>337</v>
      </c>
      <c r="J4871" s="82"/>
      <c r="K4871" s="82"/>
      <c r="L4871" s="82"/>
    </row>
    <row r="4872" spans="1:12" ht="15.75">
      <c r="A4872" s="81">
        <f t="shared" si="78"/>
        <v>4700</v>
      </c>
      <c r="B4872" s="82">
        <v>4700</v>
      </c>
      <c r="C4872" s="82" t="s">
        <v>14375</v>
      </c>
      <c r="D4872" s="82" t="s">
        <v>14376</v>
      </c>
      <c r="E4872" s="82" t="s">
        <v>7711</v>
      </c>
      <c r="F4872" s="82" t="s">
        <v>96</v>
      </c>
      <c r="G4872" s="82" t="s">
        <v>9883</v>
      </c>
      <c r="H4872" s="83" t="s">
        <v>148</v>
      </c>
      <c r="I4872" s="82" t="s">
        <v>164</v>
      </c>
      <c r="J4872" s="82"/>
      <c r="K4872" s="82"/>
      <c r="L4872" s="82"/>
    </row>
    <row r="4873" spans="1:12" ht="15.75">
      <c r="A4873" s="81">
        <f t="shared" si="78"/>
        <v>4701</v>
      </c>
      <c r="B4873" s="82">
        <v>4701</v>
      </c>
      <c r="C4873" s="82" t="s">
        <v>14377</v>
      </c>
      <c r="D4873" s="82" t="s">
        <v>14378</v>
      </c>
      <c r="E4873" s="82" t="s">
        <v>14379</v>
      </c>
      <c r="F4873" s="82" t="s">
        <v>120</v>
      </c>
      <c r="G4873" s="82" t="s">
        <v>14380</v>
      </c>
      <c r="H4873" s="83" t="s">
        <v>148</v>
      </c>
      <c r="I4873" s="82" t="s">
        <v>155</v>
      </c>
      <c r="J4873" s="82"/>
      <c r="K4873" s="82"/>
      <c r="L4873" s="82"/>
    </row>
    <row r="4874" spans="1:12" ht="15.75">
      <c r="A4874" s="81">
        <f t="shared" si="78"/>
        <v>4702</v>
      </c>
      <c r="B4874" s="82">
        <v>4702</v>
      </c>
      <c r="C4874" s="82" t="s">
        <v>14381</v>
      </c>
      <c r="D4874" s="82" t="s">
        <v>14382</v>
      </c>
      <c r="E4874" s="82" t="s">
        <v>14383</v>
      </c>
      <c r="F4874" s="82" t="s">
        <v>96</v>
      </c>
      <c r="G4874" s="82" t="s">
        <v>5709</v>
      </c>
      <c r="H4874" s="83" t="s">
        <v>148</v>
      </c>
      <c r="I4874" s="82" t="s">
        <v>337</v>
      </c>
      <c r="J4874" s="82"/>
      <c r="K4874" s="82"/>
      <c r="L4874" s="82"/>
    </row>
    <row r="4875" spans="1:12" ht="15.75">
      <c r="A4875" s="81">
        <f t="shared" si="78"/>
        <v>4703</v>
      </c>
      <c r="B4875" s="82">
        <v>4703</v>
      </c>
      <c r="C4875" s="82" t="s">
        <v>14384</v>
      </c>
      <c r="D4875" s="82" t="s">
        <v>14385</v>
      </c>
      <c r="E4875" s="82" t="s">
        <v>14386</v>
      </c>
      <c r="F4875" s="82" t="s">
        <v>120</v>
      </c>
      <c r="G4875" s="82" t="s">
        <v>568</v>
      </c>
      <c r="H4875" s="83" t="s">
        <v>148</v>
      </c>
      <c r="I4875" s="82" t="s">
        <v>164</v>
      </c>
      <c r="J4875" s="82"/>
      <c r="K4875" s="82"/>
      <c r="L4875" s="82"/>
    </row>
    <row r="4876" spans="1:12" ht="15.75">
      <c r="A4876" s="81">
        <f t="shared" si="78"/>
        <v>4704</v>
      </c>
      <c r="B4876" s="82">
        <v>4704</v>
      </c>
      <c r="C4876" s="82" t="s">
        <v>14387</v>
      </c>
      <c r="D4876" s="82" t="s">
        <v>14388</v>
      </c>
      <c r="E4876" s="82" t="s">
        <v>14389</v>
      </c>
      <c r="F4876" s="82" t="s">
        <v>120</v>
      </c>
      <c r="G4876" s="82" t="s">
        <v>14390</v>
      </c>
      <c r="H4876" s="83" t="s">
        <v>148</v>
      </c>
      <c r="I4876" s="82" t="s">
        <v>155</v>
      </c>
      <c r="J4876" s="82"/>
      <c r="K4876" s="82"/>
      <c r="L4876" s="82"/>
    </row>
    <row r="4877" spans="1:12" ht="15.75">
      <c r="A4877" s="81">
        <f t="shared" si="78"/>
        <v>4705</v>
      </c>
      <c r="B4877" s="82">
        <v>4705</v>
      </c>
      <c r="C4877" s="82" t="s">
        <v>14391</v>
      </c>
      <c r="D4877" s="82" t="s">
        <v>14392</v>
      </c>
      <c r="E4877" s="82" t="s">
        <v>14393</v>
      </c>
      <c r="F4877" s="82" t="s">
        <v>96</v>
      </c>
      <c r="G4877" s="82" t="s">
        <v>14394</v>
      </c>
      <c r="H4877" s="83" t="s">
        <v>148</v>
      </c>
      <c r="I4877" s="82" t="s">
        <v>164</v>
      </c>
      <c r="J4877" s="82"/>
      <c r="K4877" s="82"/>
      <c r="L4877" s="82"/>
    </row>
    <row r="4878" spans="1:12" ht="15.75">
      <c r="A4878" s="81">
        <f t="shared" si="78"/>
        <v>4706</v>
      </c>
      <c r="B4878" s="82">
        <v>4706</v>
      </c>
      <c r="C4878" s="82" t="s">
        <v>14395</v>
      </c>
      <c r="D4878" s="82" t="s">
        <v>14396</v>
      </c>
      <c r="E4878" s="82" t="s">
        <v>4597</v>
      </c>
      <c r="F4878" s="82" t="s">
        <v>120</v>
      </c>
      <c r="G4878" s="82" t="s">
        <v>14397</v>
      </c>
      <c r="H4878" s="83" t="s">
        <v>148</v>
      </c>
      <c r="I4878" s="82" t="s">
        <v>164</v>
      </c>
      <c r="J4878" s="82"/>
      <c r="K4878" s="82"/>
      <c r="L4878" s="82"/>
    </row>
    <row r="4879" spans="1:12" ht="15.75">
      <c r="A4879" s="81">
        <f t="shared" si="78"/>
        <v>4707</v>
      </c>
      <c r="B4879" s="82">
        <v>4707</v>
      </c>
      <c r="C4879" s="82" t="s">
        <v>14398</v>
      </c>
      <c r="D4879" s="82" t="s">
        <v>14399</v>
      </c>
      <c r="E4879" s="82" t="s">
        <v>14400</v>
      </c>
      <c r="F4879" s="82" t="s">
        <v>120</v>
      </c>
      <c r="G4879" s="82" t="s">
        <v>14401</v>
      </c>
      <c r="H4879" s="83" t="s">
        <v>148</v>
      </c>
      <c r="I4879" s="82" t="s">
        <v>164</v>
      </c>
      <c r="J4879" s="82"/>
      <c r="K4879" s="82"/>
      <c r="L4879" s="82"/>
    </row>
    <row r="4880" spans="1:12" ht="15.75">
      <c r="A4880" s="81">
        <f t="shared" si="78"/>
        <v>4708</v>
      </c>
      <c r="B4880" s="82">
        <v>4708</v>
      </c>
      <c r="C4880" s="82" t="s">
        <v>14402</v>
      </c>
      <c r="D4880" s="82">
        <v>32829</v>
      </c>
      <c r="E4880" s="82" t="s">
        <v>14403</v>
      </c>
      <c r="F4880" s="82" t="s">
        <v>96</v>
      </c>
      <c r="G4880" s="82" t="s">
        <v>14404</v>
      </c>
      <c r="H4880" s="83" t="s">
        <v>148</v>
      </c>
      <c r="I4880" s="82" t="s">
        <v>5567</v>
      </c>
      <c r="J4880" s="82"/>
      <c r="K4880" s="82"/>
      <c r="L4880" s="82"/>
    </row>
    <row r="4881" spans="1:12" ht="15.75">
      <c r="A4881" s="81">
        <f t="shared" si="78"/>
        <v>4709</v>
      </c>
      <c r="B4881" s="82">
        <v>4709</v>
      </c>
      <c r="C4881" s="82" t="s">
        <v>14405</v>
      </c>
      <c r="D4881" s="82">
        <v>32830</v>
      </c>
      <c r="E4881" s="82" t="s">
        <v>362</v>
      </c>
      <c r="F4881" s="82" t="s">
        <v>96</v>
      </c>
      <c r="G4881" s="82" t="s">
        <v>14406</v>
      </c>
      <c r="H4881" s="83" t="s">
        <v>148</v>
      </c>
      <c r="I4881" s="82" t="s">
        <v>177</v>
      </c>
      <c r="J4881" s="82"/>
      <c r="K4881" s="82"/>
      <c r="L4881" s="82"/>
    </row>
    <row r="4882" spans="1:12" ht="15.75">
      <c r="A4882" s="81">
        <f t="shared" si="78"/>
        <v>4710</v>
      </c>
      <c r="B4882" s="82">
        <v>4710</v>
      </c>
      <c r="C4882" s="82" t="s">
        <v>14407</v>
      </c>
      <c r="D4882" s="82" t="s">
        <v>14408</v>
      </c>
      <c r="E4882" s="82" t="s">
        <v>14409</v>
      </c>
      <c r="F4882" s="82" t="s">
        <v>120</v>
      </c>
      <c r="G4882" s="82" t="s">
        <v>14410</v>
      </c>
      <c r="H4882" s="83" t="s">
        <v>148</v>
      </c>
      <c r="I4882" s="82" t="s">
        <v>155</v>
      </c>
      <c r="J4882" s="82"/>
      <c r="K4882" s="82"/>
      <c r="L4882" s="82"/>
    </row>
    <row r="4883" spans="1:12" ht="15.75">
      <c r="A4883" s="81">
        <f t="shared" si="78"/>
        <v>4711</v>
      </c>
      <c r="B4883" s="82">
        <v>4711</v>
      </c>
      <c r="C4883" s="82" t="s">
        <v>14411</v>
      </c>
      <c r="D4883" s="82" t="s">
        <v>14412</v>
      </c>
      <c r="E4883" s="82" t="s">
        <v>14413</v>
      </c>
      <c r="F4883" s="82" t="s">
        <v>120</v>
      </c>
      <c r="G4883" s="82" t="s">
        <v>14414</v>
      </c>
      <c r="H4883" s="83" t="s">
        <v>148</v>
      </c>
      <c r="I4883" s="82" t="s">
        <v>164</v>
      </c>
      <c r="J4883" s="82"/>
      <c r="K4883" s="82"/>
      <c r="L4883" s="82"/>
    </row>
    <row r="4884" spans="1:12" ht="15.75">
      <c r="A4884" s="81">
        <f t="shared" si="78"/>
        <v>4712</v>
      </c>
      <c r="B4884" s="82">
        <v>4712</v>
      </c>
      <c r="C4884" s="82" t="s">
        <v>14415</v>
      </c>
      <c r="D4884" s="82" t="s">
        <v>14416</v>
      </c>
      <c r="E4884" s="82" t="s">
        <v>14417</v>
      </c>
      <c r="F4884" s="82" t="s">
        <v>120</v>
      </c>
      <c r="G4884" s="82" t="s">
        <v>14418</v>
      </c>
      <c r="H4884" s="83" t="s">
        <v>148</v>
      </c>
      <c r="I4884" s="82" t="s">
        <v>153</v>
      </c>
      <c r="J4884" s="82"/>
      <c r="K4884" s="82"/>
      <c r="L4884" s="82"/>
    </row>
    <row r="4885" spans="1:12" ht="15.75">
      <c r="A4885" s="81">
        <f t="shared" si="78"/>
        <v>4713</v>
      </c>
      <c r="B4885" s="82">
        <v>4713</v>
      </c>
      <c r="C4885" s="82" t="s">
        <v>14419</v>
      </c>
      <c r="D4885" s="82">
        <v>32839</v>
      </c>
      <c r="E4885" s="82" t="s">
        <v>9772</v>
      </c>
      <c r="F4885" s="82" t="s">
        <v>96</v>
      </c>
      <c r="G4885" s="82" t="s">
        <v>14420</v>
      </c>
      <c r="H4885" s="83" t="s">
        <v>148</v>
      </c>
      <c r="I4885" s="82" t="s">
        <v>177</v>
      </c>
      <c r="J4885" s="82"/>
      <c r="K4885" s="82"/>
      <c r="L4885" s="82"/>
    </row>
    <row r="4886" spans="1:12" ht="15.75">
      <c r="A4886" s="81">
        <f t="shared" si="78"/>
        <v>4714</v>
      </c>
      <c r="B4886" s="82">
        <v>4714</v>
      </c>
      <c r="C4886" s="82" t="s">
        <v>14421</v>
      </c>
      <c r="D4886" s="82">
        <v>32841</v>
      </c>
      <c r="E4886" s="82" t="s">
        <v>14422</v>
      </c>
      <c r="F4886" s="82" t="s">
        <v>96</v>
      </c>
      <c r="G4886" s="82" t="s">
        <v>14423</v>
      </c>
      <c r="H4886" s="83" t="s">
        <v>148</v>
      </c>
      <c r="I4886" s="82" t="s">
        <v>177</v>
      </c>
      <c r="J4886" s="82"/>
      <c r="K4886" s="82"/>
      <c r="L4886" s="82"/>
    </row>
    <row r="4887" spans="1:12" ht="15.75">
      <c r="A4887" s="81">
        <f t="shared" si="78"/>
        <v>4715</v>
      </c>
      <c r="B4887" s="82">
        <v>4715</v>
      </c>
      <c r="C4887" s="82" t="s">
        <v>14424</v>
      </c>
      <c r="D4887" s="82">
        <v>32843</v>
      </c>
      <c r="E4887" s="82" t="s">
        <v>14425</v>
      </c>
      <c r="F4887" s="82" t="s">
        <v>120</v>
      </c>
      <c r="G4887" s="82" t="s">
        <v>14426</v>
      </c>
      <c r="H4887" s="83" t="s">
        <v>148</v>
      </c>
      <c r="I4887" s="82" t="s">
        <v>177</v>
      </c>
      <c r="J4887" s="82"/>
      <c r="K4887" s="82"/>
      <c r="L4887" s="82"/>
    </row>
    <row r="4888" spans="1:12" ht="15.75">
      <c r="A4888" s="81">
        <f t="shared" si="78"/>
        <v>4716</v>
      </c>
      <c r="B4888" s="82">
        <v>4716</v>
      </c>
      <c r="C4888" s="82" t="s">
        <v>14427</v>
      </c>
      <c r="D4888" s="82">
        <v>32845</v>
      </c>
      <c r="E4888" s="82" t="s">
        <v>14428</v>
      </c>
      <c r="F4888" s="82" t="s">
        <v>120</v>
      </c>
      <c r="G4888" s="82" t="s">
        <v>11079</v>
      </c>
      <c r="H4888" s="83" t="s">
        <v>148</v>
      </c>
      <c r="I4888" s="82" t="s">
        <v>177</v>
      </c>
      <c r="J4888" s="82"/>
      <c r="K4888" s="82"/>
      <c r="L4888" s="82"/>
    </row>
    <row r="4889" spans="1:12" ht="15.75">
      <c r="A4889" s="81">
        <f t="shared" si="78"/>
        <v>4717</v>
      </c>
      <c r="B4889" s="82">
        <v>4717</v>
      </c>
      <c r="C4889" s="82" t="s">
        <v>14429</v>
      </c>
      <c r="D4889" s="82">
        <v>32846</v>
      </c>
      <c r="E4889" s="82" t="s">
        <v>14430</v>
      </c>
      <c r="F4889" s="82" t="s">
        <v>120</v>
      </c>
      <c r="G4889" s="82" t="s">
        <v>14431</v>
      </c>
      <c r="H4889" s="83" t="s">
        <v>148</v>
      </c>
      <c r="I4889" s="82" t="s">
        <v>177</v>
      </c>
      <c r="J4889" s="82"/>
      <c r="K4889" s="82"/>
      <c r="L4889" s="82"/>
    </row>
    <row r="4890" spans="1:12" ht="15.75">
      <c r="A4890" s="81">
        <f t="shared" si="78"/>
        <v>4718</v>
      </c>
      <c r="B4890" s="82">
        <v>4718</v>
      </c>
      <c r="C4890" s="82" t="s">
        <v>14432</v>
      </c>
      <c r="D4890" s="82">
        <v>32847</v>
      </c>
      <c r="E4890" s="82" t="s">
        <v>14433</v>
      </c>
      <c r="F4890" s="82" t="s">
        <v>120</v>
      </c>
      <c r="G4890" s="82" t="s">
        <v>14434</v>
      </c>
      <c r="H4890" s="83" t="s">
        <v>148</v>
      </c>
      <c r="I4890" s="82" t="s">
        <v>177</v>
      </c>
      <c r="J4890" s="82"/>
      <c r="K4890" s="82"/>
      <c r="L4890" s="82"/>
    </row>
    <row r="4891" spans="1:12" ht="15.75">
      <c r="A4891" s="81">
        <f t="shared" si="78"/>
        <v>4719</v>
      </c>
      <c r="B4891" s="82">
        <v>4719</v>
      </c>
      <c r="C4891" s="82" t="s">
        <v>14435</v>
      </c>
      <c r="D4891" s="82">
        <v>32848</v>
      </c>
      <c r="E4891" s="82" t="s">
        <v>14436</v>
      </c>
      <c r="F4891" s="82" t="s">
        <v>120</v>
      </c>
      <c r="G4891" s="82" t="s">
        <v>14437</v>
      </c>
      <c r="H4891" s="83" t="s">
        <v>148</v>
      </c>
      <c r="I4891" s="82" t="s">
        <v>177</v>
      </c>
      <c r="J4891" s="82"/>
      <c r="K4891" s="82"/>
      <c r="L4891" s="82"/>
    </row>
    <row r="4892" spans="1:12" ht="15.75">
      <c r="A4892" s="81">
        <f t="shared" si="78"/>
        <v>4720</v>
      </c>
      <c r="B4892" s="82">
        <v>4720</v>
      </c>
      <c r="C4892" s="82" t="s">
        <v>14438</v>
      </c>
      <c r="D4892" s="82">
        <v>32851</v>
      </c>
      <c r="E4892" s="82" t="s">
        <v>7256</v>
      </c>
      <c r="F4892" s="82" t="s">
        <v>96</v>
      </c>
      <c r="G4892" s="82" t="s">
        <v>14439</v>
      </c>
      <c r="H4892" s="83" t="s">
        <v>148</v>
      </c>
      <c r="I4892" s="82" t="s">
        <v>177</v>
      </c>
      <c r="J4892" s="82"/>
      <c r="K4892" s="82"/>
      <c r="L4892" s="82"/>
    </row>
    <row r="4893" spans="1:12" ht="15.75">
      <c r="A4893" s="81">
        <f t="shared" si="78"/>
        <v>4721</v>
      </c>
      <c r="B4893" s="82">
        <v>4721</v>
      </c>
      <c r="C4893" s="82" t="s">
        <v>14440</v>
      </c>
      <c r="D4893" s="82">
        <v>32852</v>
      </c>
      <c r="E4893" s="82" t="s">
        <v>14441</v>
      </c>
      <c r="F4893" s="82" t="s">
        <v>120</v>
      </c>
      <c r="G4893" s="82" t="s">
        <v>14149</v>
      </c>
      <c r="H4893" s="83" t="s">
        <v>148</v>
      </c>
      <c r="I4893" s="82" t="s">
        <v>177</v>
      </c>
      <c r="J4893" s="82"/>
      <c r="K4893" s="82"/>
      <c r="L4893" s="82"/>
    </row>
    <row r="4894" spans="1:12" ht="15.75">
      <c r="A4894" s="81">
        <f t="shared" si="78"/>
        <v>4722</v>
      </c>
      <c r="B4894" s="82">
        <v>4722</v>
      </c>
      <c r="C4894" s="82" t="s">
        <v>14442</v>
      </c>
      <c r="D4894" s="82">
        <v>32855</v>
      </c>
      <c r="E4894" s="82" t="s">
        <v>14443</v>
      </c>
      <c r="F4894" s="82" t="s">
        <v>96</v>
      </c>
      <c r="G4894" s="82" t="s">
        <v>1961</v>
      </c>
      <c r="H4894" s="83" t="s">
        <v>148</v>
      </c>
      <c r="I4894" s="82" t="s">
        <v>177</v>
      </c>
      <c r="J4894" s="82"/>
      <c r="K4894" s="82"/>
      <c r="L4894" s="82"/>
    </row>
    <row r="4895" spans="1:12" ht="15.75">
      <c r="A4895" s="81">
        <f t="shared" si="78"/>
        <v>4723</v>
      </c>
      <c r="B4895" s="82">
        <v>4723</v>
      </c>
      <c r="C4895" s="82" t="s">
        <v>14444</v>
      </c>
      <c r="D4895" s="82">
        <v>32857</v>
      </c>
      <c r="E4895" s="82" t="s">
        <v>14445</v>
      </c>
      <c r="F4895" s="82" t="s">
        <v>96</v>
      </c>
      <c r="G4895" s="82" t="s">
        <v>14446</v>
      </c>
      <c r="H4895" s="83" t="s">
        <v>148</v>
      </c>
      <c r="I4895" s="82" t="s">
        <v>177</v>
      </c>
      <c r="J4895" s="82"/>
      <c r="K4895" s="82"/>
      <c r="L4895" s="82"/>
    </row>
    <row r="4896" spans="1:12" ht="15.75">
      <c r="A4896" s="81">
        <f t="shared" si="78"/>
        <v>4724</v>
      </c>
      <c r="B4896" s="82">
        <v>4724</v>
      </c>
      <c r="C4896" s="82" t="s">
        <v>14447</v>
      </c>
      <c r="D4896" s="82">
        <v>32859</v>
      </c>
      <c r="E4896" s="82" t="s">
        <v>508</v>
      </c>
      <c r="F4896" s="82" t="s">
        <v>96</v>
      </c>
      <c r="G4896" s="82" t="s">
        <v>14448</v>
      </c>
      <c r="H4896" s="83" t="s">
        <v>148</v>
      </c>
      <c r="I4896" s="82" t="s">
        <v>177</v>
      </c>
      <c r="J4896" s="82"/>
      <c r="K4896" s="82"/>
      <c r="L4896" s="82"/>
    </row>
    <row r="4897" spans="1:12" ht="15.75">
      <c r="A4897" s="81">
        <f t="shared" si="78"/>
        <v>4725</v>
      </c>
      <c r="B4897" s="82">
        <v>4725</v>
      </c>
      <c r="C4897" s="82" t="s">
        <v>14449</v>
      </c>
      <c r="D4897" s="82" t="s">
        <v>14450</v>
      </c>
      <c r="E4897" s="82" t="s">
        <v>14451</v>
      </c>
      <c r="F4897" s="82" t="s">
        <v>120</v>
      </c>
      <c r="G4897" s="82" t="s">
        <v>14452</v>
      </c>
      <c r="H4897" s="83" t="s">
        <v>148</v>
      </c>
      <c r="I4897" s="82" t="s">
        <v>155</v>
      </c>
      <c r="J4897" s="82"/>
      <c r="K4897" s="82"/>
      <c r="L4897" s="82"/>
    </row>
    <row r="4898" spans="1:12" ht="15.75">
      <c r="A4898" s="81">
        <f t="shared" si="78"/>
        <v>4726</v>
      </c>
      <c r="B4898" s="82">
        <v>4726</v>
      </c>
      <c r="C4898" s="82" t="s">
        <v>14453</v>
      </c>
      <c r="D4898" s="82" t="s">
        <v>14454</v>
      </c>
      <c r="E4898" s="82" t="s">
        <v>14455</v>
      </c>
      <c r="F4898" s="82" t="s">
        <v>120</v>
      </c>
      <c r="G4898" s="82" t="s">
        <v>14456</v>
      </c>
      <c r="H4898" s="83" t="s">
        <v>148</v>
      </c>
      <c r="I4898" s="82" t="s">
        <v>155</v>
      </c>
      <c r="J4898" s="82"/>
      <c r="K4898" s="82"/>
      <c r="L4898" s="82"/>
    </row>
    <row r="4899" spans="1:12" ht="15.75">
      <c r="A4899" s="81">
        <f t="shared" si="78"/>
        <v>4727</v>
      </c>
      <c r="B4899" s="82">
        <v>4727</v>
      </c>
      <c r="C4899" s="82" t="s">
        <v>14457</v>
      </c>
      <c r="D4899" s="82">
        <v>32867</v>
      </c>
      <c r="E4899" s="82" t="s">
        <v>259</v>
      </c>
      <c r="F4899" s="82" t="s">
        <v>96</v>
      </c>
      <c r="G4899" s="82" t="s">
        <v>6563</v>
      </c>
      <c r="H4899" s="83" t="s">
        <v>148</v>
      </c>
      <c r="I4899" s="82" t="s">
        <v>177</v>
      </c>
      <c r="J4899" s="82"/>
      <c r="K4899" s="82"/>
      <c r="L4899" s="82"/>
    </row>
    <row r="4900" spans="1:12" ht="15.75">
      <c r="A4900" s="81">
        <f t="shared" si="78"/>
        <v>4728</v>
      </c>
      <c r="B4900" s="82">
        <v>4728</v>
      </c>
      <c r="C4900" s="82" t="s">
        <v>14458</v>
      </c>
      <c r="D4900" s="82">
        <v>32869</v>
      </c>
      <c r="E4900" s="82" t="s">
        <v>14459</v>
      </c>
      <c r="F4900" s="82" t="s">
        <v>120</v>
      </c>
      <c r="G4900" s="82" t="s">
        <v>8531</v>
      </c>
      <c r="H4900" s="83" t="s">
        <v>148</v>
      </c>
      <c r="I4900" s="82" t="s">
        <v>177</v>
      </c>
      <c r="J4900" s="82"/>
      <c r="K4900" s="82"/>
      <c r="L4900" s="82"/>
    </row>
    <row r="4901" spans="1:12" ht="15.75">
      <c r="A4901" s="81">
        <f t="shared" si="78"/>
        <v>4729</v>
      </c>
      <c r="B4901" s="82">
        <v>4729</v>
      </c>
      <c r="C4901" s="82" t="s">
        <v>14460</v>
      </c>
      <c r="D4901" s="82" t="s">
        <v>14461</v>
      </c>
      <c r="E4901" s="82" t="s">
        <v>14462</v>
      </c>
      <c r="F4901" s="82" t="s">
        <v>96</v>
      </c>
      <c r="G4901" s="82" t="s">
        <v>1684</v>
      </c>
      <c r="H4901" s="83" t="s">
        <v>148</v>
      </c>
      <c r="I4901" s="82" t="s">
        <v>337</v>
      </c>
      <c r="J4901" s="82"/>
      <c r="K4901" s="82"/>
      <c r="L4901" s="82"/>
    </row>
    <row r="4902" spans="1:12" ht="15.75">
      <c r="A4902" s="81">
        <f t="shared" si="78"/>
        <v>4730</v>
      </c>
      <c r="B4902" s="82">
        <v>4730</v>
      </c>
      <c r="C4902" s="82" t="s">
        <v>14463</v>
      </c>
      <c r="D4902" s="82" t="s">
        <v>14464</v>
      </c>
      <c r="E4902" s="82" t="s">
        <v>14465</v>
      </c>
      <c r="F4902" s="82" t="s">
        <v>120</v>
      </c>
      <c r="G4902" s="82" t="s">
        <v>14466</v>
      </c>
      <c r="H4902" s="83" t="s">
        <v>148</v>
      </c>
      <c r="I4902" s="82" t="s">
        <v>164</v>
      </c>
      <c r="J4902" s="82"/>
      <c r="K4902" s="82"/>
      <c r="L4902" s="82"/>
    </row>
    <row r="4903" spans="1:12" ht="15.75">
      <c r="A4903" s="81">
        <f t="shared" si="78"/>
        <v>4731</v>
      </c>
      <c r="B4903" s="82">
        <v>4731</v>
      </c>
      <c r="C4903" s="82" t="s">
        <v>14467</v>
      </c>
      <c r="D4903" s="82" t="s">
        <v>14468</v>
      </c>
      <c r="E4903" s="82" t="s">
        <v>577</v>
      </c>
      <c r="F4903" s="82" t="s">
        <v>96</v>
      </c>
      <c r="G4903" s="82" t="s">
        <v>3273</v>
      </c>
      <c r="H4903" s="83" t="s">
        <v>148</v>
      </c>
      <c r="I4903" s="82" t="s">
        <v>337</v>
      </c>
      <c r="J4903" s="82"/>
      <c r="K4903" s="82"/>
      <c r="L4903" s="82"/>
    </row>
    <row r="4904" spans="1:12" ht="15.75">
      <c r="A4904" s="81">
        <f t="shared" si="78"/>
        <v>4732</v>
      </c>
      <c r="B4904" s="82">
        <v>4732</v>
      </c>
      <c r="C4904" s="82" t="s">
        <v>14469</v>
      </c>
      <c r="D4904" s="82" t="s">
        <v>14470</v>
      </c>
      <c r="E4904" s="82" t="s">
        <v>245</v>
      </c>
      <c r="F4904" s="82" t="s">
        <v>96</v>
      </c>
      <c r="G4904" s="82" t="s">
        <v>14471</v>
      </c>
      <c r="H4904" s="83" t="s">
        <v>148</v>
      </c>
      <c r="I4904" s="82" t="s">
        <v>337</v>
      </c>
      <c r="J4904" s="82"/>
      <c r="K4904" s="82"/>
      <c r="L4904" s="82"/>
    </row>
    <row r="4905" spans="1:12" ht="15.75">
      <c r="A4905" s="81">
        <f t="shared" si="78"/>
        <v>4733</v>
      </c>
      <c r="B4905" s="82">
        <v>4733</v>
      </c>
      <c r="C4905" s="82" t="s">
        <v>14472</v>
      </c>
      <c r="D4905" s="82" t="s">
        <v>14473</v>
      </c>
      <c r="E4905" s="82" t="s">
        <v>14474</v>
      </c>
      <c r="F4905" s="82" t="s">
        <v>96</v>
      </c>
      <c r="G4905" s="82" t="s">
        <v>9728</v>
      </c>
      <c r="H4905" s="83" t="s">
        <v>148</v>
      </c>
      <c r="I4905" s="82" t="s">
        <v>194</v>
      </c>
      <c r="J4905" s="82"/>
      <c r="K4905" s="82"/>
      <c r="L4905" s="82"/>
    </row>
    <row r="4906" spans="1:12" ht="15.75">
      <c r="A4906" s="81">
        <f t="shared" si="78"/>
        <v>4734</v>
      </c>
      <c r="B4906" s="82">
        <v>4734</v>
      </c>
      <c r="C4906" s="82" t="s">
        <v>14475</v>
      </c>
      <c r="D4906" s="82" t="s">
        <v>14476</v>
      </c>
      <c r="E4906" s="82" t="s">
        <v>522</v>
      </c>
      <c r="F4906" s="82" t="s">
        <v>96</v>
      </c>
      <c r="G4906" s="82" t="s">
        <v>14477</v>
      </c>
      <c r="H4906" s="83" t="s">
        <v>148</v>
      </c>
      <c r="I4906" s="82" t="s">
        <v>337</v>
      </c>
      <c r="J4906" s="82"/>
      <c r="K4906" s="82"/>
      <c r="L4906" s="82"/>
    </row>
    <row r="4907" spans="1:12" ht="15.75">
      <c r="A4907" s="81">
        <f t="shared" si="78"/>
        <v>4735</v>
      </c>
      <c r="B4907" s="82">
        <v>4735</v>
      </c>
      <c r="C4907" s="82" t="s">
        <v>14478</v>
      </c>
      <c r="D4907" s="82" t="s">
        <v>14479</v>
      </c>
      <c r="E4907" s="82" t="s">
        <v>14480</v>
      </c>
      <c r="F4907" s="82" t="s">
        <v>120</v>
      </c>
      <c r="G4907" s="82" t="s">
        <v>14481</v>
      </c>
      <c r="H4907" s="83" t="s">
        <v>148</v>
      </c>
      <c r="I4907" s="82" t="s">
        <v>164</v>
      </c>
      <c r="J4907" s="82"/>
      <c r="K4907" s="82"/>
      <c r="L4907" s="82"/>
    </row>
    <row r="4908" spans="1:12" ht="15.75">
      <c r="A4908" s="81">
        <f t="shared" si="78"/>
        <v>4736</v>
      </c>
      <c r="B4908" s="82">
        <v>4736</v>
      </c>
      <c r="C4908" s="82" t="s">
        <v>14482</v>
      </c>
      <c r="D4908" s="82" t="s">
        <v>14483</v>
      </c>
      <c r="E4908" s="82" t="s">
        <v>286</v>
      </c>
      <c r="F4908" s="82" t="s">
        <v>96</v>
      </c>
      <c r="G4908" s="82" t="s">
        <v>14325</v>
      </c>
      <c r="H4908" s="83" t="s">
        <v>148</v>
      </c>
      <c r="I4908" s="82" t="s">
        <v>337</v>
      </c>
      <c r="J4908" s="82"/>
      <c r="K4908" s="82"/>
      <c r="L4908" s="82"/>
    </row>
    <row r="4909" spans="1:12" ht="15.75">
      <c r="A4909" s="81">
        <f t="shared" si="78"/>
        <v>4737</v>
      </c>
      <c r="B4909" s="82">
        <v>4737</v>
      </c>
      <c r="C4909" s="82" t="s">
        <v>14484</v>
      </c>
      <c r="D4909" s="82" t="s">
        <v>14485</v>
      </c>
      <c r="E4909" s="82" t="s">
        <v>14486</v>
      </c>
      <c r="F4909" s="82" t="s">
        <v>96</v>
      </c>
      <c r="G4909" s="82" t="s">
        <v>501</v>
      </c>
      <c r="H4909" s="83" t="s">
        <v>148</v>
      </c>
      <c r="I4909" s="82" t="s">
        <v>337</v>
      </c>
      <c r="J4909" s="82"/>
      <c r="K4909" s="82"/>
      <c r="L4909" s="82"/>
    </row>
    <row r="4910" spans="1:12" ht="15.75">
      <c r="A4910" s="81">
        <f t="shared" si="78"/>
        <v>4738</v>
      </c>
      <c r="B4910" s="82">
        <v>4738</v>
      </c>
      <c r="C4910" s="82" t="s">
        <v>14487</v>
      </c>
      <c r="D4910" s="82" t="s">
        <v>14488</v>
      </c>
      <c r="E4910" s="82" t="s">
        <v>664</v>
      </c>
      <c r="F4910" s="82" t="s">
        <v>96</v>
      </c>
      <c r="G4910" s="82" t="s">
        <v>10164</v>
      </c>
      <c r="H4910" s="83" t="s">
        <v>148</v>
      </c>
      <c r="I4910" s="82" t="s">
        <v>153</v>
      </c>
      <c r="J4910" s="82"/>
      <c r="K4910" s="82"/>
      <c r="L4910" s="82"/>
    </row>
    <row r="4911" spans="1:12" ht="15.75">
      <c r="A4911" s="81">
        <f t="shared" si="78"/>
        <v>4739</v>
      </c>
      <c r="B4911" s="82">
        <v>4739</v>
      </c>
      <c r="C4911" s="82" t="s">
        <v>14489</v>
      </c>
      <c r="D4911" s="82" t="s">
        <v>14490</v>
      </c>
      <c r="E4911" s="82" t="s">
        <v>571</v>
      </c>
      <c r="F4911" s="82" t="s">
        <v>96</v>
      </c>
      <c r="G4911" s="82" t="s">
        <v>14491</v>
      </c>
      <c r="H4911" s="83" t="s">
        <v>148</v>
      </c>
      <c r="I4911" s="82" t="s">
        <v>337</v>
      </c>
      <c r="J4911" s="82"/>
      <c r="K4911" s="82"/>
      <c r="L4911" s="82"/>
    </row>
    <row r="4912" spans="1:12" ht="15.75">
      <c r="A4912" s="81">
        <f t="shared" si="78"/>
        <v>4740</v>
      </c>
      <c r="B4912" s="82">
        <v>4740</v>
      </c>
      <c r="C4912" s="82" t="s">
        <v>14492</v>
      </c>
      <c r="D4912" s="82" t="s">
        <v>14493</v>
      </c>
      <c r="E4912" s="82" t="s">
        <v>14494</v>
      </c>
      <c r="F4912" s="82" t="s">
        <v>96</v>
      </c>
      <c r="G4912" s="82" t="s">
        <v>625</v>
      </c>
      <c r="H4912" s="83" t="s">
        <v>148</v>
      </c>
      <c r="I4912" s="82" t="s">
        <v>337</v>
      </c>
      <c r="J4912" s="82"/>
      <c r="K4912" s="82"/>
      <c r="L4912" s="82"/>
    </row>
    <row r="4913" spans="1:12" ht="15.75">
      <c r="A4913" s="81">
        <f t="shared" si="78"/>
        <v>4741</v>
      </c>
      <c r="B4913" s="82">
        <v>4741</v>
      </c>
      <c r="C4913" s="82" t="s">
        <v>14495</v>
      </c>
      <c r="D4913" s="82" t="s">
        <v>14496</v>
      </c>
      <c r="E4913" s="82" t="s">
        <v>388</v>
      </c>
      <c r="F4913" s="82" t="s">
        <v>96</v>
      </c>
      <c r="G4913" s="82" t="s">
        <v>14497</v>
      </c>
      <c r="H4913" s="83" t="s">
        <v>148</v>
      </c>
      <c r="I4913" s="82" t="s">
        <v>337</v>
      </c>
      <c r="J4913" s="82"/>
      <c r="K4913" s="82"/>
      <c r="L4913" s="82"/>
    </row>
    <row r="4914" spans="1:12" ht="15.75">
      <c r="A4914" s="81">
        <f t="shared" si="78"/>
        <v>4742</v>
      </c>
      <c r="B4914" s="82">
        <v>4742</v>
      </c>
      <c r="C4914" s="82" t="s">
        <v>14498</v>
      </c>
      <c r="D4914" s="82" t="s">
        <v>14499</v>
      </c>
      <c r="E4914" s="82" t="s">
        <v>14500</v>
      </c>
      <c r="F4914" s="82" t="s">
        <v>96</v>
      </c>
      <c r="G4914" s="82" t="s">
        <v>14501</v>
      </c>
      <c r="H4914" s="83" t="s">
        <v>148</v>
      </c>
      <c r="I4914" s="82" t="s">
        <v>337</v>
      </c>
      <c r="J4914" s="82"/>
      <c r="K4914" s="82"/>
      <c r="L4914" s="82"/>
    </row>
    <row r="4915" spans="1:12" ht="15.75">
      <c r="A4915" s="81">
        <f t="shared" si="78"/>
        <v>4743</v>
      </c>
      <c r="B4915" s="82">
        <v>4743</v>
      </c>
      <c r="C4915" s="82" t="s">
        <v>14502</v>
      </c>
      <c r="D4915" s="82" t="s">
        <v>14503</v>
      </c>
      <c r="E4915" s="82" t="s">
        <v>14504</v>
      </c>
      <c r="F4915" s="82" t="s">
        <v>96</v>
      </c>
      <c r="G4915" s="82" t="s">
        <v>4297</v>
      </c>
      <c r="H4915" s="83" t="s">
        <v>148</v>
      </c>
      <c r="I4915" s="82" t="s">
        <v>337</v>
      </c>
      <c r="J4915" s="82"/>
      <c r="K4915" s="82"/>
      <c r="L4915" s="82"/>
    </row>
    <row r="4916" spans="1:12" ht="15.75">
      <c r="A4916" s="81">
        <f t="shared" si="78"/>
        <v>4744</v>
      </c>
      <c r="B4916" s="82">
        <v>4744</v>
      </c>
      <c r="C4916" s="82" t="s">
        <v>14505</v>
      </c>
      <c r="D4916" s="82" t="s">
        <v>14506</v>
      </c>
      <c r="E4916" s="82" t="s">
        <v>198</v>
      </c>
      <c r="F4916" s="82" t="s">
        <v>96</v>
      </c>
      <c r="G4916" s="82" t="s">
        <v>1648</v>
      </c>
      <c r="H4916" s="83" t="s">
        <v>148</v>
      </c>
      <c r="I4916" s="82" t="s">
        <v>230</v>
      </c>
      <c r="J4916" s="82"/>
      <c r="K4916" s="82"/>
      <c r="L4916" s="82"/>
    </row>
    <row r="4917" spans="1:12" ht="15.75">
      <c r="A4917" s="81">
        <f t="shared" si="78"/>
        <v>4745</v>
      </c>
      <c r="B4917" s="82">
        <v>4745</v>
      </c>
      <c r="C4917" s="82" t="s">
        <v>14507</v>
      </c>
      <c r="D4917" s="82" t="s">
        <v>14508</v>
      </c>
      <c r="E4917" s="82" t="s">
        <v>14509</v>
      </c>
      <c r="F4917" s="82" t="s">
        <v>120</v>
      </c>
      <c r="G4917" s="82" t="s">
        <v>14510</v>
      </c>
      <c r="H4917" s="83" t="s">
        <v>148</v>
      </c>
      <c r="I4917" s="82" t="s">
        <v>153</v>
      </c>
      <c r="J4917" s="82"/>
      <c r="K4917" s="82"/>
      <c r="L4917" s="82"/>
    </row>
    <row r="4918" spans="1:12" ht="15.75">
      <c r="A4918" s="81">
        <f t="shared" si="78"/>
        <v>4746</v>
      </c>
      <c r="B4918" s="82">
        <v>4746</v>
      </c>
      <c r="C4918" s="82" t="s">
        <v>14511</v>
      </c>
      <c r="D4918" s="82" t="s">
        <v>14512</v>
      </c>
      <c r="E4918" s="82" t="s">
        <v>14513</v>
      </c>
      <c r="F4918" s="82" t="s">
        <v>96</v>
      </c>
      <c r="G4918" s="82" t="s">
        <v>14514</v>
      </c>
      <c r="H4918" s="83" t="s">
        <v>148</v>
      </c>
      <c r="I4918" s="82" t="s">
        <v>153</v>
      </c>
      <c r="J4918" s="82"/>
      <c r="K4918" s="82"/>
      <c r="L4918" s="82"/>
    </row>
    <row r="4919" spans="1:12" ht="15.75">
      <c r="A4919" s="81">
        <f t="shared" si="78"/>
        <v>4747</v>
      </c>
      <c r="B4919" s="82">
        <v>4747</v>
      </c>
      <c r="C4919" s="82" t="s">
        <v>14515</v>
      </c>
      <c r="D4919" s="82" t="s">
        <v>14516</v>
      </c>
      <c r="E4919" s="82" t="s">
        <v>14517</v>
      </c>
      <c r="F4919" s="82" t="s">
        <v>96</v>
      </c>
      <c r="G4919" s="82" t="s">
        <v>14518</v>
      </c>
      <c r="H4919" s="83" t="s">
        <v>148</v>
      </c>
      <c r="I4919" s="82" t="s">
        <v>337</v>
      </c>
      <c r="J4919" s="82"/>
      <c r="K4919" s="82"/>
      <c r="L4919" s="82"/>
    </row>
    <row r="4920" spans="1:12" ht="15.75">
      <c r="A4920" s="81">
        <f t="shared" si="78"/>
        <v>4748</v>
      </c>
      <c r="B4920" s="82">
        <v>4748</v>
      </c>
      <c r="C4920" s="82" t="s">
        <v>14519</v>
      </c>
      <c r="D4920" s="82">
        <v>32893</v>
      </c>
      <c r="E4920" s="82" t="s">
        <v>9272</v>
      </c>
      <c r="F4920" s="82" t="s">
        <v>96</v>
      </c>
      <c r="G4920" s="82" t="s">
        <v>7223</v>
      </c>
      <c r="H4920" s="83" t="s">
        <v>148</v>
      </c>
      <c r="I4920" s="82" t="s">
        <v>177</v>
      </c>
      <c r="J4920" s="82"/>
      <c r="K4920" s="82"/>
      <c r="L4920" s="82"/>
    </row>
    <row r="4921" spans="1:12" ht="15.75">
      <c r="A4921" s="81">
        <f t="shared" si="78"/>
        <v>4749</v>
      </c>
      <c r="B4921" s="82">
        <v>4749</v>
      </c>
      <c r="C4921" s="82" t="s">
        <v>14520</v>
      </c>
      <c r="D4921" s="82">
        <v>32894</v>
      </c>
      <c r="E4921" s="82" t="s">
        <v>7461</v>
      </c>
      <c r="F4921" s="82" t="s">
        <v>96</v>
      </c>
      <c r="G4921" s="82" t="s">
        <v>409</v>
      </c>
      <c r="H4921" s="83" t="s">
        <v>148</v>
      </c>
      <c r="I4921" s="82" t="s">
        <v>230</v>
      </c>
      <c r="J4921" s="82"/>
      <c r="K4921" s="82"/>
      <c r="L4921" s="82"/>
    </row>
    <row r="4922" spans="1:12" ht="15.75">
      <c r="A4922" s="81">
        <f t="shared" si="78"/>
        <v>4750</v>
      </c>
      <c r="B4922" s="82">
        <v>4750</v>
      </c>
      <c r="C4922" s="82" t="s">
        <v>14521</v>
      </c>
      <c r="D4922" s="82" t="s">
        <v>14522</v>
      </c>
      <c r="E4922" s="82" t="s">
        <v>1459</v>
      </c>
      <c r="F4922" s="82" t="s">
        <v>96</v>
      </c>
      <c r="G4922" s="82" t="s">
        <v>14523</v>
      </c>
      <c r="H4922" s="83" t="s">
        <v>148</v>
      </c>
      <c r="I4922" s="82" t="s">
        <v>337</v>
      </c>
      <c r="J4922" s="82"/>
      <c r="K4922" s="82"/>
      <c r="L4922" s="82"/>
    </row>
    <row r="4923" spans="1:12" ht="15.75">
      <c r="A4923" s="81">
        <f t="shared" si="78"/>
        <v>4751</v>
      </c>
      <c r="B4923" s="82">
        <v>4751</v>
      </c>
      <c r="C4923" s="82" t="s">
        <v>14524</v>
      </c>
      <c r="D4923" s="82" t="s">
        <v>14525</v>
      </c>
      <c r="E4923" s="82" t="s">
        <v>488</v>
      </c>
      <c r="F4923" s="82" t="s">
        <v>96</v>
      </c>
      <c r="G4923" s="82" t="s">
        <v>14526</v>
      </c>
      <c r="H4923" s="83" t="s">
        <v>148</v>
      </c>
      <c r="I4923" s="82" t="s">
        <v>194</v>
      </c>
      <c r="J4923" s="82"/>
      <c r="K4923" s="82"/>
      <c r="L4923" s="82"/>
    </row>
    <row r="4924" spans="1:12" ht="15.75">
      <c r="A4924" s="81">
        <f t="shared" si="78"/>
        <v>4752</v>
      </c>
      <c r="B4924" s="82">
        <v>4752</v>
      </c>
      <c r="C4924" s="82" t="s">
        <v>14527</v>
      </c>
      <c r="D4924" s="82">
        <v>32897</v>
      </c>
      <c r="E4924" s="82" t="s">
        <v>637</v>
      </c>
      <c r="F4924" s="82" t="s">
        <v>96</v>
      </c>
      <c r="G4924" s="82" t="s">
        <v>14528</v>
      </c>
      <c r="H4924" s="83" t="s">
        <v>148</v>
      </c>
      <c r="I4924" s="82" t="s">
        <v>177</v>
      </c>
      <c r="J4924" s="82"/>
      <c r="K4924" s="82"/>
      <c r="L4924" s="82"/>
    </row>
    <row r="4925" spans="1:12" ht="15.75">
      <c r="A4925" s="81">
        <f t="shared" si="78"/>
        <v>4753</v>
      </c>
      <c r="B4925" s="82">
        <v>4753</v>
      </c>
      <c r="C4925" s="82" t="s">
        <v>14529</v>
      </c>
      <c r="D4925" s="82" t="s">
        <v>14530</v>
      </c>
      <c r="E4925" s="82" t="s">
        <v>1994</v>
      </c>
      <c r="F4925" s="82" t="s">
        <v>96</v>
      </c>
      <c r="G4925" s="82" t="s">
        <v>8088</v>
      </c>
      <c r="H4925" s="83" t="s">
        <v>148</v>
      </c>
      <c r="I4925" s="82" t="s">
        <v>337</v>
      </c>
      <c r="J4925" s="82"/>
      <c r="K4925" s="82"/>
      <c r="L4925" s="82"/>
    </row>
    <row r="4926" spans="1:12" ht="15.75">
      <c r="A4926" s="81">
        <f t="shared" si="78"/>
        <v>4754</v>
      </c>
      <c r="B4926" s="82">
        <v>4754</v>
      </c>
      <c r="C4926" s="82" t="s">
        <v>14531</v>
      </c>
      <c r="D4926" s="82">
        <v>32899</v>
      </c>
      <c r="E4926" s="82" t="s">
        <v>2017</v>
      </c>
      <c r="F4926" s="82" t="s">
        <v>96</v>
      </c>
      <c r="G4926" s="82" t="s">
        <v>301</v>
      </c>
      <c r="H4926" s="83" t="s">
        <v>148</v>
      </c>
      <c r="I4926" s="82" t="s">
        <v>177</v>
      </c>
      <c r="J4926" s="82"/>
      <c r="K4926" s="82"/>
      <c r="L4926" s="82"/>
    </row>
    <row r="4927" spans="1:12" ht="15.75">
      <c r="A4927" s="81">
        <f t="shared" si="78"/>
        <v>4755</v>
      </c>
      <c r="B4927" s="82">
        <v>4755</v>
      </c>
      <c r="C4927" s="82" t="s">
        <v>14532</v>
      </c>
      <c r="D4927" s="82">
        <v>32901</v>
      </c>
      <c r="E4927" s="82" t="s">
        <v>667</v>
      </c>
      <c r="F4927" s="82" t="s">
        <v>96</v>
      </c>
      <c r="G4927" s="82" t="s">
        <v>14533</v>
      </c>
      <c r="H4927" s="83" t="s">
        <v>148</v>
      </c>
      <c r="I4927" s="82" t="s">
        <v>177</v>
      </c>
      <c r="J4927" s="82"/>
      <c r="K4927" s="82"/>
      <c r="L4927" s="82"/>
    </row>
    <row r="4928" spans="1:12" ht="15.75">
      <c r="A4928" s="81">
        <f t="shared" si="78"/>
        <v>4756</v>
      </c>
      <c r="B4928" s="82">
        <v>4756</v>
      </c>
      <c r="C4928" s="82" t="s">
        <v>14534</v>
      </c>
      <c r="D4928" s="82" t="s">
        <v>14535</v>
      </c>
      <c r="E4928" s="82" t="s">
        <v>1951</v>
      </c>
      <c r="F4928" s="82" t="s">
        <v>96</v>
      </c>
      <c r="G4928" s="82" t="s">
        <v>14536</v>
      </c>
      <c r="H4928" s="83" t="s">
        <v>148</v>
      </c>
      <c r="I4928" s="82" t="s">
        <v>337</v>
      </c>
      <c r="J4928" s="82"/>
      <c r="K4928" s="82"/>
      <c r="L4928" s="82"/>
    </row>
    <row r="4929" spans="1:12" ht="15.75">
      <c r="A4929" s="81">
        <f t="shared" si="78"/>
        <v>4757</v>
      </c>
      <c r="B4929" s="82">
        <v>4757</v>
      </c>
      <c r="C4929" s="82" t="s">
        <v>14537</v>
      </c>
      <c r="D4929" s="82" t="s">
        <v>14538</v>
      </c>
      <c r="E4929" s="82" t="s">
        <v>8841</v>
      </c>
      <c r="F4929" s="82" t="s">
        <v>96</v>
      </c>
      <c r="G4929" s="82" t="s">
        <v>1349</v>
      </c>
      <c r="H4929" s="83" t="s">
        <v>148</v>
      </c>
      <c r="I4929" s="82" t="s">
        <v>337</v>
      </c>
      <c r="J4929" s="82"/>
      <c r="K4929" s="82"/>
      <c r="L4929" s="82"/>
    </row>
    <row r="4930" spans="1:12" ht="15.75">
      <c r="A4930" s="81">
        <f t="shared" si="78"/>
        <v>4758</v>
      </c>
      <c r="B4930" s="82">
        <v>4758</v>
      </c>
      <c r="C4930" s="82" t="s">
        <v>14539</v>
      </c>
      <c r="D4930" s="82">
        <v>32904</v>
      </c>
      <c r="E4930" s="82" t="s">
        <v>293</v>
      </c>
      <c r="F4930" s="82" t="s">
        <v>96</v>
      </c>
      <c r="G4930" s="82" t="s">
        <v>14540</v>
      </c>
      <c r="H4930" s="83" t="s">
        <v>148</v>
      </c>
      <c r="I4930" s="82" t="s">
        <v>194</v>
      </c>
      <c r="J4930" s="82"/>
      <c r="K4930" s="82"/>
      <c r="L4930" s="82"/>
    </row>
    <row r="4931" spans="1:12" ht="15.75">
      <c r="A4931" s="81">
        <f t="shared" ref="A4931:A4994" si="79">IFERROR(VALUE(RIGHT(C4931,4)),"")</f>
        <v>4759</v>
      </c>
      <c r="B4931" s="82">
        <v>4759</v>
      </c>
      <c r="C4931" s="82" t="s">
        <v>14541</v>
      </c>
      <c r="D4931" s="82" t="s">
        <v>14542</v>
      </c>
      <c r="E4931" s="82" t="s">
        <v>240</v>
      </c>
      <c r="F4931" s="82" t="s">
        <v>96</v>
      </c>
      <c r="G4931" s="82" t="s">
        <v>14543</v>
      </c>
      <c r="H4931" s="83" t="s">
        <v>148</v>
      </c>
      <c r="I4931" s="82" t="s">
        <v>194</v>
      </c>
      <c r="J4931" s="82"/>
      <c r="K4931" s="82"/>
      <c r="L4931" s="82"/>
    </row>
    <row r="4932" spans="1:12" ht="15.75">
      <c r="A4932" s="81">
        <f t="shared" si="79"/>
        <v>4760</v>
      </c>
      <c r="B4932" s="82">
        <v>4760</v>
      </c>
      <c r="C4932" s="82" t="s">
        <v>14544</v>
      </c>
      <c r="D4932" s="82">
        <v>32907</v>
      </c>
      <c r="E4932" s="82" t="s">
        <v>14545</v>
      </c>
      <c r="F4932" s="82" t="s">
        <v>120</v>
      </c>
      <c r="G4932" s="82" t="s">
        <v>14546</v>
      </c>
      <c r="H4932" s="83" t="s">
        <v>148</v>
      </c>
      <c r="I4932" s="82" t="s">
        <v>194</v>
      </c>
      <c r="J4932" s="82"/>
      <c r="K4932" s="82"/>
      <c r="L4932" s="82"/>
    </row>
    <row r="4933" spans="1:12" ht="15.75">
      <c r="A4933" s="81">
        <f t="shared" si="79"/>
        <v>4761</v>
      </c>
      <c r="B4933" s="82">
        <v>4761</v>
      </c>
      <c r="C4933" s="82" t="s">
        <v>14547</v>
      </c>
      <c r="D4933" s="82" t="s">
        <v>14548</v>
      </c>
      <c r="E4933" s="82" t="s">
        <v>14082</v>
      </c>
      <c r="F4933" s="82" t="s">
        <v>96</v>
      </c>
      <c r="G4933" s="82" t="s">
        <v>9591</v>
      </c>
      <c r="H4933" s="83" t="s">
        <v>148</v>
      </c>
      <c r="I4933" s="82" t="s">
        <v>194</v>
      </c>
      <c r="J4933" s="82"/>
      <c r="K4933" s="82"/>
      <c r="L4933" s="82"/>
    </row>
    <row r="4934" spans="1:12" ht="15.75">
      <c r="A4934" s="81">
        <f t="shared" si="79"/>
        <v>4762</v>
      </c>
      <c r="B4934" s="82">
        <v>4762</v>
      </c>
      <c r="C4934" s="82" t="s">
        <v>14549</v>
      </c>
      <c r="D4934" s="82" t="s">
        <v>14550</v>
      </c>
      <c r="E4934" s="82" t="s">
        <v>14551</v>
      </c>
      <c r="F4934" s="82" t="s">
        <v>96</v>
      </c>
      <c r="G4934" s="82" t="s">
        <v>14552</v>
      </c>
      <c r="H4934" s="83" t="s">
        <v>148</v>
      </c>
      <c r="I4934" s="82" t="s">
        <v>169</v>
      </c>
      <c r="J4934" s="82"/>
      <c r="K4934" s="82"/>
      <c r="L4934" s="82"/>
    </row>
    <row r="4935" spans="1:12" ht="15.75">
      <c r="A4935" s="81">
        <f t="shared" si="79"/>
        <v>4763</v>
      </c>
      <c r="B4935" s="82">
        <v>4763</v>
      </c>
      <c r="C4935" s="82" t="s">
        <v>14553</v>
      </c>
      <c r="D4935" s="82" t="s">
        <v>14554</v>
      </c>
      <c r="E4935" s="82" t="s">
        <v>14555</v>
      </c>
      <c r="F4935" s="82" t="s">
        <v>96</v>
      </c>
      <c r="G4935" s="82" t="s">
        <v>7233</v>
      </c>
      <c r="H4935" s="83" t="s">
        <v>148</v>
      </c>
      <c r="I4935" s="82" t="s">
        <v>214</v>
      </c>
      <c r="J4935" s="82"/>
      <c r="K4935" s="82"/>
      <c r="L4935" s="82"/>
    </row>
    <row r="4936" spans="1:12" ht="15.75">
      <c r="A4936" s="81">
        <f t="shared" si="79"/>
        <v>4764</v>
      </c>
      <c r="B4936" s="82">
        <v>4764</v>
      </c>
      <c r="C4936" s="82" t="s">
        <v>14556</v>
      </c>
      <c r="D4936" s="82">
        <v>32912</v>
      </c>
      <c r="E4936" s="82" t="s">
        <v>14557</v>
      </c>
      <c r="F4936" s="82" t="s">
        <v>96</v>
      </c>
      <c r="G4936" s="82" t="s">
        <v>14558</v>
      </c>
      <c r="H4936" s="83" t="s">
        <v>148</v>
      </c>
      <c r="I4936" s="82" t="s">
        <v>194</v>
      </c>
      <c r="J4936" s="82"/>
      <c r="K4936" s="82"/>
      <c r="L4936" s="82"/>
    </row>
    <row r="4937" spans="1:12" ht="15.75">
      <c r="A4937" s="81">
        <f t="shared" si="79"/>
        <v>4765</v>
      </c>
      <c r="B4937" s="82">
        <v>4765</v>
      </c>
      <c r="C4937" s="82" t="s">
        <v>14559</v>
      </c>
      <c r="D4937" s="82" t="s">
        <v>14560</v>
      </c>
      <c r="E4937" s="82" t="s">
        <v>259</v>
      </c>
      <c r="F4937" s="82" t="s">
        <v>96</v>
      </c>
      <c r="G4937" s="82" t="s">
        <v>14561</v>
      </c>
      <c r="H4937" s="83" t="s">
        <v>148</v>
      </c>
      <c r="I4937" s="82" t="s">
        <v>194</v>
      </c>
      <c r="J4937" s="82"/>
      <c r="K4937" s="82"/>
      <c r="L4937" s="82"/>
    </row>
    <row r="4938" spans="1:12" ht="15.75">
      <c r="A4938" s="81">
        <f t="shared" si="79"/>
        <v>4766</v>
      </c>
      <c r="B4938" s="82">
        <v>4766</v>
      </c>
      <c r="C4938" s="82" t="s">
        <v>14562</v>
      </c>
      <c r="D4938" s="82">
        <v>32914</v>
      </c>
      <c r="E4938" s="82" t="s">
        <v>247</v>
      </c>
      <c r="F4938" s="82" t="s">
        <v>96</v>
      </c>
      <c r="G4938" s="82" t="s">
        <v>14563</v>
      </c>
      <c r="H4938" s="83" t="s">
        <v>148</v>
      </c>
      <c r="I4938" s="82" t="s">
        <v>194</v>
      </c>
      <c r="J4938" s="82"/>
      <c r="K4938" s="82"/>
      <c r="L4938" s="82"/>
    </row>
    <row r="4939" spans="1:12" ht="15.75">
      <c r="A4939" s="81">
        <f t="shared" si="79"/>
        <v>4767</v>
      </c>
      <c r="B4939" s="82">
        <v>4767</v>
      </c>
      <c r="C4939" s="82" t="s">
        <v>14564</v>
      </c>
      <c r="D4939" s="82" t="s">
        <v>14565</v>
      </c>
      <c r="E4939" s="82" t="s">
        <v>14566</v>
      </c>
      <c r="F4939" s="82" t="s">
        <v>120</v>
      </c>
      <c r="G4939" s="82" t="s">
        <v>14567</v>
      </c>
      <c r="H4939" s="83" t="s">
        <v>148</v>
      </c>
      <c r="I4939" s="82" t="s">
        <v>169</v>
      </c>
      <c r="J4939" s="82"/>
      <c r="K4939" s="82"/>
      <c r="L4939" s="82"/>
    </row>
    <row r="4940" spans="1:12" ht="15.75">
      <c r="A4940" s="81">
        <f t="shared" si="79"/>
        <v>4768</v>
      </c>
      <c r="B4940" s="82">
        <v>4768</v>
      </c>
      <c r="C4940" s="82" t="s">
        <v>14568</v>
      </c>
      <c r="D4940" s="82">
        <v>32918</v>
      </c>
      <c r="E4940" s="82" t="s">
        <v>14569</v>
      </c>
      <c r="F4940" s="82" t="s">
        <v>96</v>
      </c>
      <c r="G4940" s="82" t="s">
        <v>393</v>
      </c>
      <c r="H4940" s="83" t="s">
        <v>148</v>
      </c>
      <c r="I4940" s="82" t="s">
        <v>194</v>
      </c>
      <c r="J4940" s="82"/>
      <c r="K4940" s="82"/>
      <c r="L4940" s="82"/>
    </row>
    <row r="4941" spans="1:12" ht="15.75">
      <c r="A4941" s="81">
        <f t="shared" si="79"/>
        <v>4769</v>
      </c>
      <c r="B4941" s="82">
        <v>4769</v>
      </c>
      <c r="C4941" s="82" t="s">
        <v>14570</v>
      </c>
      <c r="D4941" s="82" t="s">
        <v>14571</v>
      </c>
      <c r="E4941" s="82" t="s">
        <v>14572</v>
      </c>
      <c r="F4941" s="82" t="s">
        <v>120</v>
      </c>
      <c r="G4941" s="82" t="s">
        <v>14573</v>
      </c>
      <c r="H4941" s="83" t="s">
        <v>148</v>
      </c>
      <c r="I4941" s="82" t="s">
        <v>194</v>
      </c>
      <c r="J4941" s="82"/>
      <c r="K4941" s="82"/>
      <c r="L4941" s="82"/>
    </row>
    <row r="4942" spans="1:12" ht="15.75">
      <c r="A4942" s="81">
        <f t="shared" si="79"/>
        <v>4770</v>
      </c>
      <c r="B4942" s="82">
        <v>4770</v>
      </c>
      <c r="C4942" s="82" t="s">
        <v>14574</v>
      </c>
      <c r="D4942" s="82" t="s">
        <v>14575</v>
      </c>
      <c r="E4942" s="82" t="s">
        <v>14576</v>
      </c>
      <c r="F4942" s="82" t="s">
        <v>120</v>
      </c>
      <c r="G4942" s="82" t="s">
        <v>14577</v>
      </c>
      <c r="H4942" s="83" t="s">
        <v>148</v>
      </c>
      <c r="I4942" s="82" t="s">
        <v>194</v>
      </c>
      <c r="J4942" s="82"/>
      <c r="K4942" s="82"/>
      <c r="L4942" s="82"/>
    </row>
    <row r="4943" spans="1:12" ht="15.75">
      <c r="A4943" s="81">
        <f t="shared" si="79"/>
        <v>4771</v>
      </c>
      <c r="B4943" s="82">
        <v>4771</v>
      </c>
      <c r="C4943" s="82" t="s">
        <v>14578</v>
      </c>
      <c r="D4943" s="82" t="s">
        <v>14579</v>
      </c>
      <c r="E4943" s="82" t="s">
        <v>14580</v>
      </c>
      <c r="F4943" s="82" t="s">
        <v>120</v>
      </c>
      <c r="G4943" s="82" t="s">
        <v>14581</v>
      </c>
      <c r="H4943" s="83" t="s">
        <v>148</v>
      </c>
      <c r="I4943" s="82" t="s">
        <v>194</v>
      </c>
      <c r="J4943" s="82"/>
      <c r="K4943" s="82"/>
      <c r="L4943" s="82"/>
    </row>
    <row r="4944" spans="1:12" ht="15.75">
      <c r="A4944" s="81">
        <f t="shared" si="79"/>
        <v>4772</v>
      </c>
      <c r="B4944" s="82">
        <v>4772</v>
      </c>
      <c r="C4944" s="82" t="s">
        <v>14582</v>
      </c>
      <c r="D4944" s="82" t="s">
        <v>14583</v>
      </c>
      <c r="E4944" s="82" t="s">
        <v>14545</v>
      </c>
      <c r="F4944" s="82" t="s">
        <v>120</v>
      </c>
      <c r="G4944" s="82" t="s">
        <v>14584</v>
      </c>
      <c r="H4944" s="83" t="s">
        <v>148</v>
      </c>
      <c r="I4944" s="82" t="s">
        <v>155</v>
      </c>
      <c r="J4944" s="82"/>
      <c r="K4944" s="82"/>
      <c r="L4944" s="82"/>
    </row>
    <row r="4945" spans="1:12" ht="15.75">
      <c r="A4945" s="81">
        <f t="shared" si="79"/>
        <v>4773</v>
      </c>
      <c r="B4945" s="82">
        <v>4773</v>
      </c>
      <c r="C4945" s="82" t="s">
        <v>14585</v>
      </c>
      <c r="D4945" s="82" t="s">
        <v>14586</v>
      </c>
      <c r="E4945" s="82" t="s">
        <v>14587</v>
      </c>
      <c r="F4945" s="82" t="s">
        <v>120</v>
      </c>
      <c r="G4945" s="82" t="s">
        <v>3681</v>
      </c>
      <c r="H4945" s="83" t="s">
        <v>148</v>
      </c>
      <c r="I4945" s="82" t="s">
        <v>194</v>
      </c>
      <c r="J4945" s="82"/>
      <c r="K4945" s="82"/>
      <c r="L4945" s="82"/>
    </row>
    <row r="4946" spans="1:12" ht="15.75">
      <c r="A4946" s="81">
        <f t="shared" si="79"/>
        <v>4774</v>
      </c>
      <c r="B4946" s="82">
        <v>4774</v>
      </c>
      <c r="C4946" s="82" t="s">
        <v>14588</v>
      </c>
      <c r="D4946" s="82" t="s">
        <v>14589</v>
      </c>
      <c r="E4946" s="82" t="s">
        <v>14590</v>
      </c>
      <c r="F4946" s="82" t="s">
        <v>120</v>
      </c>
      <c r="G4946" s="82" t="s">
        <v>14591</v>
      </c>
      <c r="H4946" s="83" t="s">
        <v>148</v>
      </c>
      <c r="I4946" s="82" t="s">
        <v>194</v>
      </c>
      <c r="J4946" s="82"/>
      <c r="K4946" s="82"/>
      <c r="L4946" s="82"/>
    </row>
    <row r="4947" spans="1:12" ht="15.75">
      <c r="A4947" s="81">
        <f t="shared" si="79"/>
        <v>4818</v>
      </c>
      <c r="B4947" s="82">
        <v>4818</v>
      </c>
      <c r="C4947" s="82" t="s">
        <v>14592</v>
      </c>
      <c r="D4947" s="82" t="s">
        <v>14593</v>
      </c>
      <c r="E4947" s="82" t="s">
        <v>14594</v>
      </c>
      <c r="F4947" s="82" t="s">
        <v>120</v>
      </c>
      <c r="G4947" s="82" t="s">
        <v>14595</v>
      </c>
      <c r="H4947" s="83" t="s">
        <v>148</v>
      </c>
      <c r="I4947" s="82" t="s">
        <v>5567</v>
      </c>
      <c r="J4947" s="82"/>
      <c r="K4947" s="82"/>
      <c r="L4947" s="82"/>
    </row>
    <row r="4948" spans="1:12" ht="15.75">
      <c r="A4948" s="81">
        <f t="shared" si="79"/>
        <v>4861</v>
      </c>
      <c r="B4948" s="82">
        <v>4861</v>
      </c>
      <c r="C4948" s="82" t="s">
        <v>14596</v>
      </c>
      <c r="D4948" s="82" t="s">
        <v>14597</v>
      </c>
      <c r="E4948" s="82" t="s">
        <v>9019</v>
      </c>
      <c r="F4948" s="82" t="s">
        <v>96</v>
      </c>
      <c r="G4948" s="82" t="s">
        <v>12121</v>
      </c>
      <c r="H4948" s="83" t="s">
        <v>148</v>
      </c>
      <c r="I4948" s="82" t="s">
        <v>214</v>
      </c>
      <c r="J4948" s="82"/>
      <c r="K4948" s="82"/>
      <c r="L4948" s="82"/>
    </row>
    <row r="4949" spans="1:12" ht="15.75">
      <c r="A4949" s="81">
        <f t="shared" si="79"/>
        <v>4877</v>
      </c>
      <c r="B4949" s="82">
        <v>4877</v>
      </c>
      <c r="C4949" s="82" t="s">
        <v>14598</v>
      </c>
      <c r="D4949" s="82" t="s">
        <v>14599</v>
      </c>
      <c r="E4949" s="82" t="s">
        <v>14600</v>
      </c>
      <c r="F4949" s="82" t="s">
        <v>96</v>
      </c>
      <c r="G4949" s="82" t="s">
        <v>14601</v>
      </c>
      <c r="H4949" s="83" t="s">
        <v>148</v>
      </c>
      <c r="I4949" s="82" t="s">
        <v>153</v>
      </c>
      <c r="J4949" s="82"/>
      <c r="K4949" s="82"/>
      <c r="L4949" s="82"/>
    </row>
    <row r="4950" spans="1:12" ht="15.75">
      <c r="A4950" s="81">
        <f t="shared" si="79"/>
        <v>4880</v>
      </c>
      <c r="B4950" s="82">
        <v>4880</v>
      </c>
      <c r="C4950" s="82" t="s">
        <v>14602</v>
      </c>
      <c r="D4950" s="82" t="s">
        <v>14603</v>
      </c>
      <c r="E4950" s="82" t="s">
        <v>14604</v>
      </c>
      <c r="F4950" s="82" t="s">
        <v>96</v>
      </c>
      <c r="G4950" s="82" t="s">
        <v>14605</v>
      </c>
      <c r="H4950" s="83" t="s">
        <v>148</v>
      </c>
      <c r="I4950" s="82" t="s">
        <v>155</v>
      </c>
      <c r="J4950" s="82"/>
      <c r="K4950" s="82"/>
      <c r="L4950" s="82"/>
    </row>
    <row r="4951" spans="1:12" ht="15.75">
      <c r="A4951" s="81">
        <f t="shared" si="79"/>
        <v>4882</v>
      </c>
      <c r="B4951" s="82">
        <v>4882</v>
      </c>
      <c r="C4951" s="82" t="s">
        <v>14606</v>
      </c>
      <c r="D4951" s="82" t="s">
        <v>14607</v>
      </c>
      <c r="E4951" s="82" t="s">
        <v>5038</v>
      </c>
      <c r="F4951" s="82" t="s">
        <v>96</v>
      </c>
      <c r="G4951" s="82" t="s">
        <v>11355</v>
      </c>
      <c r="H4951" s="83" t="s">
        <v>148</v>
      </c>
      <c r="I4951" s="82" t="s">
        <v>214</v>
      </c>
      <c r="J4951" s="82"/>
      <c r="K4951" s="82"/>
      <c r="L4951" s="82"/>
    </row>
    <row r="4952" spans="1:12" ht="15.75">
      <c r="A4952" s="81">
        <f t="shared" si="79"/>
        <v>4886</v>
      </c>
      <c r="B4952" s="82">
        <v>4886</v>
      </c>
      <c r="C4952" s="82" t="s">
        <v>14608</v>
      </c>
      <c r="D4952" s="82" t="s">
        <v>14609</v>
      </c>
      <c r="E4952" s="82" t="s">
        <v>14610</v>
      </c>
      <c r="F4952" s="82" t="s">
        <v>96</v>
      </c>
      <c r="G4952" s="82" t="s">
        <v>14285</v>
      </c>
      <c r="H4952" s="83" t="s">
        <v>148</v>
      </c>
      <c r="I4952" s="82" t="s">
        <v>230</v>
      </c>
      <c r="J4952" s="82"/>
      <c r="K4952" s="82"/>
      <c r="L4952" s="82"/>
    </row>
    <row r="4953" spans="1:12" ht="15.75">
      <c r="A4953" s="81">
        <f t="shared" si="79"/>
        <v>4891</v>
      </c>
      <c r="B4953" s="82">
        <v>4891</v>
      </c>
      <c r="C4953" s="82" t="s">
        <v>14611</v>
      </c>
      <c r="D4953" s="82" t="s">
        <v>14612</v>
      </c>
      <c r="E4953" s="82" t="s">
        <v>392</v>
      </c>
      <c r="F4953" s="82" t="s">
        <v>96</v>
      </c>
      <c r="G4953" s="82" t="s">
        <v>14613</v>
      </c>
      <c r="H4953" s="83" t="s">
        <v>148</v>
      </c>
      <c r="I4953" s="82" t="s">
        <v>153</v>
      </c>
      <c r="J4953" s="82"/>
      <c r="K4953" s="82"/>
      <c r="L4953" s="82"/>
    </row>
    <row r="4954" spans="1:12" ht="15.75">
      <c r="A4954" s="81">
        <f t="shared" si="79"/>
        <v>4895</v>
      </c>
      <c r="B4954" s="82">
        <v>4895</v>
      </c>
      <c r="C4954" s="82" t="s">
        <v>14614</v>
      </c>
      <c r="D4954" s="82" t="s">
        <v>14615</v>
      </c>
      <c r="E4954" s="82" t="s">
        <v>277</v>
      </c>
      <c r="F4954" s="82" t="s">
        <v>96</v>
      </c>
      <c r="G4954" s="82" t="s">
        <v>3323</v>
      </c>
      <c r="H4954" s="83" t="s">
        <v>148</v>
      </c>
      <c r="I4954" s="82" t="s">
        <v>11460</v>
      </c>
      <c r="J4954" s="82"/>
      <c r="K4954" s="82"/>
      <c r="L4954" s="82"/>
    </row>
    <row r="4955" spans="1:12" ht="15.75">
      <c r="A4955" s="81">
        <f t="shared" si="79"/>
        <v>4901</v>
      </c>
      <c r="B4955" s="82">
        <v>4901</v>
      </c>
      <c r="C4955" s="82" t="s">
        <v>14616</v>
      </c>
      <c r="D4955" s="82" t="s">
        <v>14617</v>
      </c>
      <c r="E4955" s="82" t="s">
        <v>14618</v>
      </c>
      <c r="F4955" s="82" t="s">
        <v>96</v>
      </c>
      <c r="G4955" s="82" t="s">
        <v>908</v>
      </c>
      <c r="H4955" s="83" t="s">
        <v>148</v>
      </c>
      <c r="I4955" s="82" t="s">
        <v>194</v>
      </c>
      <c r="J4955" s="82"/>
      <c r="K4955" s="82"/>
      <c r="L4955" s="82"/>
    </row>
    <row r="4956" spans="1:12" ht="15.75">
      <c r="A4956" s="81">
        <f t="shared" si="79"/>
        <v>4905</v>
      </c>
      <c r="B4956" s="82">
        <v>4905</v>
      </c>
      <c r="C4956" s="82" t="s">
        <v>14619</v>
      </c>
      <c r="D4956" s="82" t="s">
        <v>14620</v>
      </c>
      <c r="E4956" s="82" t="s">
        <v>14621</v>
      </c>
      <c r="F4956" s="82" t="s">
        <v>96</v>
      </c>
      <c r="G4956" s="82" t="s">
        <v>14622</v>
      </c>
      <c r="H4956" s="83" t="s">
        <v>148</v>
      </c>
      <c r="I4956" s="82" t="s">
        <v>4904</v>
      </c>
      <c r="J4956" s="82"/>
      <c r="K4956" s="82"/>
      <c r="L4956" s="82"/>
    </row>
    <row r="4957" spans="1:12" ht="15.75">
      <c r="A4957" s="81">
        <f t="shared" si="79"/>
        <v>4914</v>
      </c>
      <c r="B4957" s="82">
        <v>4914</v>
      </c>
      <c r="C4957" s="82" t="s">
        <v>14623</v>
      </c>
      <c r="D4957" s="82" t="s">
        <v>14624</v>
      </c>
      <c r="E4957" s="82" t="s">
        <v>14625</v>
      </c>
      <c r="F4957" s="82" t="s">
        <v>96</v>
      </c>
      <c r="G4957" s="82" t="s">
        <v>7702</v>
      </c>
      <c r="H4957" s="83" t="s">
        <v>148</v>
      </c>
      <c r="I4957" s="82" t="s">
        <v>214</v>
      </c>
      <c r="J4957" s="82"/>
      <c r="K4957" s="82"/>
      <c r="L4957" s="82"/>
    </row>
    <row r="4958" spans="1:12" ht="15.75">
      <c r="A4958" s="81">
        <f t="shared" si="79"/>
        <v>4917</v>
      </c>
      <c r="B4958" s="82">
        <v>4917</v>
      </c>
      <c r="C4958" s="82" t="s">
        <v>14626</v>
      </c>
      <c r="D4958" s="82" t="s">
        <v>14627</v>
      </c>
      <c r="E4958" s="82" t="s">
        <v>14628</v>
      </c>
      <c r="F4958" s="82" t="s">
        <v>96</v>
      </c>
      <c r="G4958" s="82" t="s">
        <v>14629</v>
      </c>
      <c r="H4958" s="83" t="s">
        <v>148</v>
      </c>
      <c r="I4958" s="82" t="s">
        <v>5567</v>
      </c>
      <c r="J4958" s="82"/>
      <c r="K4958" s="82"/>
      <c r="L4958" s="82"/>
    </row>
    <row r="4959" spans="1:12" ht="15.75">
      <c r="A4959" s="81">
        <f t="shared" si="79"/>
        <v>4926</v>
      </c>
      <c r="B4959" s="82">
        <v>4926</v>
      </c>
      <c r="C4959" s="82" t="s">
        <v>14630</v>
      </c>
      <c r="D4959" s="82" t="s">
        <v>14631</v>
      </c>
      <c r="E4959" s="82" t="s">
        <v>14632</v>
      </c>
      <c r="F4959" s="82" t="s">
        <v>96</v>
      </c>
      <c r="G4959" s="82" t="s">
        <v>9513</v>
      </c>
      <c r="H4959" s="83" t="s">
        <v>148</v>
      </c>
      <c r="I4959" s="82" t="s">
        <v>771</v>
      </c>
      <c r="J4959" s="82"/>
      <c r="K4959" s="82"/>
      <c r="L4959" s="82"/>
    </row>
    <row r="4960" spans="1:12" ht="15.75">
      <c r="A4960" s="81">
        <f t="shared" si="79"/>
        <v>4958</v>
      </c>
      <c r="B4960" s="82">
        <v>4958</v>
      </c>
      <c r="C4960" s="82" t="s">
        <v>14633</v>
      </c>
      <c r="D4960" s="82" t="s">
        <v>14634</v>
      </c>
      <c r="E4960" s="82" t="s">
        <v>550</v>
      </c>
      <c r="F4960" s="82" t="s">
        <v>96</v>
      </c>
      <c r="G4960" s="82" t="s">
        <v>14635</v>
      </c>
      <c r="H4960" s="83" t="s">
        <v>148</v>
      </c>
      <c r="I4960" s="82" t="s">
        <v>12738</v>
      </c>
      <c r="J4960" s="82"/>
      <c r="K4960" s="82"/>
      <c r="L4960" s="82"/>
    </row>
    <row r="4961" spans="1:12" ht="15.75">
      <c r="A4961" s="81">
        <f t="shared" si="79"/>
        <v>4959</v>
      </c>
      <c r="B4961" s="82">
        <v>4959</v>
      </c>
      <c r="C4961" s="82" t="s">
        <v>14636</v>
      </c>
      <c r="D4961" s="82" t="s">
        <v>14637</v>
      </c>
      <c r="E4961" s="82" t="s">
        <v>14638</v>
      </c>
      <c r="F4961" s="82" t="s">
        <v>96</v>
      </c>
      <c r="G4961" s="82" t="s">
        <v>14639</v>
      </c>
      <c r="H4961" s="83" t="s">
        <v>148</v>
      </c>
      <c r="I4961" s="82" t="s">
        <v>12738</v>
      </c>
      <c r="J4961" s="82"/>
      <c r="K4961" s="82"/>
      <c r="L4961" s="82"/>
    </row>
    <row r="4962" spans="1:12" ht="15.75">
      <c r="A4962" s="81">
        <f t="shared" si="79"/>
        <v>4960</v>
      </c>
      <c r="B4962" s="82">
        <v>4960</v>
      </c>
      <c r="C4962" s="82" t="s">
        <v>14640</v>
      </c>
      <c r="D4962" s="82" t="s">
        <v>14641</v>
      </c>
      <c r="E4962" s="82" t="s">
        <v>14642</v>
      </c>
      <c r="F4962" s="82" t="s">
        <v>96</v>
      </c>
      <c r="G4962" s="82" t="s">
        <v>14643</v>
      </c>
      <c r="H4962" s="83" t="s">
        <v>148</v>
      </c>
      <c r="I4962" s="82" t="s">
        <v>12738</v>
      </c>
      <c r="J4962" s="82"/>
      <c r="K4962" s="82"/>
      <c r="L4962" s="82"/>
    </row>
    <row r="4963" spans="1:12" ht="15.75">
      <c r="A4963" s="81">
        <f t="shared" si="79"/>
        <v>4961</v>
      </c>
      <c r="B4963" s="82">
        <v>4961</v>
      </c>
      <c r="C4963" s="82" t="s">
        <v>14644</v>
      </c>
      <c r="D4963" s="82" t="s">
        <v>14645</v>
      </c>
      <c r="E4963" s="82" t="s">
        <v>14646</v>
      </c>
      <c r="F4963" s="82" t="s">
        <v>120</v>
      </c>
      <c r="G4963" s="82" t="s">
        <v>13577</v>
      </c>
      <c r="H4963" s="83" t="s">
        <v>148</v>
      </c>
      <c r="I4963" s="82" t="s">
        <v>12738</v>
      </c>
      <c r="J4963" s="82"/>
      <c r="K4963" s="82"/>
      <c r="L4963" s="82"/>
    </row>
    <row r="4964" spans="1:12" ht="15.75">
      <c r="A4964" s="81">
        <f t="shared" si="79"/>
        <v>4962</v>
      </c>
      <c r="B4964" s="82">
        <v>4962</v>
      </c>
      <c r="C4964" s="82" t="s">
        <v>14647</v>
      </c>
      <c r="D4964" s="82" t="s">
        <v>14648</v>
      </c>
      <c r="E4964" s="82" t="s">
        <v>14649</v>
      </c>
      <c r="F4964" s="82" t="s">
        <v>96</v>
      </c>
      <c r="G4964" s="82" t="s">
        <v>4883</v>
      </c>
      <c r="H4964" s="83" t="s">
        <v>148</v>
      </c>
      <c r="I4964" s="82" t="s">
        <v>169</v>
      </c>
      <c r="J4964" s="82"/>
      <c r="K4964" s="82"/>
      <c r="L4964" s="82"/>
    </row>
    <row r="4965" spans="1:12" ht="15.75">
      <c r="A4965" s="81">
        <f t="shared" si="79"/>
        <v>4963</v>
      </c>
      <c r="B4965" s="82">
        <v>4963</v>
      </c>
      <c r="C4965" s="82" t="s">
        <v>14650</v>
      </c>
      <c r="D4965" s="82" t="s">
        <v>14651</v>
      </c>
      <c r="E4965" s="82" t="s">
        <v>488</v>
      </c>
      <c r="F4965" s="82" t="s">
        <v>96</v>
      </c>
      <c r="G4965" s="82" t="s">
        <v>14652</v>
      </c>
      <c r="H4965" s="83" t="s">
        <v>148</v>
      </c>
      <c r="I4965" s="82" t="s">
        <v>164</v>
      </c>
      <c r="J4965" s="82"/>
      <c r="K4965" s="82"/>
      <c r="L4965" s="82"/>
    </row>
    <row r="4966" spans="1:12" ht="15.75">
      <c r="A4966" s="81">
        <f t="shared" si="79"/>
        <v>4964</v>
      </c>
      <c r="B4966" s="82">
        <v>4964</v>
      </c>
      <c r="C4966" s="82" t="s">
        <v>14653</v>
      </c>
      <c r="D4966" s="82" t="s">
        <v>14654</v>
      </c>
      <c r="E4966" s="82" t="s">
        <v>14655</v>
      </c>
      <c r="F4966" s="82" t="s">
        <v>96</v>
      </c>
      <c r="G4966" s="82" t="s">
        <v>11700</v>
      </c>
      <c r="H4966" s="83" t="s">
        <v>148</v>
      </c>
      <c r="I4966" s="82" t="s">
        <v>153</v>
      </c>
      <c r="J4966" s="82"/>
      <c r="K4966" s="82"/>
      <c r="L4966" s="82"/>
    </row>
    <row r="4967" spans="1:12" ht="15.75">
      <c r="A4967" s="81">
        <f t="shared" si="79"/>
        <v>4965</v>
      </c>
      <c r="B4967" s="82">
        <v>4965</v>
      </c>
      <c r="C4967" s="82" t="s">
        <v>14656</v>
      </c>
      <c r="D4967" s="82" t="s">
        <v>14657</v>
      </c>
      <c r="E4967" s="82" t="s">
        <v>286</v>
      </c>
      <c r="F4967" s="82" t="s">
        <v>96</v>
      </c>
      <c r="G4967" s="82" t="s">
        <v>14658</v>
      </c>
      <c r="H4967" s="83" t="s">
        <v>148</v>
      </c>
      <c r="I4967" s="82" t="s">
        <v>4904</v>
      </c>
      <c r="J4967" s="82"/>
      <c r="K4967" s="82"/>
      <c r="L4967" s="82"/>
    </row>
    <row r="4968" spans="1:12" ht="15.75">
      <c r="A4968" s="81">
        <f t="shared" si="79"/>
        <v>4966</v>
      </c>
      <c r="B4968" s="82">
        <v>4966</v>
      </c>
      <c r="C4968" s="82" t="s">
        <v>14659</v>
      </c>
      <c r="D4968" s="82" t="s">
        <v>14660</v>
      </c>
      <c r="E4968" s="82" t="s">
        <v>14661</v>
      </c>
      <c r="F4968" s="82" t="s">
        <v>96</v>
      </c>
      <c r="G4968" s="82" t="s">
        <v>14662</v>
      </c>
      <c r="H4968" s="83" t="s">
        <v>148</v>
      </c>
      <c r="I4968" s="82" t="s">
        <v>169</v>
      </c>
      <c r="J4968" s="82"/>
      <c r="K4968" s="82"/>
      <c r="L4968" s="82"/>
    </row>
    <row r="4969" spans="1:12" ht="15.75">
      <c r="A4969" s="81">
        <f t="shared" si="79"/>
        <v>4967</v>
      </c>
      <c r="B4969" s="82">
        <v>4967</v>
      </c>
      <c r="C4969" s="82" t="s">
        <v>14663</v>
      </c>
      <c r="D4969" s="82" t="s">
        <v>14664</v>
      </c>
      <c r="E4969" s="82" t="s">
        <v>1650</v>
      </c>
      <c r="F4969" s="82" t="s">
        <v>96</v>
      </c>
      <c r="G4969" s="82" t="s">
        <v>14665</v>
      </c>
      <c r="H4969" s="83" t="s">
        <v>148</v>
      </c>
      <c r="I4969" s="82" t="s">
        <v>14666</v>
      </c>
      <c r="J4969" s="82"/>
      <c r="K4969" s="82"/>
      <c r="L4969" s="82"/>
    </row>
    <row r="4970" spans="1:12" ht="15.75">
      <c r="A4970" s="81">
        <f t="shared" si="79"/>
        <v>4968</v>
      </c>
      <c r="B4970" s="82">
        <v>4968</v>
      </c>
      <c r="C4970" s="82" t="s">
        <v>14667</v>
      </c>
      <c r="D4970" s="82" t="s">
        <v>14668</v>
      </c>
      <c r="E4970" s="82" t="s">
        <v>464</v>
      </c>
      <c r="F4970" s="82" t="s">
        <v>120</v>
      </c>
      <c r="G4970" s="82" t="s">
        <v>10285</v>
      </c>
      <c r="H4970" s="83" t="s">
        <v>148</v>
      </c>
      <c r="I4970" s="82" t="s">
        <v>12738</v>
      </c>
      <c r="J4970" s="82"/>
      <c r="K4970" s="82"/>
      <c r="L4970" s="82"/>
    </row>
    <row r="4971" spans="1:12" ht="15.75">
      <c r="A4971" s="81">
        <f t="shared" si="79"/>
        <v>4969</v>
      </c>
      <c r="B4971" s="82">
        <v>4969</v>
      </c>
      <c r="C4971" s="82" t="s">
        <v>14669</v>
      </c>
      <c r="D4971" s="82" t="s">
        <v>14670</v>
      </c>
      <c r="E4971" s="82" t="s">
        <v>7633</v>
      </c>
      <c r="F4971" s="82" t="s">
        <v>120</v>
      </c>
      <c r="G4971" s="82" t="s">
        <v>14671</v>
      </c>
      <c r="H4971" s="83" t="s">
        <v>148</v>
      </c>
      <c r="I4971" s="82" t="s">
        <v>14666</v>
      </c>
      <c r="J4971" s="82"/>
      <c r="K4971" s="82"/>
      <c r="L4971" s="82"/>
    </row>
    <row r="4972" spans="1:12" ht="15.75">
      <c r="A4972" s="81">
        <f t="shared" si="79"/>
        <v>4970</v>
      </c>
      <c r="B4972" s="82">
        <v>4970</v>
      </c>
      <c r="C4972" s="82" t="s">
        <v>14672</v>
      </c>
      <c r="D4972" s="82" t="s">
        <v>14673</v>
      </c>
      <c r="E4972" s="82" t="s">
        <v>14674</v>
      </c>
      <c r="F4972" s="82" t="s">
        <v>96</v>
      </c>
      <c r="G4972" s="82" t="s">
        <v>14675</v>
      </c>
      <c r="H4972" s="83" t="s">
        <v>148</v>
      </c>
      <c r="I4972" s="82" t="s">
        <v>5567</v>
      </c>
      <c r="J4972" s="82"/>
      <c r="K4972" s="82"/>
      <c r="L4972" s="82"/>
    </row>
    <row r="4973" spans="1:12" ht="15.75">
      <c r="A4973" s="81">
        <f t="shared" si="79"/>
        <v>4971</v>
      </c>
      <c r="B4973" s="82">
        <v>4971</v>
      </c>
      <c r="C4973" s="82" t="s">
        <v>14676</v>
      </c>
      <c r="D4973" s="82" t="s">
        <v>14677</v>
      </c>
      <c r="E4973" s="82" t="s">
        <v>14678</v>
      </c>
      <c r="F4973" s="82" t="s">
        <v>96</v>
      </c>
      <c r="G4973" s="82" t="s">
        <v>8198</v>
      </c>
      <c r="H4973" s="83" t="s">
        <v>148</v>
      </c>
      <c r="I4973" s="82" t="s">
        <v>14666</v>
      </c>
      <c r="J4973" s="82"/>
      <c r="K4973" s="82"/>
      <c r="L4973" s="82"/>
    </row>
    <row r="4974" spans="1:12" ht="15.75">
      <c r="A4974" s="81">
        <f t="shared" si="79"/>
        <v>4972</v>
      </c>
      <c r="B4974" s="82">
        <v>4972</v>
      </c>
      <c r="C4974" s="82" t="s">
        <v>14679</v>
      </c>
      <c r="D4974" s="82" t="s">
        <v>14680</v>
      </c>
      <c r="E4974" s="82" t="s">
        <v>14681</v>
      </c>
      <c r="F4974" s="82" t="s">
        <v>120</v>
      </c>
      <c r="G4974" s="82" t="s">
        <v>14682</v>
      </c>
      <c r="H4974" s="83" t="s">
        <v>148</v>
      </c>
      <c r="I4974" s="82" t="s">
        <v>14666</v>
      </c>
      <c r="J4974" s="82"/>
      <c r="K4974" s="82"/>
      <c r="L4974" s="82"/>
    </row>
    <row r="4975" spans="1:12" ht="15.75">
      <c r="A4975" s="81">
        <f t="shared" si="79"/>
        <v>4973</v>
      </c>
      <c r="B4975" s="82">
        <v>4973</v>
      </c>
      <c r="C4975" s="82" t="s">
        <v>14683</v>
      </c>
      <c r="D4975" s="82" t="s">
        <v>14684</v>
      </c>
      <c r="E4975" s="82" t="s">
        <v>4875</v>
      </c>
      <c r="F4975" s="82" t="s">
        <v>120</v>
      </c>
      <c r="G4975" s="82" t="s">
        <v>621</v>
      </c>
      <c r="H4975" s="83" t="s">
        <v>148</v>
      </c>
      <c r="I4975" s="82" t="s">
        <v>14666</v>
      </c>
      <c r="J4975" s="82"/>
      <c r="K4975" s="82"/>
      <c r="L4975" s="82"/>
    </row>
    <row r="4976" spans="1:12" ht="15.75">
      <c r="A4976" s="81">
        <f t="shared" si="79"/>
        <v>4974</v>
      </c>
      <c r="B4976" s="82">
        <v>4974</v>
      </c>
      <c r="C4976" s="82" t="s">
        <v>14685</v>
      </c>
      <c r="D4976" s="82" t="s">
        <v>14686</v>
      </c>
      <c r="E4976" s="82" t="s">
        <v>14687</v>
      </c>
      <c r="F4976" s="82" t="s">
        <v>120</v>
      </c>
      <c r="G4976" s="82" t="s">
        <v>11215</v>
      </c>
      <c r="H4976" s="83" t="s">
        <v>148</v>
      </c>
      <c r="I4976" s="82" t="s">
        <v>14666</v>
      </c>
      <c r="J4976" s="82"/>
      <c r="K4976" s="82"/>
      <c r="L4976" s="82"/>
    </row>
    <row r="4977" spans="1:12" ht="15.75">
      <c r="A4977" s="81">
        <f t="shared" si="79"/>
        <v>4975</v>
      </c>
      <c r="B4977" s="82">
        <v>4975</v>
      </c>
      <c r="C4977" s="82" t="s">
        <v>14688</v>
      </c>
      <c r="D4977" s="82" t="s">
        <v>14689</v>
      </c>
      <c r="E4977" s="82" t="s">
        <v>14690</v>
      </c>
      <c r="F4977" s="82" t="s">
        <v>96</v>
      </c>
      <c r="G4977" s="82" t="s">
        <v>14691</v>
      </c>
      <c r="H4977" s="83" t="s">
        <v>148</v>
      </c>
      <c r="I4977" s="82" t="s">
        <v>14666</v>
      </c>
      <c r="J4977" s="82"/>
      <c r="K4977" s="82"/>
      <c r="L4977" s="82"/>
    </row>
    <row r="4978" spans="1:12" ht="15.75">
      <c r="A4978" s="81">
        <f t="shared" si="79"/>
        <v>4976</v>
      </c>
      <c r="B4978" s="82">
        <v>4976</v>
      </c>
      <c r="C4978" s="82" t="s">
        <v>14692</v>
      </c>
      <c r="D4978" s="82" t="s">
        <v>14693</v>
      </c>
      <c r="E4978" s="82" t="s">
        <v>14694</v>
      </c>
      <c r="F4978" s="82" t="s">
        <v>96</v>
      </c>
      <c r="G4978" s="82" t="s">
        <v>14695</v>
      </c>
      <c r="H4978" s="83" t="s">
        <v>148</v>
      </c>
      <c r="I4978" s="82" t="s">
        <v>14666</v>
      </c>
      <c r="J4978" s="82"/>
      <c r="K4978" s="82"/>
      <c r="L4978" s="82"/>
    </row>
    <row r="4979" spans="1:12" ht="15.75">
      <c r="A4979" s="81">
        <f t="shared" si="79"/>
        <v>4977</v>
      </c>
      <c r="B4979" s="82">
        <v>4977</v>
      </c>
      <c r="C4979" s="82" t="s">
        <v>14696</v>
      </c>
      <c r="D4979" s="82" t="s">
        <v>14697</v>
      </c>
      <c r="E4979" s="82" t="s">
        <v>14698</v>
      </c>
      <c r="F4979" s="82" t="s">
        <v>96</v>
      </c>
      <c r="G4979" s="82" t="s">
        <v>3685</v>
      </c>
      <c r="H4979" s="83" t="s">
        <v>148</v>
      </c>
      <c r="I4979" s="82" t="s">
        <v>14666</v>
      </c>
      <c r="J4979" s="82"/>
      <c r="K4979" s="82"/>
      <c r="L4979" s="82"/>
    </row>
    <row r="4980" spans="1:12" ht="15.75">
      <c r="A4980" s="81">
        <f t="shared" si="79"/>
        <v>4978</v>
      </c>
      <c r="B4980" s="82">
        <v>4978</v>
      </c>
      <c r="C4980" s="82" t="s">
        <v>14699</v>
      </c>
      <c r="D4980" s="82" t="s">
        <v>14700</v>
      </c>
      <c r="E4980" s="82" t="s">
        <v>14701</v>
      </c>
      <c r="F4980" s="82" t="s">
        <v>96</v>
      </c>
      <c r="G4980" s="82" t="s">
        <v>14702</v>
      </c>
      <c r="H4980" s="83" t="s">
        <v>148</v>
      </c>
      <c r="I4980" s="82" t="s">
        <v>14666</v>
      </c>
      <c r="J4980" s="82"/>
      <c r="K4980" s="82"/>
      <c r="L4980" s="82"/>
    </row>
    <row r="4981" spans="1:12" ht="15.75">
      <c r="A4981" s="81">
        <f t="shared" si="79"/>
        <v>4979</v>
      </c>
      <c r="B4981" s="82">
        <v>4979</v>
      </c>
      <c r="C4981" s="82" t="s">
        <v>14703</v>
      </c>
      <c r="D4981" s="82" t="s">
        <v>14704</v>
      </c>
      <c r="E4981" s="82" t="s">
        <v>14705</v>
      </c>
      <c r="F4981" s="82" t="s">
        <v>96</v>
      </c>
      <c r="G4981" s="82" t="s">
        <v>14706</v>
      </c>
      <c r="H4981" s="83" t="s">
        <v>148</v>
      </c>
      <c r="I4981" s="82" t="s">
        <v>14666</v>
      </c>
      <c r="J4981" s="82"/>
      <c r="K4981" s="82"/>
      <c r="L4981" s="82"/>
    </row>
    <row r="4982" spans="1:12" ht="15.75">
      <c r="A4982" s="81">
        <f t="shared" si="79"/>
        <v>4980</v>
      </c>
      <c r="B4982" s="82">
        <v>4980</v>
      </c>
      <c r="C4982" s="82" t="s">
        <v>14707</v>
      </c>
      <c r="D4982" s="82" t="s">
        <v>14708</v>
      </c>
      <c r="E4982" s="82" t="s">
        <v>12874</v>
      </c>
      <c r="F4982" s="82" t="s">
        <v>96</v>
      </c>
      <c r="G4982" s="82" t="s">
        <v>8353</v>
      </c>
      <c r="H4982" s="83" t="s">
        <v>148</v>
      </c>
      <c r="I4982" s="82" t="s">
        <v>14666</v>
      </c>
      <c r="J4982" s="82"/>
      <c r="K4982" s="82"/>
      <c r="L4982" s="82"/>
    </row>
    <row r="4983" spans="1:12" ht="15.75">
      <c r="A4983" s="81">
        <f t="shared" si="79"/>
        <v>4981</v>
      </c>
      <c r="B4983" s="82">
        <v>4981</v>
      </c>
      <c r="C4983" s="82" t="s">
        <v>14709</v>
      </c>
      <c r="D4983" s="82" t="s">
        <v>14710</v>
      </c>
      <c r="E4983" s="82" t="s">
        <v>14163</v>
      </c>
      <c r="F4983" s="82" t="s">
        <v>120</v>
      </c>
      <c r="G4983" s="82" t="s">
        <v>7334</v>
      </c>
      <c r="H4983" s="83" t="s">
        <v>148</v>
      </c>
      <c r="I4983" s="82" t="s">
        <v>14666</v>
      </c>
      <c r="J4983" s="82"/>
      <c r="K4983" s="82"/>
      <c r="L4983" s="82"/>
    </row>
    <row r="4984" spans="1:12" ht="15.75">
      <c r="A4984" s="81">
        <f t="shared" si="79"/>
        <v>4982</v>
      </c>
      <c r="B4984" s="82">
        <v>4982</v>
      </c>
      <c r="C4984" s="82" t="s">
        <v>14711</v>
      </c>
      <c r="D4984" s="82" t="s">
        <v>14712</v>
      </c>
      <c r="E4984" s="82" t="s">
        <v>13271</v>
      </c>
      <c r="F4984" s="82" t="s">
        <v>96</v>
      </c>
      <c r="G4984" s="82" t="s">
        <v>14713</v>
      </c>
      <c r="H4984" s="83" t="s">
        <v>148</v>
      </c>
      <c r="I4984" s="82" t="s">
        <v>155</v>
      </c>
      <c r="J4984" s="82"/>
      <c r="K4984" s="82"/>
      <c r="L4984" s="82"/>
    </row>
    <row r="4985" spans="1:12" ht="15.75">
      <c r="A4985" s="81">
        <f t="shared" si="79"/>
        <v>4983</v>
      </c>
      <c r="B4985" s="82">
        <v>4983</v>
      </c>
      <c r="C4985" s="82" t="s">
        <v>14714</v>
      </c>
      <c r="D4985" s="82" t="s">
        <v>14715</v>
      </c>
      <c r="E4985" s="82" t="s">
        <v>14716</v>
      </c>
      <c r="F4985" s="82" t="s">
        <v>120</v>
      </c>
      <c r="G4985" s="82" t="s">
        <v>14717</v>
      </c>
      <c r="H4985" s="83" t="s">
        <v>148</v>
      </c>
      <c r="I4985" s="82" t="s">
        <v>14666</v>
      </c>
      <c r="J4985" s="82"/>
      <c r="K4985" s="82"/>
      <c r="L4985" s="82"/>
    </row>
    <row r="4986" spans="1:12" ht="15.75">
      <c r="A4986" s="81">
        <f t="shared" si="79"/>
        <v>4984</v>
      </c>
      <c r="B4986" s="82">
        <v>4984</v>
      </c>
      <c r="C4986" s="82" t="s">
        <v>14718</v>
      </c>
      <c r="D4986" s="82" t="s">
        <v>14719</v>
      </c>
      <c r="E4986" s="82" t="s">
        <v>14720</v>
      </c>
      <c r="F4986" s="82" t="s">
        <v>96</v>
      </c>
      <c r="G4986" s="82" t="s">
        <v>14721</v>
      </c>
      <c r="H4986" s="83" t="s">
        <v>148</v>
      </c>
      <c r="I4986" s="82" t="s">
        <v>14666</v>
      </c>
      <c r="J4986" s="82"/>
      <c r="K4986" s="82"/>
      <c r="L4986" s="82"/>
    </row>
    <row r="4987" spans="1:12" ht="15.75">
      <c r="A4987" s="81">
        <f t="shared" si="79"/>
        <v>4985</v>
      </c>
      <c r="B4987" s="82">
        <v>4985</v>
      </c>
      <c r="C4987" s="82" t="s">
        <v>14722</v>
      </c>
      <c r="D4987" s="82" t="s">
        <v>14723</v>
      </c>
      <c r="E4987" s="82" t="s">
        <v>14724</v>
      </c>
      <c r="F4987" s="82" t="s">
        <v>120</v>
      </c>
      <c r="G4987" s="82" t="s">
        <v>10303</v>
      </c>
      <c r="H4987" s="83" t="s">
        <v>148</v>
      </c>
      <c r="I4987" s="82" t="s">
        <v>230</v>
      </c>
      <c r="J4987" s="82"/>
      <c r="K4987" s="82"/>
      <c r="L4987" s="82"/>
    </row>
    <row r="4988" spans="1:12" ht="15.75">
      <c r="A4988" s="81">
        <f t="shared" si="79"/>
        <v>4986</v>
      </c>
      <c r="B4988" s="82">
        <v>4986</v>
      </c>
      <c r="C4988" s="82" t="s">
        <v>14725</v>
      </c>
      <c r="D4988" s="82" t="s">
        <v>14726</v>
      </c>
      <c r="E4988" s="82" t="s">
        <v>14727</v>
      </c>
      <c r="F4988" s="82" t="s">
        <v>120</v>
      </c>
      <c r="G4988" s="82" t="s">
        <v>560</v>
      </c>
      <c r="H4988" s="83" t="s">
        <v>148</v>
      </c>
      <c r="I4988" s="82" t="s">
        <v>230</v>
      </c>
      <c r="J4988" s="82"/>
      <c r="K4988" s="82"/>
      <c r="L4988" s="82"/>
    </row>
    <row r="4989" spans="1:12" ht="15.75">
      <c r="A4989" s="81">
        <f t="shared" si="79"/>
        <v>4987</v>
      </c>
      <c r="B4989" s="82">
        <v>4987</v>
      </c>
      <c r="C4989" s="82" t="s">
        <v>14728</v>
      </c>
      <c r="D4989" s="82" t="s">
        <v>14729</v>
      </c>
      <c r="E4989" s="82" t="s">
        <v>14730</v>
      </c>
      <c r="F4989" s="82" t="s">
        <v>96</v>
      </c>
      <c r="G4989" s="82" t="s">
        <v>14731</v>
      </c>
      <c r="H4989" s="83" t="s">
        <v>148</v>
      </c>
      <c r="I4989" s="82" t="s">
        <v>14666</v>
      </c>
      <c r="J4989" s="82"/>
      <c r="K4989" s="82"/>
      <c r="L4989" s="82"/>
    </row>
    <row r="4990" spans="1:12" ht="15.75">
      <c r="A4990" s="81">
        <f t="shared" si="79"/>
        <v>4988</v>
      </c>
      <c r="B4990" s="82">
        <v>4988</v>
      </c>
      <c r="C4990" s="82" t="s">
        <v>14732</v>
      </c>
      <c r="D4990" s="82" t="s">
        <v>14733</v>
      </c>
      <c r="E4990" s="82" t="s">
        <v>14734</v>
      </c>
      <c r="F4990" s="82" t="s">
        <v>120</v>
      </c>
      <c r="G4990" s="82" t="s">
        <v>3379</v>
      </c>
      <c r="H4990" s="83" t="s">
        <v>148</v>
      </c>
      <c r="I4990" s="82" t="s">
        <v>14735</v>
      </c>
      <c r="J4990" s="82"/>
      <c r="K4990" s="82"/>
      <c r="L4990" s="82"/>
    </row>
    <row r="4991" spans="1:12" ht="15.75">
      <c r="A4991" s="81">
        <f t="shared" si="79"/>
        <v>4989</v>
      </c>
      <c r="B4991" s="82">
        <v>4989</v>
      </c>
      <c r="C4991" s="82" t="s">
        <v>14736</v>
      </c>
      <c r="D4991" s="82" t="s">
        <v>14737</v>
      </c>
      <c r="E4991" s="82" t="s">
        <v>14738</v>
      </c>
      <c r="F4991" s="82" t="s">
        <v>120</v>
      </c>
      <c r="G4991" s="82" t="s">
        <v>14739</v>
      </c>
      <c r="H4991" s="83" t="s">
        <v>148</v>
      </c>
      <c r="I4991" s="82" t="s">
        <v>14735</v>
      </c>
      <c r="J4991" s="82"/>
      <c r="K4991" s="82"/>
      <c r="L4991" s="82"/>
    </row>
    <row r="4992" spans="1:12" ht="15.75">
      <c r="A4992" s="81">
        <f t="shared" si="79"/>
        <v>4990</v>
      </c>
      <c r="B4992" s="82">
        <v>4990</v>
      </c>
      <c r="C4992" s="82" t="s">
        <v>14740</v>
      </c>
      <c r="D4992" s="82" t="s">
        <v>14741</v>
      </c>
      <c r="E4992" s="82" t="s">
        <v>14742</v>
      </c>
      <c r="F4992" s="82" t="s">
        <v>96</v>
      </c>
      <c r="G4992" s="82" t="s">
        <v>6165</v>
      </c>
      <c r="H4992" s="83" t="s">
        <v>148</v>
      </c>
      <c r="I4992" s="82" t="s">
        <v>4904</v>
      </c>
      <c r="J4992" s="82"/>
      <c r="K4992" s="82"/>
      <c r="L4992" s="82"/>
    </row>
    <row r="4993" spans="1:12" ht="15.75">
      <c r="A4993" s="81">
        <f t="shared" si="79"/>
        <v>4991</v>
      </c>
      <c r="B4993" s="82">
        <v>4991</v>
      </c>
      <c r="C4993" s="82" t="s">
        <v>14743</v>
      </c>
      <c r="D4993" s="82" t="s">
        <v>14744</v>
      </c>
      <c r="E4993" s="82" t="s">
        <v>10677</v>
      </c>
      <c r="F4993" s="82" t="s">
        <v>96</v>
      </c>
      <c r="G4993" s="82" t="s">
        <v>14745</v>
      </c>
      <c r="H4993" s="83" t="s">
        <v>148</v>
      </c>
      <c r="I4993" s="82" t="s">
        <v>214</v>
      </c>
      <c r="J4993" s="82"/>
      <c r="K4993" s="82"/>
      <c r="L4993" s="82"/>
    </row>
    <row r="4994" spans="1:12" ht="15.75">
      <c r="A4994" s="81">
        <f t="shared" si="79"/>
        <v>4992</v>
      </c>
      <c r="B4994" s="82">
        <v>4992</v>
      </c>
      <c r="C4994" s="82" t="s">
        <v>14746</v>
      </c>
      <c r="D4994" s="82" t="s">
        <v>14747</v>
      </c>
      <c r="E4994" s="82" t="s">
        <v>14748</v>
      </c>
      <c r="F4994" s="82" t="s">
        <v>120</v>
      </c>
      <c r="G4994" s="82" t="s">
        <v>14749</v>
      </c>
      <c r="H4994" s="83" t="s">
        <v>148</v>
      </c>
      <c r="I4994" s="82" t="s">
        <v>155</v>
      </c>
      <c r="J4994" s="82"/>
      <c r="K4994" s="82"/>
      <c r="L4994" s="82"/>
    </row>
    <row r="4995" spans="1:12" ht="15.75">
      <c r="A4995" s="81">
        <f t="shared" ref="A4995:A5041" si="80">IFERROR(VALUE(RIGHT(C4995,4)),"")</f>
        <v>4993</v>
      </c>
      <c r="B4995" s="82">
        <v>4993</v>
      </c>
      <c r="C4995" s="82" t="s">
        <v>14750</v>
      </c>
      <c r="D4995" s="82" t="s">
        <v>14751</v>
      </c>
      <c r="E4995" s="82" t="s">
        <v>14649</v>
      </c>
      <c r="F4995" s="82" t="s">
        <v>96</v>
      </c>
      <c r="G4995" s="82" t="s">
        <v>12000</v>
      </c>
      <c r="H4995" s="83" t="s">
        <v>148</v>
      </c>
      <c r="I4995" s="82" t="s">
        <v>4904</v>
      </c>
      <c r="J4995" s="82"/>
      <c r="K4995" s="82"/>
      <c r="L4995" s="82"/>
    </row>
    <row r="4996" spans="1:12" ht="15.75">
      <c r="A4996" s="81">
        <f t="shared" si="80"/>
        <v>4994</v>
      </c>
      <c r="B4996" s="82">
        <v>4994</v>
      </c>
      <c r="C4996" s="82" t="s">
        <v>14752</v>
      </c>
      <c r="D4996" s="82" t="s">
        <v>14753</v>
      </c>
      <c r="E4996" s="82" t="s">
        <v>14754</v>
      </c>
      <c r="F4996" s="82" t="s">
        <v>96</v>
      </c>
      <c r="G4996" s="82" t="s">
        <v>14755</v>
      </c>
      <c r="H4996" s="83" t="s">
        <v>148</v>
      </c>
      <c r="I4996" s="82" t="s">
        <v>11460</v>
      </c>
      <c r="J4996" s="82"/>
      <c r="K4996" s="82"/>
      <c r="L4996" s="82"/>
    </row>
    <row r="4997" spans="1:12" ht="15.75">
      <c r="A4997" s="81">
        <f t="shared" si="80"/>
        <v>4995</v>
      </c>
      <c r="B4997" s="82">
        <v>4995</v>
      </c>
      <c r="C4997" s="82" t="s">
        <v>14756</v>
      </c>
      <c r="D4997" s="82" t="s">
        <v>14757</v>
      </c>
      <c r="E4997" s="82" t="s">
        <v>14758</v>
      </c>
      <c r="F4997" s="82" t="s">
        <v>96</v>
      </c>
      <c r="G4997" s="82" t="s">
        <v>6779</v>
      </c>
      <c r="H4997" s="83" t="s">
        <v>148</v>
      </c>
      <c r="I4997" s="82" t="s">
        <v>14735</v>
      </c>
      <c r="J4997" s="82"/>
      <c r="K4997" s="82"/>
      <c r="L4997" s="82"/>
    </row>
    <row r="4998" spans="1:12" ht="15.75">
      <c r="A4998" s="81">
        <f t="shared" si="80"/>
        <v>4996</v>
      </c>
      <c r="B4998" s="82">
        <v>4996</v>
      </c>
      <c r="C4998" s="82" t="s">
        <v>14759</v>
      </c>
      <c r="D4998" s="82" t="s">
        <v>14760</v>
      </c>
      <c r="E4998" s="82" t="s">
        <v>14761</v>
      </c>
      <c r="F4998" s="82" t="s">
        <v>96</v>
      </c>
      <c r="G4998" s="82" t="s">
        <v>14762</v>
      </c>
      <c r="H4998" s="83" t="s">
        <v>148</v>
      </c>
      <c r="I4998" s="82" t="s">
        <v>12738</v>
      </c>
      <c r="J4998" s="82"/>
      <c r="K4998" s="82"/>
      <c r="L4998" s="82"/>
    </row>
    <row r="4999" spans="1:12" ht="15.75">
      <c r="A4999" s="81">
        <f t="shared" si="80"/>
        <v>4997</v>
      </c>
      <c r="B4999" s="82">
        <v>4997</v>
      </c>
      <c r="C4999" s="82" t="s">
        <v>14763</v>
      </c>
      <c r="D4999" s="82" t="s">
        <v>14764</v>
      </c>
      <c r="E4999" s="82" t="s">
        <v>14163</v>
      </c>
      <c r="F4999" s="82" t="s">
        <v>120</v>
      </c>
      <c r="G4999" s="82" t="s">
        <v>7987</v>
      </c>
      <c r="H4999" s="83" t="s">
        <v>148</v>
      </c>
      <c r="I4999" s="82" t="s">
        <v>12738</v>
      </c>
      <c r="J4999" s="82"/>
      <c r="K4999" s="82"/>
      <c r="L4999" s="82"/>
    </row>
    <row r="5000" spans="1:12" ht="15.75">
      <c r="A5000" s="81">
        <f t="shared" si="80"/>
        <v>4998</v>
      </c>
      <c r="B5000" s="82">
        <v>4998</v>
      </c>
      <c r="C5000" s="82" t="s">
        <v>14765</v>
      </c>
      <c r="D5000" s="82" t="s">
        <v>14766</v>
      </c>
      <c r="E5000" s="82" t="s">
        <v>4261</v>
      </c>
      <c r="F5000" s="82" t="s">
        <v>96</v>
      </c>
      <c r="G5000" s="82" t="s">
        <v>14767</v>
      </c>
      <c r="H5000" s="83" t="s">
        <v>148</v>
      </c>
      <c r="I5000" s="82" t="s">
        <v>12738</v>
      </c>
      <c r="J5000" s="82"/>
      <c r="K5000" s="82"/>
      <c r="L5000" s="82"/>
    </row>
    <row r="5001" spans="1:12" ht="15.75">
      <c r="A5001" s="81">
        <f t="shared" si="80"/>
        <v>4999</v>
      </c>
      <c r="B5001" s="82">
        <v>4999</v>
      </c>
      <c r="C5001" s="82" t="s">
        <v>14768</v>
      </c>
      <c r="D5001" s="82" t="s">
        <v>14769</v>
      </c>
      <c r="E5001" s="82" t="s">
        <v>14770</v>
      </c>
      <c r="F5001" s="82" t="s">
        <v>120</v>
      </c>
      <c r="G5001" s="82" t="s">
        <v>14771</v>
      </c>
      <c r="H5001" s="83" t="s">
        <v>148</v>
      </c>
      <c r="I5001" s="82" t="s">
        <v>12738</v>
      </c>
      <c r="J5001" s="82"/>
      <c r="K5001" s="82"/>
      <c r="L5001" s="82"/>
    </row>
    <row r="5002" spans="1:12" ht="15.75">
      <c r="A5002" s="81">
        <f t="shared" si="80"/>
        <v>5000</v>
      </c>
      <c r="B5002" s="82">
        <v>5000</v>
      </c>
      <c r="C5002" s="82" t="s">
        <v>14772</v>
      </c>
      <c r="D5002" s="82" t="s">
        <v>14773</v>
      </c>
      <c r="E5002" s="82" t="s">
        <v>14774</v>
      </c>
      <c r="F5002" s="82" t="s">
        <v>120</v>
      </c>
      <c r="G5002" s="82" t="s">
        <v>8874</v>
      </c>
      <c r="H5002" s="83" t="s">
        <v>148</v>
      </c>
      <c r="I5002" s="82" t="s">
        <v>12738</v>
      </c>
      <c r="J5002" s="82"/>
      <c r="K5002" s="82"/>
      <c r="L5002" s="82"/>
    </row>
    <row r="5003" spans="1:12" ht="15.75">
      <c r="A5003" s="81">
        <f t="shared" si="80"/>
        <v>5001</v>
      </c>
      <c r="B5003" s="82">
        <v>5001</v>
      </c>
      <c r="C5003" s="82" t="s">
        <v>14775</v>
      </c>
      <c r="D5003" s="82" t="s">
        <v>14776</v>
      </c>
      <c r="E5003" s="82" t="s">
        <v>14777</v>
      </c>
      <c r="F5003" s="82" t="s">
        <v>96</v>
      </c>
      <c r="G5003" s="82" t="s">
        <v>4324</v>
      </c>
      <c r="H5003" s="83" t="s">
        <v>148</v>
      </c>
      <c r="I5003" s="82" t="s">
        <v>230</v>
      </c>
      <c r="J5003" s="82"/>
      <c r="K5003" s="82"/>
      <c r="L5003" s="82"/>
    </row>
    <row r="5004" spans="1:12" ht="15.75">
      <c r="A5004" s="81">
        <f t="shared" si="80"/>
        <v>5002</v>
      </c>
      <c r="B5004" s="82">
        <v>5002</v>
      </c>
      <c r="C5004" s="82" t="s">
        <v>14778</v>
      </c>
      <c r="D5004" s="82" t="s">
        <v>14779</v>
      </c>
      <c r="E5004" s="82" t="s">
        <v>6729</v>
      </c>
      <c r="F5004" s="82" t="s">
        <v>96</v>
      </c>
      <c r="G5004" s="82" t="s">
        <v>14780</v>
      </c>
      <c r="H5004" s="83" t="s">
        <v>148</v>
      </c>
      <c r="I5004" s="82" t="s">
        <v>5567</v>
      </c>
      <c r="J5004" s="82"/>
      <c r="K5004" s="82"/>
      <c r="L5004" s="82"/>
    </row>
    <row r="5005" spans="1:12" ht="15.75">
      <c r="A5005" s="81">
        <f t="shared" si="80"/>
        <v>5003</v>
      </c>
      <c r="B5005" s="82">
        <v>5003</v>
      </c>
      <c r="C5005" s="82" t="s">
        <v>14781</v>
      </c>
      <c r="D5005" s="82" t="s">
        <v>14782</v>
      </c>
      <c r="E5005" s="82" t="s">
        <v>14783</v>
      </c>
      <c r="F5005" s="82" t="s">
        <v>96</v>
      </c>
      <c r="G5005" s="82" t="s">
        <v>14784</v>
      </c>
      <c r="H5005" s="83" t="s">
        <v>148</v>
      </c>
      <c r="I5005" s="82" t="s">
        <v>4904</v>
      </c>
      <c r="J5005" s="82"/>
      <c r="K5005" s="82"/>
      <c r="L5005" s="82"/>
    </row>
    <row r="5006" spans="1:12" ht="15.75">
      <c r="A5006" s="81">
        <f t="shared" si="80"/>
        <v>5004</v>
      </c>
      <c r="B5006" s="82">
        <v>5004</v>
      </c>
      <c r="C5006" s="82" t="s">
        <v>14785</v>
      </c>
      <c r="D5006" s="82" t="s">
        <v>14786</v>
      </c>
      <c r="E5006" s="82" t="s">
        <v>14787</v>
      </c>
      <c r="F5006" s="82" t="s">
        <v>96</v>
      </c>
      <c r="G5006" s="82" t="s">
        <v>14788</v>
      </c>
      <c r="H5006" s="83" t="s">
        <v>148</v>
      </c>
      <c r="I5006" s="82" t="s">
        <v>4904</v>
      </c>
      <c r="J5006" s="82"/>
      <c r="K5006" s="82"/>
      <c r="L5006" s="82"/>
    </row>
    <row r="5007" spans="1:12" ht="15.75">
      <c r="A5007" s="81">
        <f t="shared" si="80"/>
        <v>5005</v>
      </c>
      <c r="B5007" s="82">
        <v>5005</v>
      </c>
      <c r="C5007" s="82" t="s">
        <v>14789</v>
      </c>
      <c r="D5007" s="82" t="s">
        <v>14790</v>
      </c>
      <c r="E5007" s="82" t="s">
        <v>14791</v>
      </c>
      <c r="F5007" s="82" t="s">
        <v>96</v>
      </c>
      <c r="G5007" s="82" t="s">
        <v>14792</v>
      </c>
      <c r="H5007" s="83" t="s">
        <v>148</v>
      </c>
      <c r="I5007" s="82" t="s">
        <v>194</v>
      </c>
      <c r="J5007" s="82"/>
      <c r="K5007" s="82"/>
      <c r="L5007" s="82"/>
    </row>
    <row r="5008" spans="1:12" ht="15.75">
      <c r="A5008" s="81">
        <f t="shared" si="80"/>
        <v>5006</v>
      </c>
      <c r="B5008" s="82">
        <v>5006</v>
      </c>
      <c r="C5008" s="82" t="s">
        <v>14793</v>
      </c>
      <c r="D5008" s="82" t="s">
        <v>14794</v>
      </c>
      <c r="E5008" s="82" t="s">
        <v>14795</v>
      </c>
      <c r="F5008" s="82" t="s">
        <v>120</v>
      </c>
      <c r="G5008" s="82" t="s">
        <v>14796</v>
      </c>
      <c r="H5008" s="83" t="s">
        <v>148</v>
      </c>
      <c r="I5008" s="82" t="s">
        <v>155</v>
      </c>
      <c r="J5008" s="82"/>
      <c r="K5008" s="82"/>
      <c r="L5008" s="82"/>
    </row>
    <row r="5009" spans="1:12" ht="15.75">
      <c r="A5009" s="81">
        <f t="shared" si="80"/>
        <v>5007</v>
      </c>
      <c r="B5009" s="82">
        <v>5007</v>
      </c>
      <c r="C5009" s="82" t="s">
        <v>14797</v>
      </c>
      <c r="D5009" s="82" t="s">
        <v>14798</v>
      </c>
      <c r="E5009" s="82" t="s">
        <v>14799</v>
      </c>
      <c r="F5009" s="82" t="s">
        <v>96</v>
      </c>
      <c r="G5009" s="82" t="s">
        <v>10499</v>
      </c>
      <c r="H5009" s="83" t="s">
        <v>148</v>
      </c>
      <c r="I5009" s="82" t="s">
        <v>153</v>
      </c>
      <c r="J5009" s="82"/>
      <c r="K5009" s="82"/>
      <c r="L5009" s="82"/>
    </row>
    <row r="5010" spans="1:12" ht="15.75">
      <c r="A5010" s="81">
        <f t="shared" si="80"/>
        <v>5025</v>
      </c>
      <c r="B5010" s="88">
        <v>5025</v>
      </c>
      <c r="C5010" s="89" t="s">
        <v>14807</v>
      </c>
      <c r="D5010" s="90">
        <v>32938</v>
      </c>
      <c r="E5010" s="92" t="s">
        <v>14851</v>
      </c>
      <c r="F5010" s="93" t="s">
        <v>59</v>
      </c>
      <c r="G5010" s="92" t="s">
        <v>14852</v>
      </c>
      <c r="H5010" s="83" t="s">
        <v>148</v>
      </c>
      <c r="I5010" s="93" t="s">
        <v>14874</v>
      </c>
      <c r="J5010" s="94"/>
      <c r="K5010" s="94"/>
      <c r="L5010" s="94"/>
    </row>
    <row r="5011" spans="1:12" ht="15.75">
      <c r="A5011" s="81">
        <f t="shared" si="80"/>
        <v>5026</v>
      </c>
      <c r="B5011" s="88">
        <v>5026</v>
      </c>
      <c r="C5011" s="89" t="s">
        <v>14808</v>
      </c>
      <c r="D5011" s="91">
        <v>32939</v>
      </c>
      <c r="E5011" s="92" t="s">
        <v>14853</v>
      </c>
      <c r="F5011" s="93" t="s">
        <v>114</v>
      </c>
      <c r="G5011" s="92" t="s">
        <v>14852</v>
      </c>
      <c r="H5011" s="83" t="s">
        <v>148</v>
      </c>
      <c r="I5011" s="93" t="s">
        <v>14875</v>
      </c>
      <c r="J5011" s="94"/>
      <c r="K5011" s="94"/>
      <c r="L5011" s="94"/>
    </row>
    <row r="5012" spans="1:12" ht="15.75">
      <c r="A5012" s="81">
        <f t="shared" si="80"/>
        <v>5027</v>
      </c>
      <c r="B5012" s="88">
        <v>5027</v>
      </c>
      <c r="C5012" s="89" t="s">
        <v>14809</v>
      </c>
      <c r="D5012" s="90">
        <v>32940</v>
      </c>
      <c r="E5012" s="92" t="s">
        <v>277</v>
      </c>
      <c r="F5012" s="93" t="s">
        <v>114</v>
      </c>
      <c r="G5012" s="92" t="s">
        <v>14852</v>
      </c>
      <c r="H5012" s="83" t="s">
        <v>148</v>
      </c>
      <c r="I5012" s="93" t="s">
        <v>14876</v>
      </c>
      <c r="J5012" s="94"/>
      <c r="K5012" s="94"/>
      <c r="L5012" s="94"/>
    </row>
    <row r="5013" spans="1:12" ht="15.75">
      <c r="A5013" s="81">
        <f t="shared" si="80"/>
        <v>5028</v>
      </c>
      <c r="B5013" s="88">
        <v>5028</v>
      </c>
      <c r="C5013" s="89" t="s">
        <v>14810</v>
      </c>
      <c r="D5013" s="90">
        <v>32941</v>
      </c>
      <c r="E5013" s="92" t="s">
        <v>522</v>
      </c>
      <c r="F5013" s="93" t="s">
        <v>114</v>
      </c>
      <c r="G5013" s="92" t="s">
        <v>14852</v>
      </c>
      <c r="H5013" s="83" t="s">
        <v>148</v>
      </c>
      <c r="I5013" s="93" t="s">
        <v>14877</v>
      </c>
      <c r="J5013" s="94"/>
      <c r="K5013" s="94"/>
      <c r="L5013" s="94"/>
    </row>
    <row r="5014" spans="1:12" ht="15.75">
      <c r="A5014" s="81">
        <f t="shared" si="80"/>
        <v>5029</v>
      </c>
      <c r="B5014" s="88">
        <v>5029</v>
      </c>
      <c r="C5014" s="89" t="s">
        <v>14811</v>
      </c>
      <c r="D5014" s="90">
        <v>32942</v>
      </c>
      <c r="E5014" s="92" t="s">
        <v>14854</v>
      </c>
      <c r="F5014" s="93" t="s">
        <v>59</v>
      </c>
      <c r="G5014" s="92" t="s">
        <v>14852</v>
      </c>
      <c r="H5014" s="83" t="s">
        <v>148</v>
      </c>
      <c r="I5014" s="93" t="s">
        <v>14877</v>
      </c>
      <c r="J5014" s="94"/>
      <c r="K5014" s="94"/>
      <c r="L5014" s="94"/>
    </row>
    <row r="5015" spans="1:12" ht="15.75">
      <c r="A5015" s="81">
        <f t="shared" si="80"/>
        <v>5030</v>
      </c>
      <c r="B5015" s="88">
        <v>5030</v>
      </c>
      <c r="C5015" s="89" t="s">
        <v>14812</v>
      </c>
      <c r="D5015" s="90">
        <v>32943</v>
      </c>
      <c r="E5015" s="92" t="s">
        <v>14855</v>
      </c>
      <c r="F5015" s="93" t="s">
        <v>59</v>
      </c>
      <c r="G5015" s="92" t="s">
        <v>14852</v>
      </c>
      <c r="H5015" s="83" t="s">
        <v>148</v>
      </c>
      <c r="I5015" s="93" t="s">
        <v>14877</v>
      </c>
      <c r="J5015" s="94"/>
      <c r="K5015" s="94"/>
      <c r="L5015" s="94"/>
    </row>
    <row r="5016" spans="1:12" ht="15.75">
      <c r="A5016" s="81">
        <f t="shared" si="80"/>
        <v>5031</v>
      </c>
      <c r="B5016" s="88">
        <v>5031</v>
      </c>
      <c r="C5016" s="89" t="s">
        <v>14813</v>
      </c>
      <c r="D5016" s="90">
        <v>32944</v>
      </c>
      <c r="E5016" s="92" t="s">
        <v>14856</v>
      </c>
      <c r="F5016" s="93" t="s">
        <v>59</v>
      </c>
      <c r="G5016" s="92" t="s">
        <v>14852</v>
      </c>
      <c r="H5016" s="83" t="s">
        <v>148</v>
      </c>
      <c r="I5016" s="93" t="s">
        <v>14877</v>
      </c>
      <c r="J5016" s="94"/>
      <c r="K5016" s="94"/>
      <c r="L5016" s="94"/>
    </row>
    <row r="5017" spans="1:12" ht="15.75">
      <c r="A5017" s="81">
        <f t="shared" si="80"/>
        <v>5032</v>
      </c>
      <c r="B5017" s="88">
        <v>5032</v>
      </c>
      <c r="C5017" s="89" t="s">
        <v>14814</v>
      </c>
      <c r="D5017" s="90">
        <v>32945</v>
      </c>
      <c r="E5017" s="92" t="s">
        <v>14857</v>
      </c>
      <c r="F5017" s="93" t="s">
        <v>59</v>
      </c>
      <c r="G5017" s="92" t="s">
        <v>14852</v>
      </c>
      <c r="H5017" s="83" t="s">
        <v>148</v>
      </c>
      <c r="I5017" s="93" t="s">
        <v>14874</v>
      </c>
      <c r="J5017" s="94"/>
      <c r="K5017" s="94"/>
      <c r="L5017" s="94"/>
    </row>
    <row r="5018" spans="1:12" ht="15.75">
      <c r="A5018" s="81">
        <f t="shared" si="80"/>
        <v>5033</v>
      </c>
      <c r="B5018" s="88">
        <v>5033</v>
      </c>
      <c r="C5018" s="89" t="s">
        <v>14815</v>
      </c>
      <c r="D5018" s="90">
        <v>32947</v>
      </c>
      <c r="E5018" s="92" t="s">
        <v>9956</v>
      </c>
      <c r="F5018" s="93" t="s">
        <v>114</v>
      </c>
      <c r="G5018" s="92" t="s">
        <v>14852</v>
      </c>
      <c r="H5018" s="83" t="s">
        <v>148</v>
      </c>
      <c r="I5018" s="93" t="s">
        <v>14878</v>
      </c>
      <c r="J5018" s="94"/>
      <c r="K5018" s="94"/>
      <c r="L5018" s="94"/>
    </row>
    <row r="5019" spans="1:12" ht="15.75">
      <c r="A5019" s="81">
        <f t="shared" si="80"/>
        <v>5034</v>
      </c>
      <c r="B5019" s="88">
        <v>5034</v>
      </c>
      <c r="C5019" s="89" t="s">
        <v>14816</v>
      </c>
      <c r="D5019" s="90">
        <v>32948</v>
      </c>
      <c r="E5019" s="92" t="s">
        <v>12300</v>
      </c>
      <c r="F5019" s="93" t="s">
        <v>114</v>
      </c>
      <c r="G5019" s="92" t="s">
        <v>14852</v>
      </c>
      <c r="H5019" s="83" t="s">
        <v>148</v>
      </c>
      <c r="I5019" s="93" t="s">
        <v>14876</v>
      </c>
      <c r="J5019" s="94"/>
      <c r="K5019" s="94"/>
      <c r="L5019" s="94"/>
    </row>
    <row r="5020" spans="1:12" ht="15.75">
      <c r="A5020" s="81">
        <f t="shared" si="80"/>
        <v>5035</v>
      </c>
      <c r="B5020" s="88">
        <v>5035</v>
      </c>
      <c r="C5020" s="89" t="s">
        <v>14817</v>
      </c>
      <c r="D5020" s="90">
        <v>32949</v>
      </c>
      <c r="E5020" s="92" t="s">
        <v>14858</v>
      </c>
      <c r="F5020" s="93" t="s">
        <v>59</v>
      </c>
      <c r="G5020" s="92" t="s">
        <v>14852</v>
      </c>
      <c r="H5020" s="83" t="s">
        <v>148</v>
      </c>
      <c r="I5020" s="93" t="s">
        <v>14877</v>
      </c>
      <c r="J5020" s="94"/>
      <c r="K5020" s="94"/>
      <c r="L5020" s="94"/>
    </row>
    <row r="5021" spans="1:12" ht="15.75">
      <c r="A5021" s="81">
        <f t="shared" si="80"/>
        <v>5036</v>
      </c>
      <c r="B5021" s="88">
        <v>5036</v>
      </c>
      <c r="C5021" s="89" t="s">
        <v>14818</v>
      </c>
      <c r="D5021" s="90">
        <v>32950</v>
      </c>
      <c r="E5021" s="92" t="s">
        <v>14859</v>
      </c>
      <c r="F5021" s="93" t="s">
        <v>59</v>
      </c>
      <c r="G5021" s="92" t="s">
        <v>14852</v>
      </c>
      <c r="H5021" s="83" t="s">
        <v>148</v>
      </c>
      <c r="I5021" s="93" t="s">
        <v>14879</v>
      </c>
      <c r="J5021" s="94"/>
      <c r="K5021" s="94"/>
      <c r="L5021" s="94"/>
    </row>
    <row r="5022" spans="1:12" ht="15.75">
      <c r="A5022" s="81">
        <f t="shared" si="80"/>
        <v>5037</v>
      </c>
      <c r="B5022" s="88">
        <v>5037</v>
      </c>
      <c r="C5022" s="89" t="s">
        <v>14819</v>
      </c>
      <c r="D5022" s="90">
        <v>32952</v>
      </c>
      <c r="E5022" s="92" t="s">
        <v>14860</v>
      </c>
      <c r="F5022" s="93" t="s">
        <v>59</v>
      </c>
      <c r="G5022" s="92" t="s">
        <v>14852</v>
      </c>
      <c r="H5022" s="83" t="s">
        <v>148</v>
      </c>
      <c r="I5022" s="93" t="s">
        <v>14877</v>
      </c>
      <c r="J5022" s="94"/>
      <c r="K5022" s="94"/>
      <c r="L5022" s="94"/>
    </row>
    <row r="5023" spans="1:12" ht="15.75">
      <c r="A5023" s="81">
        <f t="shared" si="80"/>
        <v>5038</v>
      </c>
      <c r="B5023" s="88">
        <v>5038</v>
      </c>
      <c r="C5023" s="89" t="s">
        <v>14820</v>
      </c>
      <c r="D5023" s="90">
        <v>32955</v>
      </c>
      <c r="E5023" s="92" t="s">
        <v>14861</v>
      </c>
      <c r="F5023" s="93" t="s">
        <v>59</v>
      </c>
      <c r="G5023" s="92" t="s">
        <v>14852</v>
      </c>
      <c r="H5023" s="83" t="s">
        <v>148</v>
      </c>
      <c r="I5023" s="93" t="s">
        <v>14877</v>
      </c>
      <c r="J5023" s="94"/>
      <c r="K5023" s="94"/>
      <c r="L5023" s="94"/>
    </row>
    <row r="5024" spans="1:12" ht="15.75">
      <c r="A5024" s="81">
        <f t="shared" si="80"/>
        <v>5039</v>
      </c>
      <c r="B5024" s="88">
        <v>5039</v>
      </c>
      <c r="C5024" s="89" t="s">
        <v>14821</v>
      </c>
      <c r="D5024" s="90">
        <v>32956</v>
      </c>
      <c r="E5024" s="92" t="s">
        <v>14862</v>
      </c>
      <c r="F5024" s="93" t="s">
        <v>59</v>
      </c>
      <c r="G5024" s="92" t="s">
        <v>14852</v>
      </c>
      <c r="H5024" s="83" t="s">
        <v>148</v>
      </c>
      <c r="I5024" s="93" t="s">
        <v>14877</v>
      </c>
      <c r="J5024" s="94"/>
      <c r="K5024" s="94"/>
      <c r="L5024" s="94"/>
    </row>
    <row r="5025" spans="1:12" ht="15.75">
      <c r="A5025" s="81">
        <f t="shared" si="80"/>
        <v>5040</v>
      </c>
      <c r="B5025" s="88">
        <v>5040</v>
      </c>
      <c r="C5025" s="89" t="s">
        <v>14822</v>
      </c>
      <c r="D5025" s="90">
        <v>32957</v>
      </c>
      <c r="E5025" s="92" t="s">
        <v>14863</v>
      </c>
      <c r="F5025" s="93" t="s">
        <v>59</v>
      </c>
      <c r="G5025" s="92" t="s">
        <v>14852</v>
      </c>
      <c r="H5025" s="83" t="s">
        <v>148</v>
      </c>
      <c r="I5025" s="93" t="s">
        <v>14877</v>
      </c>
      <c r="J5025" s="94"/>
      <c r="K5025" s="94"/>
      <c r="L5025" s="94"/>
    </row>
    <row r="5026" spans="1:12" ht="15.75">
      <c r="A5026" s="81">
        <f t="shared" si="80"/>
        <v>5041</v>
      </c>
      <c r="B5026" s="88">
        <v>5041</v>
      </c>
      <c r="C5026" s="89" t="s">
        <v>14823</v>
      </c>
      <c r="D5026" s="90">
        <v>32958</v>
      </c>
      <c r="E5026" s="92" t="s">
        <v>14864</v>
      </c>
      <c r="F5026" s="93" t="s">
        <v>59</v>
      </c>
      <c r="G5026" s="92" t="s">
        <v>14852</v>
      </c>
      <c r="H5026" s="83" t="s">
        <v>148</v>
      </c>
      <c r="I5026" s="93" t="s">
        <v>14879</v>
      </c>
      <c r="J5026" s="94"/>
      <c r="K5026" s="94"/>
      <c r="L5026" s="94"/>
    </row>
    <row r="5027" spans="1:12" ht="15.75">
      <c r="A5027" s="81">
        <f t="shared" si="80"/>
        <v>5042</v>
      </c>
      <c r="B5027" s="88">
        <v>5042</v>
      </c>
      <c r="C5027" s="89" t="s">
        <v>14824</v>
      </c>
      <c r="D5027" s="90">
        <v>32959</v>
      </c>
      <c r="E5027" s="92" t="s">
        <v>14865</v>
      </c>
      <c r="F5027" s="93" t="s">
        <v>59</v>
      </c>
      <c r="G5027" s="92" t="s">
        <v>14852</v>
      </c>
      <c r="H5027" s="83" t="s">
        <v>148</v>
      </c>
      <c r="I5027" s="93" t="s">
        <v>14877</v>
      </c>
      <c r="J5027" s="94"/>
      <c r="K5027" s="94"/>
      <c r="L5027" s="94"/>
    </row>
    <row r="5028" spans="1:12" ht="15.75">
      <c r="A5028" s="81">
        <f t="shared" si="80"/>
        <v>5043</v>
      </c>
      <c r="B5028" s="88">
        <v>5043</v>
      </c>
      <c r="C5028" s="89" t="s">
        <v>14825</v>
      </c>
      <c r="D5028" s="90">
        <v>32960</v>
      </c>
      <c r="E5028" s="92" t="s">
        <v>356</v>
      </c>
      <c r="F5028" s="93" t="s">
        <v>59</v>
      </c>
      <c r="G5028" s="92" t="s">
        <v>14852</v>
      </c>
      <c r="H5028" s="83" t="s">
        <v>148</v>
      </c>
      <c r="I5028" s="93" t="s">
        <v>14877</v>
      </c>
      <c r="J5028" s="94"/>
      <c r="K5028" s="94"/>
      <c r="L5028" s="94"/>
    </row>
    <row r="5029" spans="1:12" ht="15.75">
      <c r="A5029" s="81">
        <f t="shared" si="80"/>
        <v>5044</v>
      </c>
      <c r="B5029" s="88">
        <v>5044</v>
      </c>
      <c r="C5029" s="89" t="s">
        <v>14826</v>
      </c>
      <c r="D5029" s="91">
        <v>32962</v>
      </c>
      <c r="E5029" s="92" t="s">
        <v>14866</v>
      </c>
      <c r="F5029" s="93" t="s">
        <v>114</v>
      </c>
      <c r="G5029" s="92" t="s">
        <v>14852</v>
      </c>
      <c r="H5029" s="83" t="s">
        <v>148</v>
      </c>
      <c r="I5029" s="93" t="s">
        <v>14875</v>
      </c>
      <c r="J5029" s="94"/>
      <c r="K5029" s="94"/>
      <c r="L5029" s="94"/>
    </row>
    <row r="5030" spans="1:12" ht="25.5">
      <c r="A5030" s="81">
        <f t="shared" si="80"/>
        <v>5045</v>
      </c>
      <c r="B5030" s="88">
        <v>5045</v>
      </c>
      <c r="C5030" s="89" t="s">
        <v>14827</v>
      </c>
      <c r="D5030" s="90" t="s">
        <v>14839</v>
      </c>
      <c r="E5030" s="92" t="s">
        <v>14867</v>
      </c>
      <c r="F5030" s="93" t="s">
        <v>114</v>
      </c>
      <c r="G5030" s="92" t="s">
        <v>14852</v>
      </c>
      <c r="H5030" s="83" t="s">
        <v>148</v>
      </c>
      <c r="I5030" s="93" t="s">
        <v>14880</v>
      </c>
      <c r="J5030" s="94"/>
      <c r="K5030" s="94"/>
      <c r="L5030" s="94"/>
    </row>
    <row r="5031" spans="1:12" ht="15.75">
      <c r="A5031" s="81">
        <f t="shared" si="80"/>
        <v>5046</v>
      </c>
      <c r="B5031" s="88">
        <v>5046</v>
      </c>
      <c r="C5031" s="89" t="s">
        <v>14828</v>
      </c>
      <c r="D5031" s="90" t="s">
        <v>14840</v>
      </c>
      <c r="E5031" s="92" t="s">
        <v>14868</v>
      </c>
      <c r="F5031" s="93" t="s">
        <v>59</v>
      </c>
      <c r="G5031" s="92" t="s">
        <v>14852</v>
      </c>
      <c r="H5031" s="83" t="s">
        <v>148</v>
      </c>
      <c r="I5031" s="93" t="s">
        <v>14881</v>
      </c>
      <c r="J5031" s="94"/>
      <c r="K5031" s="94"/>
      <c r="L5031" s="94"/>
    </row>
    <row r="5032" spans="1:12" ht="15.75">
      <c r="A5032" s="81">
        <f t="shared" si="80"/>
        <v>5047</v>
      </c>
      <c r="B5032" s="88">
        <v>5047</v>
      </c>
      <c r="C5032" s="89" t="s">
        <v>14829</v>
      </c>
      <c r="D5032" s="91" t="s">
        <v>14841</v>
      </c>
      <c r="E5032" s="92" t="s">
        <v>6399</v>
      </c>
      <c r="F5032" s="93" t="s">
        <v>114</v>
      </c>
      <c r="G5032" s="92" t="s">
        <v>14852</v>
      </c>
      <c r="H5032" s="83" t="s">
        <v>148</v>
      </c>
      <c r="I5032" s="93" t="s">
        <v>14882</v>
      </c>
      <c r="J5032" s="94"/>
      <c r="K5032" s="94"/>
      <c r="L5032" s="94"/>
    </row>
    <row r="5033" spans="1:12" ht="15.75">
      <c r="A5033" s="81">
        <f t="shared" si="80"/>
        <v>5048</v>
      </c>
      <c r="B5033" s="88">
        <v>5048</v>
      </c>
      <c r="C5033" s="89" t="s">
        <v>14830</v>
      </c>
      <c r="D5033" s="91" t="s">
        <v>14842</v>
      </c>
      <c r="E5033" s="92" t="s">
        <v>14869</v>
      </c>
      <c r="F5033" s="93" t="s">
        <v>114</v>
      </c>
      <c r="G5033" s="92" t="s">
        <v>14852</v>
      </c>
      <c r="H5033" s="83" t="s">
        <v>148</v>
      </c>
      <c r="I5033" s="93" t="s">
        <v>14883</v>
      </c>
      <c r="J5033" s="94"/>
      <c r="K5033" s="94"/>
      <c r="L5033" s="94"/>
    </row>
    <row r="5034" spans="1:12" ht="15.75">
      <c r="A5034" s="81">
        <f t="shared" si="80"/>
        <v>5049</v>
      </c>
      <c r="B5034" s="88">
        <v>5049</v>
      </c>
      <c r="C5034" s="89" t="s">
        <v>14831</v>
      </c>
      <c r="D5034" s="91" t="s">
        <v>14843</v>
      </c>
      <c r="E5034" s="92" t="s">
        <v>14870</v>
      </c>
      <c r="F5034" s="93" t="s">
        <v>59</v>
      </c>
      <c r="G5034" s="92" t="s">
        <v>14852</v>
      </c>
      <c r="H5034" s="83" t="s">
        <v>148</v>
      </c>
      <c r="I5034" s="93" t="s">
        <v>14875</v>
      </c>
      <c r="J5034" s="94"/>
      <c r="K5034" s="94"/>
      <c r="L5034" s="94"/>
    </row>
    <row r="5035" spans="1:12" ht="15.75">
      <c r="A5035" s="81">
        <f t="shared" si="80"/>
        <v>5050</v>
      </c>
      <c r="B5035" s="88">
        <v>5050</v>
      </c>
      <c r="C5035" s="89" t="s">
        <v>14832</v>
      </c>
      <c r="D5035" s="91" t="s">
        <v>14844</v>
      </c>
      <c r="E5035" s="92" t="s">
        <v>14871</v>
      </c>
      <c r="F5035" s="93" t="s">
        <v>59</v>
      </c>
      <c r="G5035" s="92" t="s">
        <v>14852</v>
      </c>
      <c r="H5035" s="83" t="s">
        <v>148</v>
      </c>
      <c r="I5035" s="93" t="s">
        <v>14876</v>
      </c>
      <c r="J5035" s="94"/>
      <c r="K5035" s="94"/>
      <c r="L5035" s="94"/>
    </row>
    <row r="5036" spans="1:12" ht="15.75">
      <c r="A5036" s="81">
        <f t="shared" si="80"/>
        <v>5051</v>
      </c>
      <c r="B5036" s="88">
        <v>5051</v>
      </c>
      <c r="C5036" s="89" t="s">
        <v>14833</v>
      </c>
      <c r="D5036" s="91" t="s">
        <v>14845</v>
      </c>
      <c r="E5036" s="92" t="s">
        <v>4911</v>
      </c>
      <c r="F5036" s="93" t="s">
        <v>114</v>
      </c>
      <c r="G5036" s="92" t="s">
        <v>14852</v>
      </c>
      <c r="H5036" s="83" t="s">
        <v>148</v>
      </c>
      <c r="I5036" s="93" t="s">
        <v>14884</v>
      </c>
      <c r="J5036" s="94"/>
      <c r="K5036" s="94"/>
      <c r="L5036" s="94"/>
    </row>
    <row r="5037" spans="1:12" ht="15.75">
      <c r="A5037" s="81">
        <f t="shared" si="80"/>
        <v>5052</v>
      </c>
      <c r="B5037" s="88">
        <v>5052</v>
      </c>
      <c r="C5037" s="89" t="s">
        <v>14834</v>
      </c>
      <c r="D5037" s="91" t="s">
        <v>14846</v>
      </c>
      <c r="E5037" s="92" t="s">
        <v>14872</v>
      </c>
      <c r="F5037" s="93" t="s">
        <v>114</v>
      </c>
      <c r="G5037" s="92" t="s">
        <v>14852</v>
      </c>
      <c r="H5037" s="83" t="s">
        <v>148</v>
      </c>
      <c r="I5037" s="93" t="s">
        <v>14875</v>
      </c>
      <c r="J5037" s="94"/>
      <c r="K5037" s="94"/>
      <c r="L5037" s="94"/>
    </row>
    <row r="5038" spans="1:12" ht="15.75">
      <c r="A5038" s="81">
        <f t="shared" si="80"/>
        <v>5053</v>
      </c>
      <c r="B5038" s="88">
        <v>5053</v>
      </c>
      <c r="C5038" s="89" t="s">
        <v>14835</v>
      </c>
      <c r="D5038" s="91" t="s">
        <v>14847</v>
      </c>
      <c r="E5038" s="92" t="s">
        <v>14873</v>
      </c>
      <c r="F5038" s="93" t="s">
        <v>114</v>
      </c>
      <c r="G5038" s="92" t="s">
        <v>14852</v>
      </c>
      <c r="H5038" s="83" t="s">
        <v>148</v>
      </c>
      <c r="I5038" s="93" t="s">
        <v>14885</v>
      </c>
      <c r="J5038" s="94"/>
      <c r="K5038" s="94"/>
      <c r="L5038" s="94"/>
    </row>
    <row r="5039" spans="1:12" ht="15.75">
      <c r="A5039" s="81">
        <f t="shared" si="80"/>
        <v>5054</v>
      </c>
      <c r="B5039" s="88">
        <v>5054</v>
      </c>
      <c r="C5039" s="89" t="s">
        <v>14836</v>
      </c>
      <c r="D5039" s="91" t="s">
        <v>14848</v>
      </c>
      <c r="E5039" s="92" t="s">
        <v>1922</v>
      </c>
      <c r="F5039" s="93" t="s">
        <v>114</v>
      </c>
      <c r="G5039" s="92" t="s">
        <v>14852</v>
      </c>
      <c r="H5039" s="83" t="s">
        <v>148</v>
      </c>
      <c r="I5039" s="93" t="s">
        <v>14886</v>
      </c>
      <c r="J5039" s="94"/>
      <c r="K5039" s="94"/>
      <c r="L5039" s="94"/>
    </row>
    <row r="5040" spans="1:12" ht="15.75">
      <c r="A5040" s="81">
        <f t="shared" si="80"/>
        <v>5055</v>
      </c>
      <c r="B5040" s="88">
        <v>5055</v>
      </c>
      <c r="C5040" s="89" t="s">
        <v>14837</v>
      </c>
      <c r="D5040" s="91" t="s">
        <v>14849</v>
      </c>
      <c r="E5040" s="92" t="s">
        <v>7218</v>
      </c>
      <c r="F5040" s="93" t="s">
        <v>114</v>
      </c>
      <c r="G5040" s="92" t="s">
        <v>14852</v>
      </c>
      <c r="H5040" s="83" t="s">
        <v>148</v>
      </c>
      <c r="I5040" s="93" t="s">
        <v>14876</v>
      </c>
      <c r="J5040" s="94"/>
      <c r="K5040" s="94"/>
      <c r="L5040" s="94"/>
    </row>
    <row r="5041" spans="1:12" ht="15.75">
      <c r="A5041" s="81">
        <f t="shared" si="80"/>
        <v>5056</v>
      </c>
      <c r="B5041" s="88">
        <v>5056</v>
      </c>
      <c r="C5041" s="89" t="s">
        <v>14838</v>
      </c>
      <c r="D5041" s="90" t="s">
        <v>14850</v>
      </c>
      <c r="E5041" s="92" t="s">
        <v>534</v>
      </c>
      <c r="F5041" s="93" t="s">
        <v>114</v>
      </c>
      <c r="G5041" s="92" t="s">
        <v>14852</v>
      </c>
      <c r="H5041" s="83" t="s">
        <v>148</v>
      </c>
      <c r="I5041" s="93" t="s">
        <v>14878</v>
      </c>
      <c r="J5041" s="94"/>
      <c r="K5041" s="94"/>
      <c r="L5041" s="94"/>
    </row>
    <row r="5042" spans="1:12" ht="15.75">
      <c r="A5042" s="81">
        <v>5020</v>
      </c>
      <c r="D5042" s="77" t="s">
        <v>14888</v>
      </c>
      <c r="E5042" s="77" t="s">
        <v>14887</v>
      </c>
      <c r="F5042" s="77" t="s">
        <v>114</v>
      </c>
      <c r="G5042" s="79" t="s">
        <v>12121</v>
      </c>
      <c r="H5042" s="83" t="s">
        <v>148</v>
      </c>
      <c r="I5042" s="77" t="s">
        <v>214</v>
      </c>
    </row>
  </sheetData>
  <mergeCells count="1">
    <mergeCell ref="A1:A2"/>
  </mergeCells>
  <phoneticPr fontId="18" type="noConversion"/>
  <conditionalFormatting sqref="B3263:C4223">
    <cfRule type="duplicateValues" dxfId="10" priority="110"/>
  </conditionalFormatting>
  <conditionalFormatting sqref="B3263:C4223">
    <cfRule type="duplicateValues" dxfId="9" priority="109"/>
  </conditionalFormatting>
  <conditionalFormatting sqref="C3243:C3262">
    <cfRule type="duplicateValues" dxfId="8" priority="9"/>
  </conditionalFormatting>
  <conditionalFormatting sqref="D3243:D3262">
    <cfRule type="duplicateValues" dxfId="7" priority="6"/>
  </conditionalFormatting>
  <conditionalFormatting sqref="C656:C3262">
    <cfRule type="duplicateValues" dxfId="6" priority="111"/>
    <cfRule type="duplicateValues" dxfId="5" priority="112"/>
  </conditionalFormatting>
  <conditionalFormatting sqref="D5010:D5041">
    <cfRule type="duplicateValues" dxfId="4" priority="5"/>
  </conditionalFormatting>
  <conditionalFormatting sqref="D2">
    <cfRule type="duplicateValues" dxfId="3" priority="3"/>
  </conditionalFormatting>
  <conditionalFormatting sqref="D2:D655">
    <cfRule type="duplicateValues" dxfId="2" priority="2"/>
  </conditionalFormatting>
  <conditionalFormatting sqref="D3:D634">
    <cfRule type="duplicateValues" dxfId="1" priority="4"/>
  </conditionalFormatting>
  <conditionalFormatting sqref="D635:D655">
    <cfRule type="duplicateValues" dxfId="0" priority="1"/>
  </conditionalFormatting>
  <pageMargins left="0.7" right="0.7" top="0.75" bottom="0.75" header="0.3" footer="0.3"/>
  <pageSetup paperSize="9" orientation="portrait" verticalDpi="0" r:id="rId1"/>
</worksheet>
</file>

<file path=xl/worksheets/sheet2.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100-000000000000}">
  <sheetPr codeName="Sheet10">
    <tabColor theme="7"/>
  </sheetPr>
  <dimension ref="H2:L10"/>
  <sheetViews>
    <sheetView showGridLines="0" workbookViewId="0">
      <selection activeCell="J29" sqref="J29"/>
    </sheetView>
  </sheetViews>
  <sheetFormatPr defaultRowHeight="14.25"/>
  <cols>
    <col min="1" max="7" width="3" customWidth="1"/>
    <col min="8" max="8" width="23.875" customWidth="1"/>
    <col min="9" max="9" width="37.625" customWidth="1"/>
    <col min="10" max="11" width="8.625" customWidth="1"/>
    <col min="12" max="12" width="14" customWidth="1"/>
  </cols>
  <sheetData>
    <row r="2" spans="8:12" ht="20.25">
      <c r="H2" s="38" t="s">
        <v>115</v>
      </c>
      <c r="J2" s="39"/>
      <c r="K2" s="39"/>
      <c r="L2" s="39"/>
    </row>
    <row r="3" spans="8:12">
      <c r="J3" s="39"/>
      <c r="K3" s="39"/>
      <c r="L3" s="39"/>
    </row>
    <row r="5" spans="8:12">
      <c r="H5" s="26" t="s">
        <v>8</v>
      </c>
      <c r="I5" s="27" t="s">
        <v>14899</v>
      </c>
    </row>
    <row r="6" spans="8:12">
      <c r="H6" s="26" t="s">
        <v>11</v>
      </c>
      <c r="I6" s="27" t="s">
        <v>14899</v>
      </c>
    </row>
    <row r="7" spans="8:12">
      <c r="H7" s="26" t="s">
        <v>9</v>
      </c>
      <c r="I7" s="28" t="s">
        <v>14897</v>
      </c>
    </row>
    <row r="8" spans="8:12">
      <c r="H8" s="26" t="s">
        <v>10</v>
      </c>
      <c r="I8" s="27" t="s">
        <v>14899</v>
      </c>
    </row>
    <row r="9" spans="8:12" ht="15.75" thickBot="1">
      <c r="H9" s="29" t="s">
        <v>54</v>
      </c>
      <c r="I9" s="30" t="s">
        <v>14898</v>
      </c>
      <c r="K9" t="s">
        <v>121</v>
      </c>
    </row>
    <row r="10" spans="8:12" ht="15">
      <c r="K10" t="s">
        <v>122</v>
      </c>
    </row>
  </sheetData>
  <pageMargins left="0.7" right="0.7" top="0.75" bottom="0.75" header="0.3" footer="0.3"/>
  <pageSetup orientation="portrait" r:id="rId1"/>
  <drawing r:id="rId2"/>
  <legacyDrawing r:id="rId3"/>
  <controls>
    <mc:AlternateContent xmlns:mc="http://schemas.openxmlformats.org/markup-compatibility/2006">
      <mc:Choice Requires="x14">
        <control shapeId="10241" r:id="rId4" name="cmd_LoadFormConfig">
          <controlPr defaultSize="0" autoLine="0" r:id="rId5">
            <anchor moveWithCells="1">
              <from>
                <xdr:col>9</xdr:col>
                <xdr:colOff>190500</xdr:colOff>
                <xdr:row>1</xdr:row>
                <xdr:rowOff>57150</xdr:rowOff>
              </from>
              <to>
                <xdr:col>11</xdr:col>
                <xdr:colOff>285750</xdr:colOff>
                <xdr:row>2</xdr:row>
                <xdr:rowOff>152400</xdr:rowOff>
              </to>
            </anchor>
          </controlPr>
        </control>
      </mc:Choice>
      <mc:Fallback>
        <control shapeId="10241" r:id="rId4" name="cmd_LoadFormConfig"/>
      </mc:Fallback>
    </mc:AlternateContent>
  </controls>
</worksheet>
</file>

<file path=xl/worksheets/sheet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200-000000000000}">
  <sheetPr codeName="Sheet15"/>
  <dimension ref="A1:E8"/>
  <sheetViews>
    <sheetView workbookViewId="0">
      <selection activeCell="B4" sqref="B4"/>
    </sheetView>
  </sheetViews>
  <sheetFormatPr defaultColWidth="8.75" defaultRowHeight="15"/>
  <cols>
    <col min="1" max="1" width="8.75" style="85"/>
    <col min="2" max="2" width="80.125" style="85" bestFit="1" customWidth="1"/>
    <col min="3" max="16384" width="8.75" style="85"/>
  </cols>
  <sheetData>
    <row r="1" spans="1:5" ht="40.5" customHeight="1">
      <c r="A1" s="207" t="s">
        <v>14806</v>
      </c>
      <c r="B1" s="208"/>
      <c r="D1" s="85" t="s">
        <v>141</v>
      </c>
    </row>
    <row r="2" spans="1:5" ht="45" customHeight="1">
      <c r="A2" s="87" t="s">
        <v>135</v>
      </c>
      <c r="B2" s="86" t="s">
        <v>138</v>
      </c>
      <c r="E2" s="85" t="s">
        <v>142</v>
      </c>
    </row>
    <row r="3" spans="1:5" ht="30.6" customHeight="1">
      <c r="A3" s="87" t="s">
        <v>136</v>
      </c>
      <c r="B3" s="86" t="s">
        <v>14801</v>
      </c>
      <c r="E3" s="85" t="s">
        <v>143</v>
      </c>
    </row>
    <row r="4" spans="1:5" ht="38.450000000000003" customHeight="1">
      <c r="A4" s="87" t="s">
        <v>137</v>
      </c>
      <c r="B4" s="86" t="s">
        <v>14802</v>
      </c>
      <c r="E4" s="85" t="s">
        <v>144</v>
      </c>
    </row>
    <row r="5" spans="1:5" ht="42.6" customHeight="1">
      <c r="A5" s="87" t="s">
        <v>139</v>
      </c>
      <c r="B5" s="86" t="s">
        <v>140</v>
      </c>
      <c r="E5" s="85" t="s">
        <v>145</v>
      </c>
    </row>
    <row r="6" spans="1:5" ht="36.6" customHeight="1">
      <c r="A6" s="206" t="s">
        <v>14805</v>
      </c>
      <c r="B6" s="206"/>
      <c r="E6" s="85" t="s">
        <v>146</v>
      </c>
    </row>
    <row r="7" spans="1:5" ht="41.45" customHeight="1">
      <c r="A7" s="206" t="s">
        <v>14803</v>
      </c>
      <c r="B7" s="206"/>
    </row>
    <row r="8" spans="1:5" ht="62.45" customHeight="1">
      <c r="A8" s="206" t="s">
        <v>14804</v>
      </c>
      <c r="B8" s="206"/>
    </row>
  </sheetData>
  <mergeCells count="4">
    <mergeCell ref="A6:B6"/>
    <mergeCell ref="A7:B7"/>
    <mergeCell ref="A8:B8"/>
    <mergeCell ref="A1:B1"/>
  </mergeCells>
  <pageMargins left="0.7" right="0.7" top="0.75" bottom="0.75" header="0.3" footer="0.3"/>
  <pageSetup paperSize="9" orientation="portrait" verticalDpi="0" r:id="rId1"/>
</worksheet>
</file>

<file path=xl/worksheets/sheet4.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300-000000000000}">
  <sheetPr codeName="Sheet3">
    <tabColor theme="8" tint="-0.499984740745262"/>
    <pageSetUpPr fitToPage="1"/>
  </sheetPr>
  <dimension ref="A1:Y28"/>
  <sheetViews>
    <sheetView showGridLines="0" tabSelected="1" topLeftCell="A16" zoomScale="90" zoomScaleNormal="90" zoomScaleSheetLayoutView="85" workbookViewId="0">
      <selection activeCell="I2" sqref="I2:I4"/>
    </sheetView>
  </sheetViews>
  <sheetFormatPr defaultColWidth="9.125" defaultRowHeight="14.25"/>
  <cols>
    <col min="1" max="1" width="3.75" style="1" customWidth="1"/>
    <col min="2" max="2" width="18.375" style="1" customWidth="1"/>
    <col min="3" max="3" width="53.125" style="1" customWidth="1"/>
    <col min="4" max="4" width="14.75" style="1" customWidth="1"/>
    <col min="5" max="5" width="15.25" style="1" bestFit="1" customWidth="1"/>
    <col min="6" max="7" width="9.125" style="1"/>
    <col min="8" max="8" width="25.875" style="1" customWidth="1"/>
    <col min="9" max="9" width="40.75" style="24" customWidth="1"/>
    <col min="10" max="10" width="13" style="113" customWidth="1"/>
    <col min="11" max="16384" width="9.125" style="1"/>
  </cols>
  <sheetData>
    <row r="1" spans="1:25" ht="15.75" customHeight="1" thickBot="1">
      <c r="A1" s="32"/>
      <c r="C1" s="220"/>
      <c r="D1" s="221"/>
      <c r="E1" s="221"/>
      <c r="F1" s="221"/>
    </row>
    <row r="2" spans="1:25" ht="18.75" customHeight="1">
      <c r="C2" s="221"/>
      <c r="D2" s="221"/>
      <c r="E2" s="221"/>
      <c r="F2" s="221"/>
      <c r="H2" s="215" t="s">
        <v>126</v>
      </c>
      <c r="I2" s="211"/>
      <c r="J2" s="114"/>
      <c r="K2" s="5"/>
    </row>
    <row r="3" spans="1:25" ht="30.75" customHeight="1">
      <c r="B3" s="1" t="s">
        <v>133</v>
      </c>
      <c r="C3" s="221"/>
      <c r="D3" s="221"/>
      <c r="E3" s="221"/>
      <c r="F3" s="221"/>
      <c r="H3" s="216"/>
      <c r="I3" s="212"/>
      <c r="J3" s="114"/>
      <c r="K3" s="5"/>
    </row>
    <row r="4" spans="1:25" ht="37.5" customHeight="1" thickBot="1">
      <c r="B4" s="213" t="s">
        <v>44</v>
      </c>
      <c r="C4" s="213"/>
      <c r="D4" s="213"/>
      <c r="E4" s="213"/>
      <c r="F4" s="213"/>
      <c r="H4" s="216"/>
      <c r="I4" s="212"/>
      <c r="J4" s="114"/>
      <c r="K4" s="5"/>
    </row>
    <row r="5" spans="1:25" s="106" customFormat="1" ht="27" customHeight="1">
      <c r="B5" s="115" t="s">
        <v>24</v>
      </c>
      <c r="C5" s="47" t="str">
        <f>IFERROR(VLOOKUP($I$2,DanhSach!$A:$M,5,0),"Không có")</f>
        <v>Không có</v>
      </c>
      <c r="D5" s="116" t="s">
        <v>29</v>
      </c>
      <c r="E5" s="48" t="str">
        <f>IFERROR(VLOOKUP($I$2,DanhSach!$A:$M,7,0),"Không có")</f>
        <v>Không có</v>
      </c>
      <c r="F5" s="117"/>
      <c r="H5" s="118" t="s">
        <v>8</v>
      </c>
      <c r="I5" s="119" t="str">
        <f>CaiDat!I5</f>
        <v>test</v>
      </c>
      <c r="J5" s="120"/>
    </row>
    <row r="6" spans="1:25" s="106" customFormat="1" ht="27" customHeight="1">
      <c r="B6" s="121" t="s">
        <v>25</v>
      </c>
      <c r="C6" s="49" t="str">
        <f>IFERROR(VLOOKUP($I$2,DanhSach!$A:$M,9,0),"Không có")</f>
        <v>Không có</v>
      </c>
      <c r="D6" s="106" t="s">
        <v>30</v>
      </c>
      <c r="E6" s="50" t="str">
        <f>IFERROR(VLOOKUP($I$2,DanhSach!$A:$M,6,0),"Không có")</f>
        <v>Không có</v>
      </c>
      <c r="F6" s="122"/>
      <c r="H6" s="118" t="s">
        <v>11</v>
      </c>
      <c r="I6" s="119" t="str">
        <f>CaiDat!I6</f>
        <v>test</v>
      </c>
      <c r="J6" s="120"/>
    </row>
    <row r="7" spans="1:25" s="106" customFormat="1" ht="27" customHeight="1">
      <c r="B7" s="121" t="s">
        <v>26</v>
      </c>
      <c r="C7" s="49" t="str">
        <f>IFERROR(VLOOKUP($I$2,DanhSach!$A:$M,4,0),"Không có")</f>
        <v>Không có</v>
      </c>
      <c r="D7" s="106" t="s">
        <v>31</v>
      </c>
      <c r="E7" s="50" t="str">
        <f>IFERROR(VLOOKUP($I$2,DanhSach!$A:$M,3,0),"Không có")</f>
        <v>Không có</v>
      </c>
      <c r="F7" s="122"/>
      <c r="H7" s="118" t="s">
        <v>9</v>
      </c>
      <c r="I7" s="123" t="str">
        <f>CaiDat!I7</f>
        <v>22/08/2025</v>
      </c>
      <c r="J7" s="124"/>
      <c r="L7" s="125" t="s">
        <v>127</v>
      </c>
    </row>
    <row r="8" spans="1:25" s="106" customFormat="1" ht="27" customHeight="1">
      <c r="B8" s="121" t="s">
        <v>27</v>
      </c>
      <c r="C8" s="50" t="str">
        <f>IFERROR(VLOOKUP($I$2,DanhSach!$A:$M,8,0),"Không có")</f>
        <v>Không có</v>
      </c>
      <c r="F8" s="122"/>
      <c r="H8" s="118" t="s">
        <v>10</v>
      </c>
      <c r="I8" s="119" t="str">
        <f>CaiDat!I8</f>
        <v>test</v>
      </c>
      <c r="J8" s="120"/>
    </row>
    <row r="9" spans="1:25" s="106" customFormat="1" ht="27" customHeight="1" thickBot="1">
      <c r="B9" s="121" t="s">
        <v>28</v>
      </c>
      <c r="C9" s="50" t="s">
        <v>23</v>
      </c>
      <c r="D9" s="126" t="str">
        <f>IF(OR(E6="Nữ",E6="Nu"),"Nhầm form SA Nam/Nữ","")</f>
        <v/>
      </c>
      <c r="F9" s="122"/>
      <c r="H9" s="127" t="s">
        <v>54</v>
      </c>
      <c r="I9" s="128" t="str">
        <f>CaiDat!I9</f>
        <v>D:\Downloads\</v>
      </c>
      <c r="J9" s="120"/>
    </row>
    <row r="10" spans="1:25" s="106" customFormat="1" ht="9.75" customHeight="1" thickBot="1">
      <c r="B10" s="129"/>
      <c r="C10" s="130"/>
      <c r="D10" s="130"/>
      <c r="E10" s="130"/>
      <c r="F10" s="131"/>
      <c r="I10" s="132"/>
      <c r="J10" s="133"/>
    </row>
    <row r="11" spans="1:25" s="106" customFormat="1" ht="37.5" customHeight="1">
      <c r="B11" s="214" t="s">
        <v>12</v>
      </c>
      <c r="C11" s="214"/>
      <c r="D11" s="214"/>
      <c r="E11" s="214"/>
      <c r="F11" s="214"/>
      <c r="I11" s="132"/>
      <c r="J11" s="133"/>
    </row>
    <row r="12" spans="1:25" s="106" customFormat="1" ht="56.25" customHeight="1">
      <c r="B12" s="96" t="s">
        <v>32</v>
      </c>
      <c r="C12" s="209" t="s">
        <v>13</v>
      </c>
      <c r="D12" s="209"/>
      <c r="E12" s="209"/>
      <c r="F12" s="209"/>
      <c r="I12" s="132"/>
      <c r="J12" s="133"/>
    </row>
    <row r="13" spans="1:25" s="106" customFormat="1" ht="36" customHeight="1">
      <c r="B13" s="96" t="s">
        <v>33</v>
      </c>
      <c r="C13" s="209" t="s">
        <v>14</v>
      </c>
      <c r="D13" s="209"/>
      <c r="E13" s="209"/>
      <c r="F13" s="209"/>
      <c r="H13" s="134" t="s">
        <v>90</v>
      </c>
      <c r="I13" s="135">
        <v>2020</v>
      </c>
      <c r="J13" s="97"/>
    </row>
    <row r="14" spans="1:25" s="106" customFormat="1" ht="36" customHeight="1">
      <c r="B14" s="96" t="s">
        <v>34</v>
      </c>
      <c r="C14" s="209" t="s">
        <v>15</v>
      </c>
      <c r="D14" s="209"/>
      <c r="E14" s="209"/>
      <c r="F14" s="209"/>
      <c r="H14" s="218" t="s">
        <v>91</v>
      </c>
      <c r="I14" s="219" t="str">
        <f>IFERROR(VLOOKUP($I$2,DanhSach!$A:$M,10,0),"Không có")</f>
        <v>Không có</v>
      </c>
      <c r="J14" s="136"/>
    </row>
    <row r="15" spans="1:25" s="106" customFormat="1" ht="36" customHeight="1">
      <c r="B15" s="96" t="s">
        <v>35</v>
      </c>
      <c r="C15" s="209" t="s">
        <v>16</v>
      </c>
      <c r="D15" s="209"/>
      <c r="E15" s="209"/>
      <c r="F15" s="209"/>
      <c r="H15" s="218"/>
      <c r="I15" s="219"/>
      <c r="J15" s="136"/>
      <c r="Y15" s="137"/>
    </row>
    <row r="16" spans="1:25" s="106" customFormat="1" ht="36" customHeight="1">
      <c r="B16" s="96" t="s">
        <v>36</v>
      </c>
      <c r="C16" s="209" t="s">
        <v>17</v>
      </c>
      <c r="D16" s="209"/>
      <c r="E16" s="209"/>
      <c r="F16" s="209"/>
      <c r="H16" s="137"/>
      <c r="I16" s="136"/>
      <c r="J16" s="137"/>
    </row>
    <row r="17" spans="2:25" s="106" customFormat="1" ht="36" customHeight="1">
      <c r="B17" s="96" t="s">
        <v>37</v>
      </c>
      <c r="C17" s="209" t="s">
        <v>18</v>
      </c>
      <c r="D17" s="209"/>
      <c r="E17" s="209"/>
      <c r="F17" s="209"/>
      <c r="H17" s="137"/>
      <c r="I17" s="217"/>
      <c r="J17" s="217"/>
    </row>
    <row r="18" spans="2:25" s="106" customFormat="1" ht="36" customHeight="1">
      <c r="B18" s="96" t="s">
        <v>38</v>
      </c>
      <c r="C18" s="209" t="s">
        <v>19</v>
      </c>
      <c r="D18" s="209"/>
      <c r="E18" s="209"/>
      <c r="F18" s="209"/>
      <c r="I18" s="132"/>
      <c r="J18" s="133"/>
    </row>
    <row r="19" spans="2:25" s="106" customFormat="1" ht="30.75" customHeight="1">
      <c r="B19" s="96" t="s">
        <v>39</v>
      </c>
      <c r="C19" s="209" t="s">
        <v>20</v>
      </c>
      <c r="D19" s="209"/>
      <c r="E19" s="209"/>
      <c r="F19" s="209"/>
      <c r="I19" s="132"/>
      <c r="J19" s="133"/>
    </row>
    <row r="20" spans="2:25" s="106" customFormat="1" ht="24.75" customHeight="1">
      <c r="B20" s="96" t="s">
        <v>40</v>
      </c>
      <c r="C20" s="209" t="s">
        <v>21</v>
      </c>
      <c r="D20" s="209"/>
      <c r="E20" s="209"/>
      <c r="F20" s="209"/>
      <c r="I20" s="132"/>
      <c r="J20" s="138"/>
      <c r="N20" s="137"/>
    </row>
    <row r="21" spans="2:25" s="137" customFormat="1" ht="51.75" customHeight="1">
      <c r="B21" s="97" t="s">
        <v>41</v>
      </c>
      <c r="C21" s="210" t="s">
        <v>22</v>
      </c>
      <c r="D21" s="210"/>
      <c r="E21" s="210"/>
      <c r="F21" s="210"/>
      <c r="H21" s="106"/>
      <c r="I21" s="139"/>
      <c r="J21" s="133"/>
      <c r="Y21" s="106"/>
    </row>
    <row r="22" spans="2:25" s="137" customFormat="1" ht="18.75" customHeight="1">
      <c r="B22" s="97"/>
      <c r="C22" s="106"/>
      <c r="D22" s="107" t="str">
        <f>"Ngày " &amp; DAY($I$7) &amp; " tháng " &amp; MONTH($I$7) &amp; " năm " &amp; YEAR($I$7)</f>
        <v>Ngày 22 tháng 8 năm 2025</v>
      </c>
      <c r="E22" s="108"/>
      <c r="F22" s="97"/>
      <c r="H22" s="106"/>
      <c r="I22" s="139"/>
      <c r="J22" s="140"/>
      <c r="Y22" s="106"/>
    </row>
    <row r="23" spans="2:25" s="109" customFormat="1" ht="16.5">
      <c r="C23" s="110" t="s">
        <v>43</v>
      </c>
      <c r="D23" s="111" t="s">
        <v>42</v>
      </c>
      <c r="I23" s="110"/>
      <c r="J23" s="141"/>
    </row>
    <row r="24" spans="2:25" s="106" customFormat="1" ht="16.5">
      <c r="B24" s="112"/>
      <c r="I24" s="132"/>
      <c r="J24" s="140"/>
      <c r="K24" s="142"/>
    </row>
    <row r="26" spans="2:25" ht="33.75" customHeight="1"/>
    <row r="28" spans="2:25" s="109" customFormat="1" ht="21" customHeight="1">
      <c r="C28" s="109" t="str">
        <f>I6</f>
        <v>test</v>
      </c>
      <c r="D28" s="109" t="str">
        <f>I5</f>
        <v>test</v>
      </c>
      <c r="I28" s="110"/>
      <c r="J28" s="141"/>
    </row>
  </sheetData>
  <sheetProtection sheet="1" objects="1" scenarios="1" selectLockedCells="1"/>
  <dataConsolidate/>
  <mergeCells count="18">
    <mergeCell ref="C19:F19"/>
    <mergeCell ref="C1:F3"/>
    <mergeCell ref="C20:F20"/>
    <mergeCell ref="C21:F21"/>
    <mergeCell ref="I2:I4"/>
    <mergeCell ref="C16:F16"/>
    <mergeCell ref="B4:F4"/>
    <mergeCell ref="B11:F11"/>
    <mergeCell ref="C12:F12"/>
    <mergeCell ref="C13:F13"/>
    <mergeCell ref="C15:F15"/>
    <mergeCell ref="C14:F14"/>
    <mergeCell ref="H2:H4"/>
    <mergeCell ref="I17:J17"/>
    <mergeCell ref="C17:F17"/>
    <mergeCell ref="C18:F18"/>
    <mergeCell ref="H14:H15"/>
    <mergeCell ref="I14:I15"/>
  </mergeCells>
  <pageMargins left="0.7" right="0.7" top="0.75" bottom="0.75" header="0.3" footer="0.3"/>
  <pageSetup paperSize="9" scale="79" fitToHeight="0" orientation="portrait" horizontalDpi="1200" verticalDpi="1200" r:id="rId1"/>
  <drawing r:id="rId2"/>
  <legacyDrawing r:id="rId3"/>
  <controls>
    <mc:AlternateContent xmlns:mc="http://schemas.openxmlformats.org/markup-compatibility/2006">
      <mc:Choice Requires="x14">
        <control shapeId="1025" r:id="rId4" name="cmd_RESETKQ">
          <controlPr defaultSize="0" autoLine="0" autoPict="0" r:id="rId5">
            <anchor moveWithCells="1">
              <from>
                <xdr:col>8</xdr:col>
                <xdr:colOff>1171575</xdr:colOff>
                <xdr:row>10</xdr:row>
                <xdr:rowOff>76200</xdr:rowOff>
              </from>
              <to>
                <xdr:col>8</xdr:col>
                <xdr:colOff>2171700</xdr:colOff>
                <xdr:row>10</xdr:row>
                <xdr:rowOff>447675</xdr:rowOff>
              </to>
            </anchor>
          </controlPr>
        </control>
      </mc:Choice>
      <mc:Fallback>
        <control shapeId="1025" r:id="rId4" name="cmd_RESETKQ"/>
      </mc:Fallback>
    </mc:AlternateContent>
    <mc:AlternateContent xmlns:mc="http://schemas.openxmlformats.org/markup-compatibility/2006">
      <mc:Choice Requires="x14">
        <control shapeId="1028" r:id="rId6" name="cmd_LUU_IN_OBUNGNAM">
          <controlPr defaultSize="0" autoLine="0" r:id="rId7">
            <anchor moveWithCells="1">
              <from>
                <xdr:col>7</xdr:col>
                <xdr:colOff>0</xdr:colOff>
                <xdr:row>10</xdr:row>
                <xdr:rowOff>95250</xdr:rowOff>
              </from>
              <to>
                <xdr:col>7</xdr:col>
                <xdr:colOff>1114425</xdr:colOff>
                <xdr:row>10</xdr:row>
                <xdr:rowOff>447675</xdr:rowOff>
              </to>
            </anchor>
          </controlPr>
        </control>
      </mc:Choice>
      <mc:Fallback>
        <control shapeId="1028" r:id="rId6" name="cmd_LUU_IN_OBUNGNAM"/>
      </mc:Fallback>
    </mc:AlternateContent>
  </controls>
</worksheet>
</file>

<file path=xl/worksheets/sheet5.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500-000000000000}">
  <sheetPr codeName="Sheet4">
    <tabColor theme="5" tint="-0.499984740745262"/>
    <pageSetUpPr fitToPage="1"/>
  </sheetPr>
  <dimension ref="B1:N29"/>
  <sheetViews>
    <sheetView showGridLines="0" topLeftCell="A2" zoomScale="90" zoomScaleNormal="90" workbookViewId="0">
      <selection activeCell="C19" sqref="C19:F19"/>
    </sheetView>
  </sheetViews>
  <sheetFormatPr defaultColWidth="9.125" defaultRowHeight="14.25"/>
  <cols>
    <col min="1" max="1" width="3.75" style="1" customWidth="1"/>
    <col min="2" max="2" width="18.375" style="1" customWidth="1"/>
    <col min="3" max="3" width="53.125" style="1" customWidth="1"/>
    <col min="4" max="4" width="13.75" style="1" customWidth="1"/>
    <col min="5" max="5" width="13" style="1" bestFit="1" customWidth="1"/>
    <col min="6" max="7" width="9.125" style="1"/>
    <col min="8" max="8" width="25.875" style="1" customWidth="1"/>
    <col min="9" max="9" width="39.25" style="24" customWidth="1"/>
    <col min="10" max="10" width="18" style="113" customWidth="1"/>
    <col min="11" max="16384" width="9.125" style="1"/>
  </cols>
  <sheetData>
    <row r="1" spans="2:14" ht="15.75" customHeight="1" thickBot="1">
      <c r="C1" s="220"/>
      <c r="D1" s="221"/>
      <c r="E1" s="221"/>
      <c r="F1" s="221"/>
    </row>
    <row r="2" spans="2:14" ht="18.75" customHeight="1">
      <c r="C2" s="221"/>
      <c r="D2" s="221"/>
      <c r="E2" s="221"/>
      <c r="F2" s="221"/>
      <c r="H2" s="215" t="s">
        <v>126</v>
      </c>
      <c r="I2" s="211"/>
      <c r="J2" s="114"/>
      <c r="K2" s="5"/>
    </row>
    <row r="3" spans="2:14" ht="30.75" customHeight="1">
      <c r="C3" s="221"/>
      <c r="D3" s="221"/>
      <c r="E3" s="221"/>
      <c r="F3" s="221"/>
      <c r="H3" s="216"/>
      <c r="I3" s="212"/>
      <c r="J3" s="114"/>
      <c r="K3" s="5"/>
    </row>
    <row r="4" spans="2:14" ht="37.5" customHeight="1" thickBot="1">
      <c r="B4" s="227" t="s">
        <v>63</v>
      </c>
      <c r="C4" s="227"/>
      <c r="D4" s="227"/>
      <c r="E4" s="227"/>
      <c r="F4" s="227"/>
      <c r="H4" s="216"/>
      <c r="I4" s="212"/>
      <c r="J4" s="114"/>
      <c r="K4" s="5"/>
    </row>
    <row r="5" spans="2:14" ht="27" customHeight="1">
      <c r="B5" s="115" t="s">
        <v>24</v>
      </c>
      <c r="C5" s="47" t="str">
        <f>IFERROR(VLOOKUP($I$2,DanhSach!$A:$M,5,0),"Không có")</f>
        <v>Không có</v>
      </c>
      <c r="D5" s="116" t="s">
        <v>29</v>
      </c>
      <c r="E5" s="51" t="str">
        <f>IFERROR(VLOOKUP($I$2,DanhSach!$A:$M,7,0),"Không có")</f>
        <v>Không có</v>
      </c>
      <c r="F5" s="117"/>
      <c r="H5" s="26" t="s">
        <v>8</v>
      </c>
      <c r="I5" s="146" t="str">
        <f>OB_Nam!I5</f>
        <v>test</v>
      </c>
    </row>
    <row r="6" spans="2:14" ht="27" customHeight="1">
      <c r="B6" s="121" t="s">
        <v>25</v>
      </c>
      <c r="C6" s="49" t="str">
        <f>IFERROR(VLOOKUP($I$2,DanhSach!$A:$M,9,0),"Không có")</f>
        <v>Không có</v>
      </c>
      <c r="D6" s="106" t="s">
        <v>30</v>
      </c>
      <c r="E6" s="50" t="str">
        <f>IFERROR(VLOOKUP($I$2,DanhSach!$A:$M,6,0),"Không có")</f>
        <v>Không có</v>
      </c>
      <c r="F6" s="122"/>
      <c r="H6" s="26" t="s">
        <v>11</v>
      </c>
      <c r="I6" s="146" t="str">
        <f>OB_Nam!I6</f>
        <v>test</v>
      </c>
      <c r="J6" s="151"/>
    </row>
    <row r="7" spans="2:14" ht="27" customHeight="1">
      <c r="B7" s="121" t="s">
        <v>26</v>
      </c>
      <c r="C7" s="49" t="str">
        <f>IFERROR(VLOOKUP($I$2,DanhSach!$A:$M,4,0),"Không có")</f>
        <v>Không có</v>
      </c>
      <c r="D7" s="106" t="s">
        <v>31</v>
      </c>
      <c r="E7" s="50" t="str">
        <f>IFERROR(VLOOKUP($I$2,DanhSach!$A:$M,3,0),"Không có")</f>
        <v>Không có</v>
      </c>
      <c r="F7" s="122"/>
      <c r="H7" s="26" t="s">
        <v>9</v>
      </c>
      <c r="I7" s="152" t="str">
        <f>OB_Nam!I7</f>
        <v>22/08/2025</v>
      </c>
      <c r="J7" s="153"/>
      <c r="K7" s="154" t="s">
        <v>127</v>
      </c>
    </row>
    <row r="8" spans="2:14" ht="27" customHeight="1">
      <c r="B8" s="121" t="s">
        <v>27</v>
      </c>
      <c r="C8" s="50" t="str">
        <f>IFERROR(VLOOKUP($I$2,DanhSach!$A:$M,8,0),"Không có")</f>
        <v>Không có</v>
      </c>
      <c r="D8" s="106"/>
      <c r="E8" s="106"/>
      <c r="F8" s="122"/>
      <c r="H8" s="26" t="s">
        <v>10</v>
      </c>
      <c r="I8" s="146" t="str">
        <f>OB_Nam!I8</f>
        <v>test</v>
      </c>
      <c r="J8" s="151"/>
    </row>
    <row r="9" spans="2:14" ht="27" customHeight="1" thickBot="1">
      <c r="B9" s="121" t="s">
        <v>28</v>
      </c>
      <c r="C9" s="50" t="s">
        <v>23</v>
      </c>
      <c r="D9" s="126" t="str">
        <f>IF(OR(E6="Nam",E6="Male"),"Nhầm form SA Nam/Nữ","")</f>
        <v/>
      </c>
      <c r="E9" s="106"/>
      <c r="F9" s="122"/>
      <c r="H9" s="29" t="s">
        <v>54</v>
      </c>
      <c r="I9" s="156" t="str">
        <f>OB_Nam!I9</f>
        <v>D:\Downloads\</v>
      </c>
      <c r="J9" s="151"/>
    </row>
    <row r="10" spans="2:14" ht="9.75" customHeight="1" thickBot="1">
      <c r="B10" s="129"/>
      <c r="C10" s="130"/>
      <c r="D10" s="130"/>
      <c r="E10" s="130"/>
      <c r="F10" s="131"/>
    </row>
    <row r="11" spans="2:14" ht="37.5" customHeight="1">
      <c r="B11" s="214" t="s">
        <v>12</v>
      </c>
      <c r="C11" s="214"/>
      <c r="D11" s="214"/>
      <c r="E11" s="214"/>
      <c r="F11" s="214"/>
      <c r="N11" s="20"/>
    </row>
    <row r="12" spans="2:14" ht="56.25" customHeight="1" thickBot="1">
      <c r="B12" s="96" t="s">
        <v>32</v>
      </c>
      <c r="C12" s="209" t="s">
        <v>13</v>
      </c>
      <c r="D12" s="209"/>
      <c r="E12" s="209"/>
      <c r="F12" s="209"/>
    </row>
    <row r="13" spans="2:14" ht="36" customHeight="1">
      <c r="B13" s="96" t="s">
        <v>33</v>
      </c>
      <c r="C13" s="209" t="s">
        <v>14</v>
      </c>
      <c r="D13" s="209"/>
      <c r="E13" s="209"/>
      <c r="F13" s="209"/>
      <c r="H13" s="192" t="s">
        <v>90</v>
      </c>
      <c r="I13" s="162">
        <v>2020</v>
      </c>
      <c r="J13" s="226"/>
    </row>
    <row r="14" spans="2:14" ht="36" customHeight="1">
      <c r="B14" s="96" t="s">
        <v>34</v>
      </c>
      <c r="C14" s="209" t="s">
        <v>15</v>
      </c>
      <c r="D14" s="209"/>
      <c r="E14" s="209"/>
      <c r="F14" s="209"/>
      <c r="H14" s="225" t="s">
        <v>91</v>
      </c>
      <c r="I14" s="219" t="str">
        <f>IFERROR(VLOOKUP($I$2,DanhSach!$A:$M,10,0),"Không có")</f>
        <v>Không có</v>
      </c>
      <c r="J14" s="226"/>
    </row>
    <row r="15" spans="2:14" ht="36" customHeight="1">
      <c r="B15" s="96" t="s">
        <v>35</v>
      </c>
      <c r="C15" s="209" t="s">
        <v>16</v>
      </c>
      <c r="D15" s="209"/>
      <c r="E15" s="209"/>
      <c r="F15" s="209"/>
      <c r="H15" s="225"/>
      <c r="I15" s="219"/>
      <c r="J15" s="226"/>
    </row>
    <row r="16" spans="2:14" ht="36" customHeight="1">
      <c r="B16" s="96" t="s">
        <v>36</v>
      </c>
      <c r="C16" s="209" t="s">
        <v>17</v>
      </c>
      <c r="D16" s="209"/>
      <c r="E16" s="209"/>
      <c r="F16" s="209"/>
      <c r="H16" s="5"/>
      <c r="I16" s="223"/>
      <c r="J16" s="223"/>
    </row>
    <row r="17" spans="2:14" ht="36" customHeight="1">
      <c r="B17" s="96" t="s">
        <v>37</v>
      </c>
      <c r="C17" s="209" t="s">
        <v>18</v>
      </c>
      <c r="D17" s="209"/>
      <c r="E17" s="209"/>
      <c r="F17" s="209"/>
      <c r="H17" s="5"/>
      <c r="I17" s="223"/>
      <c r="J17" s="223"/>
    </row>
    <row r="18" spans="2:14" ht="36" customHeight="1">
      <c r="B18" s="96" t="s">
        <v>38</v>
      </c>
      <c r="C18" s="209" t="s">
        <v>19</v>
      </c>
      <c r="D18" s="209"/>
      <c r="E18" s="209"/>
      <c r="F18" s="209"/>
    </row>
    <row r="19" spans="2:14" ht="54" customHeight="1">
      <c r="B19" s="96" t="s">
        <v>123</v>
      </c>
      <c r="C19" s="209" t="s">
        <v>64</v>
      </c>
      <c r="D19" s="209"/>
      <c r="E19" s="209"/>
      <c r="F19" s="209"/>
    </row>
    <row r="20" spans="2:14" ht="36" customHeight="1">
      <c r="B20" s="96" t="s">
        <v>40</v>
      </c>
      <c r="C20" s="209" t="s">
        <v>21</v>
      </c>
      <c r="D20" s="209"/>
      <c r="E20" s="209"/>
      <c r="F20" s="209"/>
      <c r="J20" s="167"/>
      <c r="N20" s="5"/>
    </row>
    <row r="21" spans="2:14" s="5" customFormat="1" ht="51.75" customHeight="1">
      <c r="B21" s="6" t="s">
        <v>41</v>
      </c>
      <c r="C21" s="224" t="s">
        <v>22</v>
      </c>
      <c r="D21" s="210"/>
      <c r="E21" s="210"/>
      <c r="F21" s="210"/>
      <c r="H21" s="1"/>
      <c r="I21" s="166"/>
      <c r="J21" s="113"/>
    </row>
    <row r="22" spans="2:14" s="5" customFormat="1" ht="18.75" customHeight="1">
      <c r="B22" s="6"/>
      <c r="C22" s="31"/>
      <c r="D22" s="31"/>
      <c r="E22" s="31"/>
      <c r="F22" s="31"/>
      <c r="H22" s="1"/>
      <c r="I22" s="169"/>
      <c r="J22" s="170"/>
    </row>
    <row r="23" spans="2:14" ht="16.5">
      <c r="C23" s="106"/>
      <c r="D23" s="107" t="str">
        <f>"Ngày " &amp; DAY($I$7) &amp; " tháng " &amp; MONTH($I$7) &amp; " năm " &amp; YEAR($I$7)</f>
        <v>Ngày 22 tháng 8 năm 2025</v>
      </c>
      <c r="E23" s="106"/>
    </row>
    <row r="24" spans="2:14" ht="16.5">
      <c r="B24" s="2"/>
      <c r="C24" s="110" t="s">
        <v>43</v>
      </c>
      <c r="D24" s="222" t="s">
        <v>42</v>
      </c>
      <c r="E24" s="222"/>
      <c r="F24" s="222"/>
      <c r="I24" s="169"/>
      <c r="J24" s="170"/>
      <c r="K24" s="171"/>
    </row>
    <row r="27" spans="2:14" ht="22.5" customHeight="1"/>
    <row r="29" spans="2:14" s="14" customFormat="1" ht="16.5">
      <c r="C29" s="109" t="str">
        <f>I6</f>
        <v>test</v>
      </c>
      <c r="D29" s="109" t="str">
        <f>I5</f>
        <v>test</v>
      </c>
      <c r="E29" s="109"/>
      <c r="I29" s="4"/>
      <c r="J29" s="193"/>
    </row>
  </sheetData>
  <sheetProtection sheet="1" objects="1" scenarios="1" selectLockedCells="1"/>
  <mergeCells count="21">
    <mergeCell ref="H2:H4"/>
    <mergeCell ref="I2:I4"/>
    <mergeCell ref="B4:F4"/>
    <mergeCell ref="B11:F11"/>
    <mergeCell ref="C12:F12"/>
    <mergeCell ref="C1:F3"/>
    <mergeCell ref="C13:F13"/>
    <mergeCell ref="C14:F14"/>
    <mergeCell ref="C15:F15"/>
    <mergeCell ref="H14:H15"/>
    <mergeCell ref="J13:J15"/>
    <mergeCell ref="I14:I15"/>
    <mergeCell ref="D24:F24"/>
    <mergeCell ref="I16:J16"/>
    <mergeCell ref="I17:J17"/>
    <mergeCell ref="C19:F19"/>
    <mergeCell ref="C20:F20"/>
    <mergeCell ref="C21:F21"/>
    <mergeCell ref="C16:F16"/>
    <mergeCell ref="C17:F17"/>
    <mergeCell ref="C18:F18"/>
  </mergeCells>
  <pageMargins left="0.7" right="0.7" top="0.75" bottom="0.75" header="0.3" footer="0.3"/>
  <pageSetup scale="84" fitToHeight="0" orientation="portrait" r:id="rId1"/>
  <drawing r:id="rId2"/>
  <legacyDrawing r:id="rId3"/>
  <controls>
    <mc:AlternateContent xmlns:mc="http://schemas.openxmlformats.org/markup-compatibility/2006">
      <mc:Choice Requires="x14">
        <control shapeId="2051" r:id="rId4" name="cmd_NUCOTHAI">
          <controlPr defaultSize="0" autoLine="0" r:id="rId5">
            <anchor moveWithCells="1">
              <from>
                <xdr:col>7</xdr:col>
                <xdr:colOff>133350</xdr:colOff>
                <xdr:row>18</xdr:row>
                <xdr:rowOff>85725</xdr:rowOff>
              </from>
              <to>
                <xdr:col>7</xdr:col>
                <xdr:colOff>1133475</xdr:colOff>
                <xdr:row>18</xdr:row>
                <xdr:rowOff>457200</xdr:rowOff>
              </to>
            </anchor>
          </controlPr>
        </control>
      </mc:Choice>
      <mc:Fallback>
        <control shapeId="2051" r:id="rId4" name="cmd_NUCOTHAI"/>
      </mc:Fallback>
    </mc:AlternateContent>
    <mc:AlternateContent xmlns:mc="http://schemas.openxmlformats.org/markup-compatibility/2006">
      <mc:Choice Requires="x14">
        <control shapeId="2049" r:id="rId6" name="CommandButton1">
          <controlPr defaultSize="0" autoLine="0" autoPict="0" r:id="rId7">
            <anchor moveWithCells="1">
              <from>
                <xdr:col>8</xdr:col>
                <xdr:colOff>1171575</xdr:colOff>
                <xdr:row>10</xdr:row>
                <xdr:rowOff>76200</xdr:rowOff>
              </from>
              <to>
                <xdr:col>8</xdr:col>
                <xdr:colOff>2171700</xdr:colOff>
                <xdr:row>10</xdr:row>
                <xdr:rowOff>447675</xdr:rowOff>
              </to>
            </anchor>
          </controlPr>
        </control>
      </mc:Choice>
      <mc:Fallback>
        <control shapeId="2049" r:id="rId6" name="CommandButton1"/>
      </mc:Fallback>
    </mc:AlternateContent>
    <mc:AlternateContent xmlns:mc="http://schemas.openxmlformats.org/markup-compatibility/2006">
      <mc:Choice Requires="x14">
        <control shapeId="2050" r:id="rId8" name="CMD_OBUNG_NU">
          <controlPr defaultSize="0" autoLine="0" r:id="rId9">
            <anchor moveWithCells="1">
              <from>
                <xdr:col>7</xdr:col>
                <xdr:colOff>0</xdr:colOff>
                <xdr:row>10</xdr:row>
                <xdr:rowOff>95250</xdr:rowOff>
              </from>
              <to>
                <xdr:col>7</xdr:col>
                <xdr:colOff>1114425</xdr:colOff>
                <xdr:row>10</xdr:row>
                <xdr:rowOff>447675</xdr:rowOff>
              </to>
            </anchor>
          </controlPr>
        </control>
      </mc:Choice>
      <mc:Fallback>
        <control shapeId="2050" r:id="rId8" name="CMD_OBUNG_NU"/>
      </mc:Fallback>
    </mc:AlternateContent>
  </controls>
</worksheet>
</file>

<file path=xl/worksheets/sheet6.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400-000000000000}">
  <sheetPr codeName="Sheet5">
    <tabColor theme="9" tint="-0.499984740745262"/>
    <pageSetUpPr fitToPage="1"/>
  </sheetPr>
  <dimension ref="B1:N24"/>
  <sheetViews>
    <sheetView showGridLines="0" zoomScale="85" zoomScaleNormal="85" workbookViewId="0">
      <selection activeCell="I2" sqref="I2:I4"/>
    </sheetView>
  </sheetViews>
  <sheetFormatPr defaultColWidth="9.125" defaultRowHeight="14.25"/>
  <cols>
    <col min="1" max="1" width="3.75" style="1" customWidth="1"/>
    <col min="2" max="2" width="18.375" style="1" customWidth="1"/>
    <col min="3" max="3" width="53.125" style="1" customWidth="1"/>
    <col min="4" max="4" width="13.75" style="1" customWidth="1"/>
    <col min="5" max="5" width="14" style="1" bestFit="1" customWidth="1"/>
    <col min="6" max="7" width="9.125" style="1"/>
    <col min="8" max="8" width="25.875" style="1" customWidth="1"/>
    <col min="9" max="9" width="41.25" style="24" customWidth="1"/>
    <col min="10" max="10" width="18" style="113" customWidth="1"/>
    <col min="11" max="16384" width="9.125" style="1"/>
  </cols>
  <sheetData>
    <row r="1" spans="2:14" ht="15.75" customHeight="1" thickBot="1">
      <c r="C1" s="220"/>
      <c r="D1" s="221"/>
      <c r="E1" s="221"/>
      <c r="F1" s="221"/>
    </row>
    <row r="2" spans="2:14" ht="18.75" customHeight="1">
      <c r="C2" s="221"/>
      <c r="D2" s="221"/>
      <c r="E2" s="221"/>
      <c r="F2" s="221"/>
      <c r="H2" s="229" t="s">
        <v>126</v>
      </c>
      <c r="I2" s="231"/>
      <c r="J2" s="114"/>
      <c r="K2" s="5"/>
    </row>
    <row r="3" spans="2:14" ht="30.75" customHeight="1">
      <c r="C3" s="221"/>
      <c r="D3" s="221"/>
      <c r="E3" s="221"/>
      <c r="F3" s="221"/>
      <c r="H3" s="230"/>
      <c r="I3" s="232"/>
      <c r="J3" s="114"/>
      <c r="K3" s="5"/>
    </row>
    <row r="4" spans="2:14" ht="37.5" customHeight="1" thickBot="1">
      <c r="B4" s="236" t="s">
        <v>66</v>
      </c>
      <c r="C4" s="236"/>
      <c r="D4" s="236"/>
      <c r="E4" s="236"/>
      <c r="F4" s="236"/>
      <c r="H4" s="230"/>
      <c r="I4" s="232"/>
      <c r="J4" s="114"/>
      <c r="K4" s="5"/>
    </row>
    <row r="5" spans="2:14" ht="27" customHeight="1">
      <c r="B5" s="143" t="s">
        <v>24</v>
      </c>
      <c r="C5" s="52" t="str">
        <f>IFERROR(VLOOKUP($I$2,DanhSach!$A:$M,5,0),"Không có")</f>
        <v>Không có</v>
      </c>
      <c r="D5" s="144" t="s">
        <v>29</v>
      </c>
      <c r="E5" s="53" t="str">
        <f>IFERROR(VLOOKUP($I$2,DanhSach!$A:$M,7,0),"Không có")</f>
        <v>Không có</v>
      </c>
      <c r="F5" s="145"/>
      <c r="H5" s="26" t="s">
        <v>8</v>
      </c>
      <c r="I5" s="146" t="str">
        <f>OB_Nam!I5</f>
        <v>test</v>
      </c>
    </row>
    <row r="6" spans="2:14" ht="27" customHeight="1">
      <c r="B6" s="147" t="s">
        <v>25</v>
      </c>
      <c r="C6" s="54" t="str">
        <f>IFERROR(VLOOKUP($I$2,DanhSach!$A:$M,9,0),"Không có")</f>
        <v>Không có</v>
      </c>
      <c r="D6" s="149" t="s">
        <v>30</v>
      </c>
      <c r="E6" s="55" t="str">
        <f>IFERROR(VLOOKUP($I$2,DanhSach!$A:$M,6,0),"Không có")</f>
        <v>Không có</v>
      </c>
      <c r="F6" s="150"/>
      <c r="H6" s="26" t="s">
        <v>11</v>
      </c>
      <c r="I6" s="146" t="str">
        <f>OB_Nam!I6</f>
        <v>test</v>
      </c>
      <c r="J6" s="151"/>
    </row>
    <row r="7" spans="2:14" ht="27" customHeight="1">
      <c r="B7" s="147" t="s">
        <v>26</v>
      </c>
      <c r="C7" s="54" t="str">
        <f>IFERROR(VLOOKUP($I$2,DanhSach!$A:$M,4,0),"Không có")</f>
        <v>Không có</v>
      </c>
      <c r="D7" s="149" t="s">
        <v>31</v>
      </c>
      <c r="E7" s="55" t="str">
        <f>IFERROR(VLOOKUP($I$2,DanhSach!$A:$M,3,0),"Không có")</f>
        <v>Không có</v>
      </c>
      <c r="F7" s="150"/>
      <c r="H7" s="26" t="s">
        <v>9</v>
      </c>
      <c r="I7" s="152" t="str">
        <f>OB_Nam!I7</f>
        <v>22/08/2025</v>
      </c>
      <c r="J7" s="153"/>
      <c r="K7" s="154" t="s">
        <v>101</v>
      </c>
    </row>
    <row r="8" spans="2:14" ht="27" customHeight="1">
      <c r="B8" s="147" t="s">
        <v>27</v>
      </c>
      <c r="C8" s="55" t="str">
        <f>IFERROR(VLOOKUP($I$2,DanhSach!$A:$M,8,0),"Không có")</f>
        <v>Không có</v>
      </c>
      <c r="D8" s="149"/>
      <c r="E8" s="149"/>
      <c r="F8" s="150"/>
      <c r="H8" s="26" t="s">
        <v>10</v>
      </c>
      <c r="I8" s="146" t="str">
        <f>OB_Nam!I8</f>
        <v>test</v>
      </c>
      <c r="J8" s="151"/>
    </row>
    <row r="9" spans="2:14" ht="27" customHeight="1" thickBot="1">
      <c r="B9" s="147" t="s">
        <v>28</v>
      </c>
      <c r="C9" s="55" t="s">
        <v>67</v>
      </c>
      <c r="D9" s="155"/>
      <c r="E9" s="149"/>
      <c r="F9" s="150"/>
      <c r="H9" s="29" t="s">
        <v>54</v>
      </c>
      <c r="I9" s="156" t="str">
        <f>OB_Nam!I9</f>
        <v>D:\Downloads\</v>
      </c>
      <c r="J9" s="151"/>
    </row>
    <row r="10" spans="2:14" ht="9.75" customHeight="1" thickBot="1">
      <c r="B10" s="157"/>
      <c r="C10" s="158"/>
      <c r="D10" s="158"/>
      <c r="E10" s="158"/>
      <c r="F10" s="159"/>
    </row>
    <row r="11" spans="2:14" ht="37.5" customHeight="1">
      <c r="B11" s="237" t="s">
        <v>12</v>
      </c>
      <c r="C11" s="237"/>
      <c r="D11" s="237"/>
      <c r="E11" s="237"/>
      <c r="F11" s="237"/>
      <c r="N11" s="20"/>
    </row>
    <row r="12" spans="2:14" ht="43.5" customHeight="1">
      <c r="B12" s="160" t="s">
        <v>110</v>
      </c>
      <c r="C12" s="234" t="s">
        <v>68</v>
      </c>
      <c r="D12" s="234"/>
      <c r="E12" s="234"/>
      <c r="F12" s="234"/>
      <c r="H12"/>
    </row>
    <row r="13" spans="2:14" ht="43.5" customHeight="1">
      <c r="B13" s="160" t="s">
        <v>111</v>
      </c>
      <c r="C13" s="234" t="s">
        <v>69</v>
      </c>
      <c r="D13" s="234"/>
      <c r="E13" s="234"/>
      <c r="F13" s="234"/>
      <c r="H13" s="161" t="s">
        <v>90</v>
      </c>
      <c r="I13" s="162">
        <v>2020</v>
      </c>
      <c r="J13" s="6"/>
    </row>
    <row r="14" spans="2:14" ht="43.5" customHeight="1">
      <c r="B14" s="160" t="s">
        <v>71</v>
      </c>
      <c r="C14" s="234" t="s">
        <v>70</v>
      </c>
      <c r="D14" s="234"/>
      <c r="E14" s="234"/>
      <c r="F14" s="234"/>
      <c r="H14" s="233" t="s">
        <v>92</v>
      </c>
      <c r="I14" s="219" t="str">
        <f>IFERROR(VLOOKUP($I$2,DanhSach!$A:$M,11,0),"Không có")</f>
        <v>Không có</v>
      </c>
      <c r="J14" s="5"/>
    </row>
    <row r="15" spans="2:14" ht="43.5" customHeight="1">
      <c r="B15" s="160" t="s">
        <v>89</v>
      </c>
      <c r="C15" s="234" t="s">
        <v>72</v>
      </c>
      <c r="D15" s="234"/>
      <c r="E15" s="234"/>
      <c r="F15" s="234"/>
      <c r="H15" s="233"/>
      <c r="I15" s="219"/>
      <c r="J15" s="5"/>
    </row>
    <row r="16" spans="2:14" ht="66" customHeight="1">
      <c r="B16" s="163" t="s">
        <v>41</v>
      </c>
      <c r="C16" s="235" t="s">
        <v>74</v>
      </c>
      <c r="D16" s="235"/>
      <c r="E16" s="235"/>
      <c r="F16" s="235"/>
      <c r="H16" s="5"/>
      <c r="I16" s="223"/>
      <c r="J16" s="223"/>
    </row>
    <row r="17" spans="2:14" ht="36" customHeight="1">
      <c r="B17" s="164"/>
      <c r="C17" s="149"/>
      <c r="D17" s="165" t="str">
        <f>"Ngày " &amp; DAY($I$7) &amp; " tháng " &amp; MONTH($I$7) &amp; " năm " &amp; YEAR($I$7)</f>
        <v>Ngày 22 tháng 8 năm 2025</v>
      </c>
      <c r="E17" s="164"/>
      <c r="F17" s="31"/>
      <c r="H17" s="5"/>
      <c r="I17" s="5"/>
      <c r="J17" s="5"/>
    </row>
    <row r="18" spans="2:14" ht="36" customHeight="1">
      <c r="B18" s="164"/>
      <c r="C18" s="148" t="s">
        <v>43</v>
      </c>
      <c r="D18" s="228" t="s">
        <v>42</v>
      </c>
      <c r="E18" s="228"/>
      <c r="F18" s="31"/>
    </row>
    <row r="19" spans="2:14" ht="36" customHeight="1"/>
    <row r="20" spans="2:14" ht="36" customHeight="1">
      <c r="B20" s="2"/>
      <c r="I20" s="166"/>
      <c r="J20" s="167"/>
      <c r="N20" s="5"/>
    </row>
    <row r="21" spans="2:14" s="5" customFormat="1" ht="3.75" customHeight="1">
      <c r="B21" s="1"/>
      <c r="C21" s="1"/>
      <c r="D21" s="1"/>
      <c r="E21" s="1"/>
      <c r="F21" s="1"/>
      <c r="H21" s="1"/>
      <c r="I21" s="24"/>
      <c r="J21" s="113"/>
    </row>
    <row r="22" spans="2:14" s="6" customFormat="1" ht="18.75" customHeight="1">
      <c r="B22" s="14"/>
      <c r="C22" s="109" t="str">
        <f>I6</f>
        <v>test</v>
      </c>
      <c r="D22" s="109" t="str">
        <f>I5</f>
        <v>test</v>
      </c>
      <c r="E22" s="109"/>
      <c r="F22" s="14"/>
      <c r="H22" s="14"/>
      <c r="I22" s="168"/>
      <c r="J22" s="151"/>
    </row>
    <row r="24" spans="2:14">
      <c r="I24" s="169"/>
      <c r="J24" s="170"/>
      <c r="K24" s="171"/>
    </row>
  </sheetData>
  <sheetProtection sheet="1" objects="1" scenarios="1" selectLockedCells="1"/>
  <mergeCells count="14">
    <mergeCell ref="D18:E18"/>
    <mergeCell ref="H2:H4"/>
    <mergeCell ref="I2:I4"/>
    <mergeCell ref="H14:H15"/>
    <mergeCell ref="I14:I15"/>
    <mergeCell ref="I16:J16"/>
    <mergeCell ref="C14:F14"/>
    <mergeCell ref="C15:F15"/>
    <mergeCell ref="C16:F16"/>
    <mergeCell ref="C13:F13"/>
    <mergeCell ref="B4:F4"/>
    <mergeCell ref="B11:F11"/>
    <mergeCell ref="C12:F12"/>
    <mergeCell ref="C1:F3"/>
  </mergeCells>
  <pageMargins left="0.25" right="0.25" top="0.75" bottom="0.75" header="0.3" footer="0.3"/>
  <pageSetup scale="93" fitToHeight="0" orientation="portrait" horizontalDpi="1200" verticalDpi="1200" r:id="rId1"/>
  <drawing r:id="rId2"/>
  <legacyDrawing r:id="rId3"/>
  <controls>
    <mc:AlternateContent xmlns:mc="http://schemas.openxmlformats.org/markup-compatibility/2006">
      <mc:Choice Requires="x14">
        <control shapeId="3073" r:id="rId4" name="CommandButton1">
          <controlPr defaultSize="0" autoLine="0" autoPict="0" r:id="rId5">
            <anchor moveWithCells="1">
              <from>
                <xdr:col>8</xdr:col>
                <xdr:colOff>1171575</xdr:colOff>
                <xdr:row>10</xdr:row>
                <xdr:rowOff>76200</xdr:rowOff>
              </from>
              <to>
                <xdr:col>8</xdr:col>
                <xdr:colOff>2171700</xdr:colOff>
                <xdr:row>10</xdr:row>
                <xdr:rowOff>447675</xdr:rowOff>
              </to>
            </anchor>
          </controlPr>
        </control>
      </mc:Choice>
      <mc:Fallback>
        <control shapeId="3073" r:id="rId4" name="CommandButton1"/>
      </mc:Fallback>
    </mc:AlternateContent>
    <mc:AlternateContent xmlns:mc="http://schemas.openxmlformats.org/markup-compatibility/2006">
      <mc:Choice Requires="x14">
        <control shapeId="3074" r:id="rId6" name="cmd_LUU_IN_TUYENGIAP">
          <controlPr defaultSize="0" autoLine="0" r:id="rId7">
            <anchor moveWithCells="1">
              <from>
                <xdr:col>7</xdr:col>
                <xdr:colOff>0</xdr:colOff>
                <xdr:row>10</xdr:row>
                <xdr:rowOff>95250</xdr:rowOff>
              </from>
              <to>
                <xdr:col>7</xdr:col>
                <xdr:colOff>1114425</xdr:colOff>
                <xdr:row>10</xdr:row>
                <xdr:rowOff>447675</xdr:rowOff>
              </to>
            </anchor>
          </controlPr>
        </control>
      </mc:Choice>
      <mc:Fallback>
        <control shapeId="3074" r:id="rId6" name="cmd_LUU_IN_TUYENGIAP"/>
      </mc:Fallback>
    </mc:AlternateContent>
  </controls>
</worksheet>
</file>

<file path=xl/worksheets/sheet7.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600-000000000000}">
  <sheetPr codeName="Sheet6">
    <tabColor rgb="FF7030A0"/>
    <pageSetUpPr fitToPage="1"/>
  </sheetPr>
  <dimension ref="B1:N24"/>
  <sheetViews>
    <sheetView showGridLines="0" topLeftCell="B1" zoomScale="90" zoomScaleNormal="90" workbookViewId="0">
      <selection activeCell="I2" sqref="I2:I4"/>
    </sheetView>
  </sheetViews>
  <sheetFormatPr defaultColWidth="9.125" defaultRowHeight="14.25"/>
  <cols>
    <col min="1" max="1" width="3.75" style="1" customWidth="1"/>
    <col min="2" max="2" width="19.375" style="1" customWidth="1"/>
    <col min="3" max="3" width="53.125" style="1" customWidth="1"/>
    <col min="4" max="4" width="13.75" style="1" customWidth="1"/>
    <col min="5" max="5" width="12.625" style="1" bestFit="1" customWidth="1"/>
    <col min="6" max="6" width="8" style="1" customWidth="1"/>
    <col min="7" max="7" width="9.125" style="1"/>
    <col min="8" max="8" width="25.875" style="1" customWidth="1"/>
    <col min="9" max="9" width="42.875" style="24" customWidth="1"/>
    <col min="10" max="10" width="18" style="113" customWidth="1"/>
    <col min="11" max="16384" width="9.125" style="1"/>
  </cols>
  <sheetData>
    <row r="1" spans="2:14" ht="15.75" customHeight="1" thickBot="1">
      <c r="C1" s="220"/>
      <c r="D1" s="221"/>
      <c r="E1" s="221"/>
      <c r="F1" s="221"/>
    </row>
    <row r="2" spans="2:14" ht="18.75" customHeight="1">
      <c r="C2" s="221"/>
      <c r="D2" s="221"/>
      <c r="E2" s="221"/>
      <c r="F2" s="221"/>
      <c r="H2" s="239" t="s">
        <v>126</v>
      </c>
      <c r="I2" s="211"/>
      <c r="J2" s="114"/>
      <c r="K2" s="5"/>
    </row>
    <row r="3" spans="2:14" ht="30.75" customHeight="1">
      <c r="C3" s="221"/>
      <c r="D3" s="221"/>
      <c r="E3" s="221"/>
      <c r="F3" s="221"/>
      <c r="H3" s="240"/>
      <c r="I3" s="212"/>
      <c r="J3" s="114"/>
      <c r="K3" s="5"/>
    </row>
    <row r="4" spans="2:14" ht="37.5" customHeight="1" thickBot="1">
      <c r="B4" s="238" t="s">
        <v>80</v>
      </c>
      <c r="C4" s="238"/>
      <c r="D4" s="238"/>
      <c r="E4" s="238"/>
      <c r="F4" s="238"/>
      <c r="H4" s="240"/>
      <c r="I4" s="212"/>
      <c r="J4" s="114"/>
      <c r="K4" s="5"/>
    </row>
    <row r="5" spans="2:14" ht="27" customHeight="1">
      <c r="B5" s="115" t="s">
        <v>24</v>
      </c>
      <c r="C5" s="47" t="str">
        <f>IFERROR(VLOOKUP($I$2,DanhSach!$A:$M,5,0),"Không có")</f>
        <v>Không có</v>
      </c>
      <c r="D5" s="116" t="s">
        <v>29</v>
      </c>
      <c r="E5" s="51" t="str">
        <f>IFERROR(VLOOKUP($I$2,DanhSach!$A:$M,7,0),"Không có")</f>
        <v>Không có</v>
      </c>
      <c r="F5" s="117"/>
      <c r="H5" s="26" t="s">
        <v>8</v>
      </c>
      <c r="I5" s="146" t="str">
        <f>OB_Nam!I5</f>
        <v>test</v>
      </c>
    </row>
    <row r="6" spans="2:14" ht="27" customHeight="1">
      <c r="B6" s="121" t="s">
        <v>25</v>
      </c>
      <c r="C6" s="49" t="str">
        <f>IFERROR(VLOOKUP($I$2,DanhSach!$A:$M,9,0),"Không có")</f>
        <v>Không có</v>
      </c>
      <c r="D6" s="106" t="s">
        <v>30</v>
      </c>
      <c r="E6" s="50" t="str">
        <f>IFERROR(VLOOKUP($I$2,DanhSach!$A:$M,6,0),"Không có")</f>
        <v>Không có</v>
      </c>
      <c r="F6" s="122"/>
      <c r="H6" s="26" t="s">
        <v>11</v>
      </c>
      <c r="I6" s="146" t="str">
        <f>OB_Nam!I6</f>
        <v>test</v>
      </c>
      <c r="J6" s="151"/>
    </row>
    <row r="7" spans="2:14" ht="27" customHeight="1">
      <c r="B7" s="121" t="s">
        <v>26</v>
      </c>
      <c r="C7" s="49" t="str">
        <f>IFERROR(VLOOKUP($I$2,DanhSach!$A:$M,4,0),"Không có")</f>
        <v>Không có</v>
      </c>
      <c r="D7" s="106" t="s">
        <v>31</v>
      </c>
      <c r="E7" s="50" t="str">
        <f>IFERROR(VLOOKUP($I$2,DanhSach!$A:$M,3,0),"Không có")</f>
        <v>Không có</v>
      </c>
      <c r="F7" s="122"/>
      <c r="H7" s="26" t="s">
        <v>9</v>
      </c>
      <c r="I7" s="152" t="str">
        <f>OB_Nam!I7</f>
        <v>22/08/2025</v>
      </c>
      <c r="J7" s="153"/>
      <c r="K7" s="154" t="s">
        <v>101</v>
      </c>
    </row>
    <row r="8" spans="2:14" ht="27" customHeight="1">
      <c r="B8" s="121" t="s">
        <v>27</v>
      </c>
      <c r="C8" s="50" t="str">
        <f>IFERROR(VLOOKUP($I$2,DanhSach!$A:$M,8,0),"Không có")</f>
        <v>Không có</v>
      </c>
      <c r="D8" s="106"/>
      <c r="E8" s="106"/>
      <c r="F8" s="122"/>
      <c r="H8" s="26" t="s">
        <v>10</v>
      </c>
      <c r="I8" s="146" t="str">
        <f>OB_Nam!I8</f>
        <v>test</v>
      </c>
      <c r="J8" s="151"/>
    </row>
    <row r="9" spans="2:14" ht="27" customHeight="1" thickBot="1">
      <c r="B9" s="121" t="s">
        <v>28</v>
      </c>
      <c r="C9" s="50" t="s">
        <v>79</v>
      </c>
      <c r="D9" s="126" t="str">
        <f>IF(OR(E6="Nam",E6="Male"),"Nhầm form SA Nam/Nữ","")</f>
        <v/>
      </c>
      <c r="E9" s="106"/>
      <c r="F9" s="122"/>
      <c r="H9" s="29" t="s">
        <v>54</v>
      </c>
      <c r="I9" s="156" t="str">
        <f>OB_Nam!I9</f>
        <v>D:\Downloads\</v>
      </c>
      <c r="J9" s="151"/>
    </row>
    <row r="10" spans="2:14" ht="9.75" customHeight="1" thickBot="1">
      <c r="B10" s="129"/>
      <c r="C10" s="130"/>
      <c r="D10" s="130"/>
      <c r="E10" s="130"/>
      <c r="F10" s="131"/>
    </row>
    <row r="11" spans="2:14" ht="37.5" customHeight="1">
      <c r="B11" s="214" t="s">
        <v>12</v>
      </c>
      <c r="C11" s="214"/>
      <c r="D11" s="214"/>
      <c r="E11" s="214"/>
      <c r="F11" s="214"/>
      <c r="N11" s="20"/>
    </row>
    <row r="12" spans="2:14" ht="76.5" customHeight="1">
      <c r="B12" s="173" t="s">
        <v>75</v>
      </c>
      <c r="C12" s="209" t="s">
        <v>76</v>
      </c>
      <c r="D12" s="209"/>
      <c r="E12" s="209"/>
      <c r="F12" s="209"/>
    </row>
    <row r="13" spans="2:14" ht="78.75" customHeight="1">
      <c r="B13" s="173" t="s">
        <v>109</v>
      </c>
      <c r="C13" s="209" t="s">
        <v>76</v>
      </c>
      <c r="D13" s="209"/>
      <c r="E13" s="209"/>
      <c r="F13" s="209"/>
      <c r="H13" s="162" t="s">
        <v>90</v>
      </c>
      <c r="I13" s="172">
        <v>2020</v>
      </c>
      <c r="J13" s="6"/>
    </row>
    <row r="14" spans="2:14" ht="45" customHeight="1">
      <c r="B14" s="173" t="s">
        <v>73</v>
      </c>
      <c r="C14" s="209" t="s">
        <v>77</v>
      </c>
      <c r="D14" s="209"/>
      <c r="E14" s="209"/>
      <c r="F14" s="209"/>
      <c r="H14" s="233" t="s">
        <v>93</v>
      </c>
      <c r="I14" s="219" t="str">
        <f>IFERROR(VLOOKUP($I$2,DanhSach!$A:$M,12,0),"Không có")</f>
        <v>Không có</v>
      </c>
      <c r="J14" s="5"/>
    </row>
    <row r="15" spans="2:14" ht="62.25" customHeight="1">
      <c r="B15" s="163" t="s">
        <v>41</v>
      </c>
      <c r="C15" s="235" t="s">
        <v>78</v>
      </c>
      <c r="D15" s="235"/>
      <c r="E15" s="235"/>
      <c r="F15" s="235"/>
      <c r="H15" s="233"/>
      <c r="I15" s="219"/>
      <c r="J15" s="5"/>
    </row>
    <row r="16" spans="2:14" ht="36" customHeight="1">
      <c r="B16" s="174"/>
      <c r="C16" s="106"/>
      <c r="D16" s="107" t="str">
        <f>"Ngày " &amp; DAY($I$7) &amp; " tháng " &amp; MONTH($I$7) &amp; " năm " &amp; YEAR($I$7)</f>
        <v>Ngày 22 tháng 8 năm 2025</v>
      </c>
      <c r="E16" s="175"/>
      <c r="F16" s="175"/>
      <c r="H16" s="5"/>
      <c r="I16" s="223"/>
      <c r="J16" s="223"/>
    </row>
    <row r="17" spans="2:14" ht="18" customHeight="1">
      <c r="B17" s="97"/>
      <c r="C17" s="110" t="s">
        <v>43</v>
      </c>
      <c r="D17" s="222" t="s">
        <v>42</v>
      </c>
      <c r="E17" s="222"/>
      <c r="F17" s="97"/>
      <c r="H17" s="5"/>
      <c r="I17" s="223"/>
      <c r="J17" s="223"/>
    </row>
    <row r="18" spans="2:14" ht="18" customHeight="1">
      <c r="B18" s="97"/>
      <c r="C18" s="106"/>
      <c r="D18" s="106"/>
      <c r="E18" s="106"/>
      <c r="F18" s="97"/>
    </row>
    <row r="19" spans="2:14" ht="39" customHeight="1"/>
    <row r="20" spans="2:14" ht="18" customHeight="1">
      <c r="B20" s="2"/>
      <c r="I20" s="166"/>
      <c r="J20" s="167"/>
      <c r="N20" s="5"/>
    </row>
    <row r="21" spans="2:14" s="31" customFormat="1" ht="18" customHeight="1">
      <c r="B21" s="176"/>
      <c r="C21" s="176" t="str">
        <f>I6</f>
        <v>test</v>
      </c>
      <c r="D21" s="176" t="str">
        <f>I5</f>
        <v>test</v>
      </c>
      <c r="E21" s="176"/>
      <c r="F21" s="176"/>
      <c r="H21" s="176"/>
      <c r="I21" s="177"/>
      <c r="J21" s="178"/>
    </row>
    <row r="22" spans="2:14" s="5" customFormat="1" ht="18" customHeight="1">
      <c r="B22" s="1"/>
      <c r="C22" s="1"/>
      <c r="D22" s="1"/>
      <c r="E22" s="1"/>
      <c r="F22" s="1"/>
      <c r="H22" s="1"/>
      <c r="I22" s="169"/>
      <c r="J22" s="170"/>
    </row>
    <row r="24" spans="2:14">
      <c r="I24" s="169"/>
      <c r="J24" s="170"/>
      <c r="K24" s="171"/>
    </row>
  </sheetData>
  <sheetProtection sheet="1" objects="1" scenarios="1" selectLockedCells="1"/>
  <mergeCells count="14">
    <mergeCell ref="I2:I4"/>
    <mergeCell ref="B4:F4"/>
    <mergeCell ref="I14:I15"/>
    <mergeCell ref="B11:F11"/>
    <mergeCell ref="C12:F12"/>
    <mergeCell ref="C13:F13"/>
    <mergeCell ref="H14:H15"/>
    <mergeCell ref="H2:H4"/>
    <mergeCell ref="C1:F3"/>
    <mergeCell ref="D17:E17"/>
    <mergeCell ref="I16:J16"/>
    <mergeCell ref="I17:J17"/>
    <mergeCell ref="C14:F14"/>
    <mergeCell ref="C15:F15"/>
  </mergeCells>
  <pageMargins left="0.7" right="0.7" top="0.75" bottom="0.75" header="0.3" footer="0.3"/>
  <pageSetup scale="84" fitToHeight="0" orientation="portrait" horizontalDpi="1200" verticalDpi="1200" r:id="rId1"/>
  <drawing r:id="rId2"/>
  <legacyDrawing r:id="rId3"/>
  <controls>
    <mc:AlternateContent xmlns:mc="http://schemas.openxmlformats.org/markup-compatibility/2006">
      <mc:Choice Requires="x14">
        <control shapeId="4097" r:id="rId4" name="CommandButton1">
          <controlPr defaultSize="0" autoLine="0" autoPict="0" r:id="rId5">
            <anchor moveWithCells="1">
              <from>
                <xdr:col>8</xdr:col>
                <xdr:colOff>1171575</xdr:colOff>
                <xdr:row>10</xdr:row>
                <xdr:rowOff>76200</xdr:rowOff>
              </from>
              <to>
                <xdr:col>8</xdr:col>
                <xdr:colOff>2171700</xdr:colOff>
                <xdr:row>10</xdr:row>
                <xdr:rowOff>447675</xdr:rowOff>
              </to>
            </anchor>
          </controlPr>
        </control>
      </mc:Choice>
      <mc:Fallback>
        <control shapeId="4097" r:id="rId4" name="CommandButton1"/>
      </mc:Fallback>
    </mc:AlternateContent>
    <mc:AlternateContent xmlns:mc="http://schemas.openxmlformats.org/markup-compatibility/2006">
      <mc:Choice Requires="x14">
        <control shapeId="4098" r:id="rId6" name="cmd_LUU_IN_TUYENVU">
          <controlPr defaultSize="0" autoLine="0" r:id="rId7">
            <anchor moveWithCells="1">
              <from>
                <xdr:col>7</xdr:col>
                <xdr:colOff>0</xdr:colOff>
                <xdr:row>10</xdr:row>
                <xdr:rowOff>95250</xdr:rowOff>
              </from>
              <to>
                <xdr:col>7</xdr:col>
                <xdr:colOff>1114425</xdr:colOff>
                <xdr:row>10</xdr:row>
                <xdr:rowOff>447675</xdr:rowOff>
              </to>
            </anchor>
          </controlPr>
        </control>
      </mc:Choice>
      <mc:Fallback>
        <control shapeId="4098" r:id="rId6" name="cmd_LUU_IN_TUYENVU"/>
      </mc:Fallback>
    </mc:AlternateContent>
  </controls>
</worksheet>
</file>

<file path=xl/worksheets/sheet8.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700-000000000000}">
  <sheetPr codeName="Sheet7">
    <tabColor theme="2" tint="-0.89999084444715716"/>
    <pageSetUpPr fitToPage="1"/>
  </sheetPr>
  <dimension ref="B1:N24"/>
  <sheetViews>
    <sheetView showGridLines="0" topLeftCell="A11" zoomScale="80" zoomScaleNormal="80" workbookViewId="0">
      <selection activeCell="I2" sqref="I2:I4"/>
    </sheetView>
  </sheetViews>
  <sheetFormatPr defaultColWidth="9.125" defaultRowHeight="14.25"/>
  <cols>
    <col min="1" max="1" width="3.75" style="1" customWidth="1"/>
    <col min="2" max="2" width="26.75" style="1" customWidth="1"/>
    <col min="3" max="3" width="53.125" style="1" customWidth="1"/>
    <col min="4" max="4" width="13.75" style="1" customWidth="1"/>
    <col min="5" max="5" width="12.625" style="1" bestFit="1" customWidth="1"/>
    <col min="6" max="7" width="9.125" style="1"/>
    <col min="8" max="8" width="25.875" style="1" customWidth="1"/>
    <col min="9" max="9" width="41.25" style="1" customWidth="1"/>
    <col min="10" max="10" width="18" style="113" customWidth="1"/>
    <col min="11" max="16384" width="9.125" style="1"/>
  </cols>
  <sheetData>
    <row r="1" spans="2:14" ht="15.75" customHeight="1" thickBot="1">
      <c r="C1" s="220"/>
      <c r="D1" s="221"/>
      <c r="E1" s="221"/>
      <c r="F1" s="221"/>
    </row>
    <row r="2" spans="2:14" ht="18.75" customHeight="1">
      <c r="C2" s="221"/>
      <c r="D2" s="221"/>
      <c r="E2" s="221"/>
      <c r="F2" s="221"/>
      <c r="H2" s="244" t="s">
        <v>126</v>
      </c>
      <c r="I2" s="246"/>
      <c r="J2" s="114"/>
      <c r="K2" s="5"/>
    </row>
    <row r="3" spans="2:14" ht="30.75" customHeight="1">
      <c r="C3" s="221"/>
      <c r="D3" s="221"/>
      <c r="E3" s="221"/>
      <c r="F3" s="221"/>
      <c r="H3" s="245"/>
      <c r="I3" s="247"/>
      <c r="J3" s="114"/>
      <c r="K3" s="5"/>
    </row>
    <row r="4" spans="2:14" ht="37.5" customHeight="1" thickBot="1">
      <c r="B4" s="248" t="s">
        <v>81</v>
      </c>
      <c r="C4" s="248"/>
      <c r="D4" s="248"/>
      <c r="E4" s="248"/>
      <c r="F4" s="248"/>
      <c r="H4" s="245"/>
      <c r="I4" s="247"/>
      <c r="J4" s="114"/>
      <c r="K4" s="5"/>
    </row>
    <row r="5" spans="2:14" ht="27" customHeight="1">
      <c r="B5" s="179" t="s">
        <v>24</v>
      </c>
      <c r="C5" s="58" t="str">
        <f>IFERROR(VLOOKUP($I$2,DanhSach!$A:$M,5,0),"Không có")</f>
        <v>Không có</v>
      </c>
      <c r="D5" s="180" t="s">
        <v>29</v>
      </c>
      <c r="E5" s="59" t="str">
        <f>IFERROR(VLOOKUP($I$2,DanhSach!$A:$M,7,0),"Không có")</f>
        <v>Không có</v>
      </c>
      <c r="F5" s="181"/>
      <c r="H5" s="26" t="s">
        <v>8</v>
      </c>
      <c r="I5" s="146" t="str">
        <f>OB_Nam!I5</f>
        <v>test</v>
      </c>
    </row>
    <row r="6" spans="2:14" ht="27" customHeight="1">
      <c r="B6" s="182" t="s">
        <v>25</v>
      </c>
      <c r="C6" s="57" t="str">
        <f>IFERROR(VLOOKUP($I$2,DanhSach!$A:$M,9,0),"Không có")</f>
        <v>Không có</v>
      </c>
      <c r="D6" s="183" t="s">
        <v>30</v>
      </c>
      <c r="E6" s="56" t="str">
        <f>IFERROR(VLOOKUP($I$2,DanhSach!$A:$M,6,0),"Không có")</f>
        <v>Không có</v>
      </c>
      <c r="F6" s="184"/>
      <c r="H6" s="26" t="s">
        <v>11</v>
      </c>
      <c r="I6" s="146" t="str">
        <f>OB_Nam!I6</f>
        <v>test</v>
      </c>
      <c r="J6" s="151"/>
    </row>
    <row r="7" spans="2:14" ht="27" customHeight="1">
      <c r="B7" s="182" t="s">
        <v>26</v>
      </c>
      <c r="C7" s="57" t="str">
        <f>IFERROR(VLOOKUP($I$2,DanhSach!$A:$M,4,0),"Không có")</f>
        <v>Không có</v>
      </c>
      <c r="D7" s="183" t="s">
        <v>31</v>
      </c>
      <c r="E7" s="56" t="str">
        <f>IFERROR(VLOOKUP($I$2,DanhSach!$A:$M,3,0),"Không có")</f>
        <v>Không có</v>
      </c>
      <c r="F7" s="184"/>
      <c r="H7" s="26" t="s">
        <v>9</v>
      </c>
      <c r="I7" s="152" t="str">
        <f>OB_Nam!I7</f>
        <v>22/08/2025</v>
      </c>
      <c r="J7" s="153"/>
      <c r="K7" s="154" t="s">
        <v>101</v>
      </c>
    </row>
    <row r="8" spans="2:14" ht="27" customHeight="1">
      <c r="B8" s="182" t="s">
        <v>27</v>
      </c>
      <c r="C8" s="56" t="str">
        <f>IFERROR(VLOOKUP($I$2,DanhSach!$A:$M,8,0),"Không có")</f>
        <v>Không có</v>
      </c>
      <c r="D8" s="183"/>
      <c r="E8" s="183"/>
      <c r="F8" s="184"/>
      <c r="H8" s="26" t="s">
        <v>10</v>
      </c>
      <c r="I8" s="146" t="str">
        <f>OB_Nam!I8</f>
        <v>test</v>
      </c>
      <c r="J8" s="151"/>
    </row>
    <row r="9" spans="2:14" ht="27" customHeight="1" thickBot="1">
      <c r="B9" s="182" t="s">
        <v>28</v>
      </c>
      <c r="C9" s="56" t="s">
        <v>82</v>
      </c>
      <c r="D9" s="185" t="str">
        <f>IF(OR(E6="Nam",E6="Male"),"Nhầm form SA Nam/Nữ","")</f>
        <v/>
      </c>
      <c r="E9" s="183"/>
      <c r="F9" s="184"/>
      <c r="H9" s="29" t="s">
        <v>54</v>
      </c>
      <c r="I9" s="156" t="str">
        <f>OB_Nam!I9</f>
        <v>D:\Downloads\</v>
      </c>
      <c r="J9" s="151"/>
    </row>
    <row r="10" spans="2:14" ht="9.75" customHeight="1" thickBot="1">
      <c r="B10" s="186"/>
      <c r="C10" s="187"/>
      <c r="D10" s="187"/>
      <c r="E10" s="187"/>
      <c r="F10" s="188"/>
    </row>
    <row r="11" spans="2:14" ht="37.5" customHeight="1">
      <c r="B11" s="249" t="s">
        <v>12</v>
      </c>
      <c r="C11" s="249"/>
      <c r="D11" s="249"/>
      <c r="E11" s="249"/>
      <c r="F11" s="249"/>
      <c r="N11" s="20"/>
    </row>
    <row r="12" spans="2:14" ht="81.75" customHeight="1">
      <c r="B12" s="189" t="s">
        <v>84</v>
      </c>
      <c r="C12" s="242" t="s">
        <v>85</v>
      </c>
      <c r="D12" s="242"/>
      <c r="E12" s="242"/>
      <c r="F12" s="242"/>
    </row>
    <row r="13" spans="2:14" ht="33" customHeight="1">
      <c r="B13" s="189" t="s">
        <v>130</v>
      </c>
      <c r="C13" s="242" t="s">
        <v>128</v>
      </c>
      <c r="D13" s="242"/>
      <c r="E13" s="242"/>
      <c r="F13" s="242"/>
      <c r="H13" s="162" t="s">
        <v>90</v>
      </c>
      <c r="I13" s="162">
        <v>2020</v>
      </c>
      <c r="J13" s="6"/>
    </row>
    <row r="14" spans="2:14" ht="31.5" customHeight="1">
      <c r="B14" s="189" t="s">
        <v>131</v>
      </c>
      <c r="C14" s="242" t="s">
        <v>128</v>
      </c>
      <c r="D14" s="242"/>
      <c r="E14" s="242"/>
      <c r="F14" s="242"/>
      <c r="H14" s="233" t="s">
        <v>94</v>
      </c>
      <c r="I14" s="219" t="str">
        <f>IFERROR(VLOOKUP($I$2,DanhSach!$A:$M,13,0),"Không có")</f>
        <v>Không có</v>
      </c>
      <c r="J14" s="5"/>
    </row>
    <row r="15" spans="2:14" ht="43.5" customHeight="1">
      <c r="B15" s="189" t="s">
        <v>132</v>
      </c>
      <c r="C15" s="242" t="s">
        <v>129</v>
      </c>
      <c r="D15" s="242"/>
      <c r="E15" s="242"/>
      <c r="F15" s="242"/>
      <c r="H15" s="233"/>
      <c r="I15" s="219"/>
      <c r="J15" s="5"/>
    </row>
    <row r="16" spans="2:14" ht="36" customHeight="1">
      <c r="B16" s="163" t="s">
        <v>41</v>
      </c>
      <c r="C16" s="243" t="s">
        <v>83</v>
      </c>
      <c r="D16" s="243"/>
      <c r="E16" s="243"/>
      <c r="F16" s="243"/>
      <c r="H16" s="5"/>
      <c r="I16" s="223"/>
      <c r="J16" s="223"/>
    </row>
    <row r="17" spans="2:14" ht="36" customHeight="1">
      <c r="B17" s="31"/>
      <c r="C17" s="183"/>
      <c r="D17" s="190" t="str">
        <f>"Ngày " &amp; DAY($I$7) &amp; " tháng " &amp; MONTH($I$7) &amp; " năm " &amp; YEAR($I$7)</f>
        <v>Ngày 22 tháng 8 năm 2025</v>
      </c>
      <c r="E17" s="183"/>
      <c r="F17" s="31"/>
      <c r="H17" s="5"/>
      <c r="I17" s="223"/>
      <c r="J17" s="223"/>
    </row>
    <row r="18" spans="2:14" ht="36" customHeight="1">
      <c r="B18" s="31"/>
      <c r="C18" s="177" t="s">
        <v>43</v>
      </c>
      <c r="D18" s="241" t="s">
        <v>42</v>
      </c>
      <c r="E18" s="241"/>
      <c r="F18" s="31"/>
    </row>
    <row r="19" spans="2:14" ht="36" customHeight="1"/>
    <row r="20" spans="2:14" ht="49.5" customHeight="1">
      <c r="B20" s="2"/>
      <c r="I20" s="191"/>
      <c r="J20" s="167"/>
      <c r="N20" s="5"/>
    </row>
    <row r="21" spans="2:14" s="5" customFormat="1" ht="4.5" customHeight="1">
      <c r="B21" s="1"/>
      <c r="C21" s="1"/>
      <c r="D21" s="1"/>
      <c r="E21" s="1"/>
      <c r="F21" s="1"/>
      <c r="H21" s="1"/>
      <c r="I21" s="1"/>
      <c r="J21" s="113"/>
    </row>
    <row r="22" spans="2:14" s="97" customFormat="1" ht="18.75" customHeight="1">
      <c r="B22" s="109"/>
      <c r="C22" s="176" t="str">
        <f>I6</f>
        <v>test</v>
      </c>
      <c r="D22" s="177" t="str">
        <f>I5</f>
        <v>test</v>
      </c>
      <c r="E22" s="109"/>
      <c r="F22" s="109"/>
      <c r="H22" s="109"/>
      <c r="J22" s="120"/>
    </row>
    <row r="24" spans="2:14">
      <c r="I24" s="5"/>
      <c r="J24" s="170"/>
      <c r="K24" s="171"/>
    </row>
  </sheetData>
  <sheetProtection sheet="1" objects="1" scenarios="1" selectLockedCells="1"/>
  <mergeCells count="15">
    <mergeCell ref="H2:H4"/>
    <mergeCell ref="I2:I4"/>
    <mergeCell ref="I16:J16"/>
    <mergeCell ref="B4:F4"/>
    <mergeCell ref="B11:F11"/>
    <mergeCell ref="C12:F12"/>
    <mergeCell ref="C13:F13"/>
    <mergeCell ref="H14:H15"/>
    <mergeCell ref="I14:I15"/>
    <mergeCell ref="C1:F3"/>
    <mergeCell ref="D18:E18"/>
    <mergeCell ref="I17:J17"/>
    <mergeCell ref="C14:F14"/>
    <mergeCell ref="C15:F15"/>
    <mergeCell ref="C16:F16"/>
  </mergeCells>
  <pageMargins left="0.7" right="0.7" top="0.75" bottom="0.75" header="0.3" footer="0.3"/>
  <pageSetup scale="79" fitToHeight="0" orientation="portrait" horizontalDpi="1200" verticalDpi="1200" r:id="rId1"/>
  <drawing r:id="rId2"/>
  <legacyDrawing r:id="rId3"/>
  <controls>
    <mc:AlternateContent xmlns:mc="http://schemas.openxmlformats.org/markup-compatibility/2006">
      <mc:Choice Requires="x14">
        <control shapeId="5121" r:id="rId4" name="CommandButton1">
          <controlPr defaultSize="0" autoLine="0" r:id="rId5">
            <anchor moveWithCells="1">
              <from>
                <xdr:col>8</xdr:col>
                <xdr:colOff>1152525</xdr:colOff>
                <xdr:row>10</xdr:row>
                <xdr:rowOff>95250</xdr:rowOff>
              </from>
              <to>
                <xdr:col>8</xdr:col>
                <xdr:colOff>2152650</xdr:colOff>
                <xdr:row>10</xdr:row>
                <xdr:rowOff>466725</xdr:rowOff>
              </to>
            </anchor>
          </controlPr>
        </control>
      </mc:Choice>
      <mc:Fallback>
        <control shapeId="5121" r:id="rId4" name="CommandButton1"/>
      </mc:Fallback>
    </mc:AlternateContent>
    <mc:AlternateContent xmlns:mc="http://schemas.openxmlformats.org/markup-compatibility/2006">
      <mc:Choice Requires="x14">
        <control shapeId="5122" r:id="rId6" name="cmd_LUU_IN_TCPP">
          <controlPr defaultSize="0" autoLine="0" r:id="rId7">
            <anchor moveWithCells="1">
              <from>
                <xdr:col>7</xdr:col>
                <xdr:colOff>57150</xdr:colOff>
                <xdr:row>10</xdr:row>
                <xdr:rowOff>95250</xdr:rowOff>
              </from>
              <to>
                <xdr:col>7</xdr:col>
                <xdr:colOff>1171575</xdr:colOff>
                <xdr:row>10</xdr:row>
                <xdr:rowOff>447675</xdr:rowOff>
              </to>
            </anchor>
          </controlPr>
        </control>
      </mc:Choice>
      <mc:Fallback>
        <control shapeId="5122" r:id="rId6" name="cmd_LUU_IN_TCPP"/>
      </mc:Fallback>
    </mc:AlternateContent>
  </controls>
</worksheet>
</file>

<file path=xl/worksheets/sheet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800-000000000000}">
  <sheetPr codeName="Sheet2">
    <tabColor rgb="FF92D050"/>
  </sheetPr>
  <dimension ref="A1:M72"/>
  <sheetViews>
    <sheetView zoomScaleNormal="100" workbookViewId="0">
      <selection activeCell="F15" sqref="F15"/>
    </sheetView>
  </sheetViews>
  <sheetFormatPr defaultColWidth="9.125" defaultRowHeight="15"/>
  <cols>
    <col min="1" max="1" width="8.125" style="45" customWidth="1"/>
    <col min="2" max="2" width="29.875" style="46" customWidth="1"/>
    <col min="3" max="3" width="14.375" style="46" customWidth="1"/>
    <col min="4" max="4" width="45" style="46" customWidth="1"/>
    <col min="5" max="5" width="44" style="46" customWidth="1"/>
    <col min="6" max="6" width="45.875" style="46" customWidth="1"/>
    <col min="7" max="7" width="33.75" style="46" customWidth="1"/>
    <col min="8" max="9" width="27.25" style="46" customWidth="1"/>
    <col min="10" max="13" width="26.375" style="46" customWidth="1"/>
    <col min="14" max="16384" width="9.125" style="35"/>
  </cols>
  <sheetData>
    <row r="1" spans="1:13" ht="30" customHeight="1">
      <c r="A1" s="43" t="s">
        <v>0</v>
      </c>
      <c r="B1" s="43" t="s">
        <v>4</v>
      </c>
      <c r="C1" s="43" t="s">
        <v>97</v>
      </c>
      <c r="D1" s="43" t="s">
        <v>102</v>
      </c>
      <c r="E1" s="43" t="s">
        <v>5</v>
      </c>
      <c r="F1" s="43" t="s">
        <v>6</v>
      </c>
      <c r="G1" s="43" t="s">
        <v>7</v>
      </c>
      <c r="H1" s="43" t="s">
        <v>103</v>
      </c>
      <c r="I1" s="43" t="s">
        <v>104</v>
      </c>
      <c r="J1" s="44" t="s">
        <v>116</v>
      </c>
      <c r="K1" s="43" t="s">
        <v>117</v>
      </c>
      <c r="L1" s="43" t="s">
        <v>118</v>
      </c>
      <c r="M1" s="43" t="s">
        <v>119</v>
      </c>
    </row>
    <row r="29" spans="4:4">
      <c r="D29" s="95"/>
    </row>
    <row r="44" spans="4:4">
      <c r="D44" s="95"/>
    </row>
    <row r="72" spans="4:4">
      <c r="D72" s="95"/>
    </row>
  </sheetData>
  <pageMargins left="0.7" right="0.7" top="0.75" bottom="0.75" header="0.3" footer="0.3"/>
</worksheet>
</file>

<file path=xl/worksheets/sheet1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9C4BD51-2B83-47A0-BF2D-83D384841B86}">
  <sheetPr codeName="Sheet16"/>
  <dimension ref="A1:E56"/>
  <sheetViews>
    <sheetView topLeftCell="A21" zoomScale="145" zoomScaleNormal="145" workbookViewId="0">
      <selection activeCell="D51" sqref="D51"/>
    </sheetView>
  </sheetViews>
  <sheetFormatPr defaultRowHeight="14.25"/>
  <cols>
    <col min="1" max="1" width="22.875" customWidth="1"/>
    <col min="2" max="2" width="13.875" customWidth="1"/>
    <col min="3" max="3" width="75.125" customWidth="1"/>
  </cols>
  <sheetData>
    <row r="1" spans="1:3">
      <c r="A1" s="260" t="s">
        <v>32</v>
      </c>
      <c r="B1" s="261"/>
      <c r="C1" s="82" t="s">
        <v>14890</v>
      </c>
    </row>
    <row r="2" spans="1:3">
      <c r="A2" s="262"/>
      <c r="B2" s="263"/>
      <c r="C2" s="82" t="s">
        <v>14891</v>
      </c>
    </row>
    <row r="3" spans="1:3">
      <c r="A3" s="262"/>
      <c r="B3" s="263"/>
      <c r="C3" s="82" t="s">
        <v>14892</v>
      </c>
    </row>
    <row r="4" spans="1:3">
      <c r="A4" s="262"/>
      <c r="B4" s="263"/>
      <c r="C4" s="82" t="s">
        <v>14893</v>
      </c>
    </row>
    <row r="5" spans="1:3">
      <c r="A5" s="262"/>
      <c r="B5" s="263"/>
      <c r="C5" s="82" t="s">
        <v>14895</v>
      </c>
    </row>
    <row r="6" spans="1:3">
      <c r="A6" s="262"/>
      <c r="B6" s="263"/>
      <c r="C6" s="82" t="s">
        <v>14894</v>
      </c>
    </row>
    <row r="7" spans="1:3" ht="15" thickBot="1">
      <c r="A7" s="264"/>
      <c r="B7" s="265"/>
      <c r="C7" s="101" t="s">
        <v>14896</v>
      </c>
    </row>
    <row r="8" spans="1:3" ht="15" thickTop="1">
      <c r="A8" s="266" t="s">
        <v>33</v>
      </c>
      <c r="B8" s="266"/>
      <c r="C8" s="99">
        <v>1</v>
      </c>
    </row>
    <row r="9" spans="1:3" ht="15" thickBot="1">
      <c r="A9" s="251"/>
      <c r="B9" s="251"/>
      <c r="C9" s="101">
        <v>2</v>
      </c>
    </row>
    <row r="10" spans="1:3" ht="15" thickTop="1">
      <c r="A10" s="250" t="s">
        <v>34</v>
      </c>
      <c r="B10" s="250"/>
      <c r="C10" s="100">
        <v>3</v>
      </c>
    </row>
    <row r="11" spans="1:3" ht="15" thickBot="1">
      <c r="A11" s="251"/>
      <c r="B11" s="251"/>
      <c r="C11" s="101">
        <v>4</v>
      </c>
    </row>
    <row r="12" spans="1:3" ht="15" thickTop="1">
      <c r="A12" s="250" t="s">
        <v>35</v>
      </c>
      <c r="B12" s="250"/>
      <c r="C12" s="100">
        <v>5</v>
      </c>
    </row>
    <row r="13" spans="1:3" ht="15" thickBot="1">
      <c r="A13" s="251"/>
      <c r="B13" s="251"/>
      <c r="C13" s="101">
        <v>6</v>
      </c>
    </row>
    <row r="14" spans="1:3" ht="15" thickTop="1">
      <c r="A14" s="250" t="s">
        <v>36</v>
      </c>
      <c r="B14" s="250"/>
      <c r="C14" s="100">
        <v>7</v>
      </c>
    </row>
    <row r="15" spans="1:3" ht="15" thickBot="1">
      <c r="A15" s="251"/>
      <c r="B15" s="251"/>
      <c r="C15" s="101">
        <v>8</v>
      </c>
    </row>
    <row r="16" spans="1:3" ht="15" thickTop="1">
      <c r="A16" s="250" t="s">
        <v>37</v>
      </c>
      <c r="B16" s="250"/>
      <c r="C16" s="100">
        <v>9</v>
      </c>
    </row>
    <row r="17" spans="1:3" ht="15" thickBot="1">
      <c r="A17" s="251"/>
      <c r="B17" s="251"/>
      <c r="C17" s="101">
        <v>10</v>
      </c>
    </row>
    <row r="18" spans="1:3" ht="15" thickTop="1">
      <c r="A18" s="250" t="s">
        <v>38</v>
      </c>
      <c r="B18" s="250"/>
      <c r="C18" s="100">
        <v>11</v>
      </c>
    </row>
    <row r="19" spans="1:3" ht="15" thickBot="1">
      <c r="A19" s="251"/>
      <c r="B19" s="251"/>
      <c r="C19" s="101">
        <v>12</v>
      </c>
    </row>
    <row r="20" spans="1:3" ht="15" thickTop="1">
      <c r="A20" s="252" t="s">
        <v>39</v>
      </c>
      <c r="B20" s="252"/>
      <c r="C20" s="100">
        <v>13</v>
      </c>
    </row>
    <row r="21" spans="1:3" ht="15" thickBot="1">
      <c r="A21" s="253"/>
      <c r="B21" s="253"/>
      <c r="C21" s="101">
        <v>14</v>
      </c>
    </row>
    <row r="22" spans="1:3" ht="15" thickTop="1">
      <c r="A22" s="250" t="s">
        <v>40</v>
      </c>
      <c r="B22" s="250"/>
      <c r="C22" s="100">
        <v>15</v>
      </c>
    </row>
    <row r="23" spans="1:3" ht="15" thickBot="1">
      <c r="A23" s="251"/>
      <c r="B23" s="251"/>
      <c r="C23" s="101">
        <v>16</v>
      </c>
    </row>
    <row r="24" spans="1:3" ht="15" thickTop="1">
      <c r="A24" s="250" t="s">
        <v>65</v>
      </c>
      <c r="B24" s="250"/>
      <c r="C24" s="100">
        <v>17</v>
      </c>
    </row>
    <row r="25" spans="1:3" ht="15" thickBot="1">
      <c r="A25" s="251"/>
      <c r="B25" s="251"/>
      <c r="C25" s="101">
        <v>18</v>
      </c>
    </row>
    <row r="26" spans="1:3" ht="15" thickTop="1">
      <c r="A26" s="252" t="s">
        <v>110</v>
      </c>
      <c r="B26" s="252"/>
      <c r="C26" s="100">
        <v>19</v>
      </c>
    </row>
    <row r="27" spans="1:3" ht="15" thickBot="1">
      <c r="A27" s="253"/>
      <c r="B27" s="253"/>
      <c r="C27" s="101">
        <v>20</v>
      </c>
    </row>
    <row r="28" spans="1:3" ht="15" thickTop="1">
      <c r="A28" s="252" t="s">
        <v>111</v>
      </c>
      <c r="B28" s="252"/>
      <c r="C28" s="100">
        <v>21</v>
      </c>
    </row>
    <row r="29" spans="1:3" ht="15" thickBot="1">
      <c r="A29" s="253"/>
      <c r="B29" s="253"/>
      <c r="C29" s="101">
        <v>22</v>
      </c>
    </row>
    <row r="30" spans="1:3" ht="15" thickTop="1">
      <c r="A30" s="252" t="s">
        <v>71</v>
      </c>
      <c r="B30" s="252"/>
      <c r="C30" s="100">
        <v>23</v>
      </c>
    </row>
    <row r="31" spans="1:3" ht="15" thickBot="1">
      <c r="A31" s="253"/>
      <c r="B31" s="253"/>
      <c r="C31" s="101">
        <v>24</v>
      </c>
    </row>
    <row r="32" spans="1:3" ht="15" thickTop="1">
      <c r="A32" s="252" t="s">
        <v>75</v>
      </c>
      <c r="B32" s="252"/>
      <c r="C32" s="100">
        <v>25</v>
      </c>
    </row>
    <row r="33" spans="1:5" ht="15" thickBot="1">
      <c r="A33" s="253"/>
      <c r="B33" s="253"/>
      <c r="C33" s="101">
        <v>26</v>
      </c>
    </row>
    <row r="34" spans="1:5" ht="15" thickTop="1">
      <c r="A34" s="252" t="s">
        <v>109</v>
      </c>
      <c r="B34" s="252"/>
      <c r="C34" s="100">
        <v>27</v>
      </c>
    </row>
    <row r="35" spans="1:5" ht="15" thickBot="1">
      <c r="A35" s="253"/>
      <c r="B35" s="253"/>
      <c r="C35" s="101">
        <v>28</v>
      </c>
    </row>
    <row r="36" spans="1:5" ht="15" thickTop="1">
      <c r="A36" s="252" t="s">
        <v>84</v>
      </c>
      <c r="B36" s="252"/>
      <c r="C36" s="100">
        <v>29</v>
      </c>
    </row>
    <row r="37" spans="1:5" ht="15" thickBot="1">
      <c r="A37" s="253"/>
      <c r="B37" s="253"/>
      <c r="C37" s="101">
        <v>30</v>
      </c>
    </row>
    <row r="38" spans="1:5" ht="15" thickTop="1">
      <c r="A38" s="252" t="s">
        <v>86</v>
      </c>
      <c r="B38" s="252"/>
      <c r="C38" s="100">
        <v>31</v>
      </c>
    </row>
    <row r="39" spans="1:5" ht="15" thickBot="1">
      <c r="A39" s="253"/>
      <c r="B39" s="253"/>
      <c r="C39" s="101">
        <v>32</v>
      </c>
    </row>
    <row r="40" spans="1:5" ht="15" thickTop="1">
      <c r="A40" s="252" t="s">
        <v>87</v>
      </c>
      <c r="B40" s="252"/>
      <c r="C40" s="100">
        <v>33</v>
      </c>
    </row>
    <row r="41" spans="1:5" ht="15" thickBot="1">
      <c r="A41" s="253"/>
      <c r="B41" s="253"/>
      <c r="C41" s="101">
        <v>34</v>
      </c>
    </row>
    <row r="42" spans="1:5" ht="15" thickTop="1">
      <c r="A42" s="252" t="s">
        <v>88</v>
      </c>
      <c r="B42" s="252"/>
      <c r="C42" s="100">
        <v>35</v>
      </c>
    </row>
    <row r="43" spans="1:5" ht="15" thickBot="1">
      <c r="A43" s="253"/>
      <c r="B43" s="253"/>
      <c r="C43" s="101">
        <v>36</v>
      </c>
    </row>
    <row r="44" spans="1:5" ht="15" thickTop="1">
      <c r="A44" s="252" t="s">
        <v>89</v>
      </c>
      <c r="B44" s="252" t="s">
        <v>107</v>
      </c>
      <c r="C44" s="100">
        <v>37</v>
      </c>
    </row>
    <row r="45" spans="1:5" ht="15" thickBot="1">
      <c r="A45" s="254"/>
      <c r="B45" s="255"/>
      <c r="C45" s="102">
        <v>38</v>
      </c>
    </row>
    <row r="46" spans="1:5">
      <c r="A46" s="254"/>
      <c r="B46" s="256" t="s">
        <v>108</v>
      </c>
      <c r="C46" s="103">
        <v>39</v>
      </c>
    </row>
    <row r="47" spans="1:5" ht="15" thickBot="1">
      <c r="A47" s="253"/>
      <c r="B47" s="253"/>
      <c r="C47" s="101">
        <v>40</v>
      </c>
      <c r="E47" s="98"/>
    </row>
    <row r="48" spans="1:5" ht="15" thickTop="1">
      <c r="A48" s="252" t="s">
        <v>41</v>
      </c>
      <c r="B48" s="252" t="s">
        <v>14889</v>
      </c>
      <c r="C48" s="100">
        <v>41</v>
      </c>
    </row>
    <row r="49" spans="1:3" ht="15" thickBot="1">
      <c r="A49" s="254"/>
      <c r="B49" s="255"/>
      <c r="C49" s="105">
        <v>42</v>
      </c>
    </row>
    <row r="50" spans="1:3">
      <c r="A50" s="254"/>
      <c r="B50" s="256" t="s">
        <v>107</v>
      </c>
      <c r="C50" s="99">
        <v>43</v>
      </c>
    </row>
    <row r="51" spans="1:3" ht="15" thickBot="1">
      <c r="A51" s="254"/>
      <c r="B51" s="255"/>
      <c r="C51" s="105">
        <v>44</v>
      </c>
    </row>
    <row r="52" spans="1:3">
      <c r="A52" s="254"/>
      <c r="B52" s="257" t="s">
        <v>108</v>
      </c>
      <c r="C52" s="99">
        <v>45</v>
      </c>
    </row>
    <row r="53" spans="1:3" ht="15" thickBot="1">
      <c r="A53" s="254"/>
      <c r="B53" s="255"/>
      <c r="C53" s="102">
        <v>46</v>
      </c>
    </row>
    <row r="54" spans="1:3">
      <c r="A54" s="254"/>
      <c r="B54" s="258" t="s">
        <v>95</v>
      </c>
      <c r="C54" s="104">
        <v>47</v>
      </c>
    </row>
    <row r="55" spans="1:3" ht="15" thickBot="1">
      <c r="A55" s="253"/>
      <c r="B55" s="259"/>
      <c r="C55" s="101">
        <v>48</v>
      </c>
    </row>
    <row r="56" spans="1:3" ht="15" thickTop="1"/>
  </sheetData>
  <mergeCells count="27">
    <mergeCell ref="A16:B17"/>
    <mergeCell ref="A18:B19"/>
    <mergeCell ref="A20:B21"/>
    <mergeCell ref="A22:B23"/>
    <mergeCell ref="A30:B31"/>
    <mergeCell ref="A1:B7"/>
    <mergeCell ref="A8:B9"/>
    <mergeCell ref="A10:B11"/>
    <mergeCell ref="A12:B13"/>
    <mergeCell ref="A14:B15"/>
    <mergeCell ref="A48:A55"/>
    <mergeCell ref="B48:B49"/>
    <mergeCell ref="B50:B51"/>
    <mergeCell ref="B52:B53"/>
    <mergeCell ref="B54:B55"/>
    <mergeCell ref="A24:B25"/>
    <mergeCell ref="A26:B27"/>
    <mergeCell ref="A28:B29"/>
    <mergeCell ref="A44:A47"/>
    <mergeCell ref="B44:B45"/>
    <mergeCell ref="B46:B47"/>
    <mergeCell ref="A38:B39"/>
    <mergeCell ref="A40:B41"/>
    <mergeCell ref="A42:B43"/>
    <mergeCell ref="A32:B33"/>
    <mergeCell ref="A34:B35"/>
    <mergeCell ref="A36:B37"/>
  </mergeCells>
  <pageMargins left="0.7" right="0.7" top="0.75" bottom="0.75" header="0.3" footer="0.3"/>
</worksheet>
</file>

<file path=xl/worksheets/sheet1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900-000000000000}">
  <sheetPr codeName="Sheet1">
    <tabColor theme="1"/>
  </sheetPr>
  <dimension ref="A1:X59"/>
  <sheetViews>
    <sheetView topLeftCell="A7" workbookViewId="0">
      <selection activeCell="A34" sqref="A34"/>
    </sheetView>
  </sheetViews>
  <sheetFormatPr defaultRowHeight="14.25"/>
  <cols>
    <col min="1" max="1" width="32.875" customWidth="1"/>
    <col min="2" max="2" width="8" customWidth="1"/>
    <col min="3" max="3" width="24" customWidth="1"/>
  </cols>
  <sheetData>
    <row r="1" spans="1:4">
      <c r="A1" s="34" t="s">
        <v>98</v>
      </c>
      <c r="B1" s="34">
        <f>COUNTA(DanhSach!C:C)-1</f>
        <v>5039</v>
      </c>
      <c r="D1" t="s">
        <v>100</v>
      </c>
    </row>
    <row r="2" spans="1:4">
      <c r="A2" s="34" t="s">
        <v>99</v>
      </c>
      <c r="B2" s="34">
        <f>COUNTA(TongHopKQ!C:C)-1</f>
        <v>0</v>
      </c>
      <c r="D2" t="s">
        <v>100</v>
      </c>
    </row>
    <row r="4" spans="1:4">
      <c r="A4" t="s">
        <v>113</v>
      </c>
      <c r="B4" t="s">
        <v>59</v>
      </c>
    </row>
    <row r="5" spans="1:4">
      <c r="B5" t="s">
        <v>114</v>
      </c>
    </row>
    <row r="6" spans="1:4">
      <c r="B6" t="s">
        <v>112</v>
      </c>
    </row>
    <row r="7" spans="1:4">
      <c r="B7" t="s">
        <v>96</v>
      </c>
    </row>
    <row r="8" spans="1:4">
      <c r="B8" t="s">
        <v>120</v>
      </c>
    </row>
    <row r="10" spans="1:4">
      <c r="A10" t="s">
        <v>105</v>
      </c>
      <c r="B10" s="35">
        <v>1</v>
      </c>
      <c r="C10" s="33" t="s">
        <v>32</v>
      </c>
      <c r="D10" t="s">
        <v>13</v>
      </c>
    </row>
    <row r="11" spans="1:4">
      <c r="A11" t="s">
        <v>105</v>
      </c>
      <c r="B11" s="35">
        <v>2</v>
      </c>
      <c r="C11" s="33" t="s">
        <v>33</v>
      </c>
      <c r="D11" t="s">
        <v>14</v>
      </c>
    </row>
    <row r="12" spans="1:4">
      <c r="A12" t="s">
        <v>105</v>
      </c>
      <c r="B12" s="35">
        <v>3</v>
      </c>
      <c r="C12" s="33" t="s">
        <v>34</v>
      </c>
      <c r="D12" t="s">
        <v>15</v>
      </c>
    </row>
    <row r="13" spans="1:4">
      <c r="A13" t="s">
        <v>105</v>
      </c>
      <c r="B13" s="35">
        <v>4</v>
      </c>
      <c r="C13" s="33" t="s">
        <v>35</v>
      </c>
      <c r="D13" t="s">
        <v>16</v>
      </c>
    </row>
    <row r="14" spans="1:4">
      <c r="A14" t="s">
        <v>105</v>
      </c>
      <c r="B14" s="35">
        <v>5</v>
      </c>
      <c r="C14" s="33" t="s">
        <v>36</v>
      </c>
      <c r="D14" t="s">
        <v>17</v>
      </c>
    </row>
    <row r="15" spans="1:4">
      <c r="A15" t="s">
        <v>105</v>
      </c>
      <c r="B15" s="35">
        <v>6</v>
      </c>
      <c r="C15" s="33" t="s">
        <v>37</v>
      </c>
      <c r="D15" t="s">
        <v>18</v>
      </c>
    </row>
    <row r="16" spans="1:4">
      <c r="A16" t="s">
        <v>105</v>
      </c>
      <c r="B16" s="35">
        <v>7</v>
      </c>
      <c r="C16" s="33" t="s">
        <v>38</v>
      </c>
      <c r="D16" t="s">
        <v>19</v>
      </c>
    </row>
    <row r="17" spans="1:24">
      <c r="A17" t="s">
        <v>105</v>
      </c>
      <c r="B17" s="35">
        <v>8</v>
      </c>
      <c r="C17" t="s">
        <v>39</v>
      </c>
      <c r="D17" t="s">
        <v>20</v>
      </c>
    </row>
    <row r="18" spans="1:24">
      <c r="A18" t="s">
        <v>105</v>
      </c>
      <c r="B18" s="35">
        <v>9</v>
      </c>
      <c r="C18" s="33" t="s">
        <v>40</v>
      </c>
      <c r="D18" t="s">
        <v>21</v>
      </c>
    </row>
    <row r="19" spans="1:24">
      <c r="A19" t="s">
        <v>105</v>
      </c>
      <c r="B19" s="36">
        <v>10</v>
      </c>
      <c r="C19" s="5" t="s">
        <v>41</v>
      </c>
      <c r="D19" t="s">
        <v>22</v>
      </c>
    </row>
    <row r="20" spans="1:24">
      <c r="A20" t="s">
        <v>106</v>
      </c>
      <c r="B20" s="35">
        <v>1</v>
      </c>
      <c r="C20" t="s">
        <v>32</v>
      </c>
      <c r="D20" t="s">
        <v>13</v>
      </c>
    </row>
    <row r="21" spans="1:24">
      <c r="A21" t="s">
        <v>106</v>
      </c>
      <c r="B21" s="35">
        <v>2</v>
      </c>
      <c r="C21" t="s">
        <v>33</v>
      </c>
      <c r="D21" t="s">
        <v>14</v>
      </c>
    </row>
    <row r="22" spans="1:24">
      <c r="A22" t="s">
        <v>106</v>
      </c>
      <c r="B22" s="35">
        <v>3</v>
      </c>
      <c r="C22" t="s">
        <v>34</v>
      </c>
      <c r="D22" t="s">
        <v>15</v>
      </c>
    </row>
    <row r="23" spans="1:24">
      <c r="A23" t="s">
        <v>106</v>
      </c>
      <c r="B23" s="35">
        <v>4</v>
      </c>
      <c r="C23" t="s">
        <v>35</v>
      </c>
      <c r="D23" t="s">
        <v>16</v>
      </c>
    </row>
    <row r="24" spans="1:24">
      <c r="A24" t="s">
        <v>106</v>
      </c>
      <c r="B24" s="35">
        <v>5</v>
      </c>
      <c r="C24" t="s">
        <v>36</v>
      </c>
      <c r="D24" t="s">
        <v>17</v>
      </c>
    </row>
    <row r="25" spans="1:24">
      <c r="A25" t="s">
        <v>106</v>
      </c>
      <c r="B25" s="35">
        <v>6</v>
      </c>
      <c r="C25" t="s">
        <v>37</v>
      </c>
      <c r="D25" t="s">
        <v>18</v>
      </c>
    </row>
    <row r="26" spans="1:24">
      <c r="A26" t="s">
        <v>106</v>
      </c>
      <c r="B26" s="35">
        <v>7</v>
      </c>
      <c r="C26" t="s">
        <v>38</v>
      </c>
      <c r="D26" t="s">
        <v>19</v>
      </c>
    </row>
    <row r="27" spans="1:24">
      <c r="A27" t="s">
        <v>106</v>
      </c>
      <c r="B27" s="35">
        <v>8</v>
      </c>
      <c r="C27" s="33" t="s">
        <v>65</v>
      </c>
      <c r="D27" t="s">
        <v>64</v>
      </c>
    </row>
    <row r="28" spans="1:24">
      <c r="A28" t="s">
        <v>106</v>
      </c>
      <c r="B28" s="35">
        <v>9</v>
      </c>
      <c r="C28" t="s">
        <v>40</v>
      </c>
      <c r="D28" t="s">
        <v>21</v>
      </c>
      <c r="X28" t="s">
        <v>39</v>
      </c>
    </row>
    <row r="29" spans="1:24">
      <c r="A29" t="s">
        <v>106</v>
      </c>
      <c r="B29" s="36">
        <v>10</v>
      </c>
      <c r="C29" t="s">
        <v>41</v>
      </c>
      <c r="D29" t="s">
        <v>22</v>
      </c>
    </row>
    <row r="30" spans="1:24">
      <c r="A30" t="s">
        <v>107</v>
      </c>
      <c r="B30" s="35">
        <v>1</v>
      </c>
      <c r="C30" t="s">
        <v>110</v>
      </c>
      <c r="D30" t="s">
        <v>68</v>
      </c>
    </row>
    <row r="31" spans="1:24">
      <c r="A31" t="s">
        <v>107</v>
      </c>
      <c r="B31" s="35">
        <v>2</v>
      </c>
      <c r="C31" t="s">
        <v>111</v>
      </c>
      <c r="D31" t="s">
        <v>69</v>
      </c>
    </row>
    <row r="32" spans="1:24">
      <c r="A32" t="s">
        <v>107</v>
      </c>
      <c r="B32" s="35">
        <v>3</v>
      </c>
      <c r="C32" t="s">
        <v>71</v>
      </c>
      <c r="D32" t="s">
        <v>70</v>
      </c>
    </row>
    <row r="33" spans="1:4">
      <c r="A33" t="s">
        <v>107</v>
      </c>
      <c r="B33" s="37">
        <v>4</v>
      </c>
      <c r="C33" t="s">
        <v>89</v>
      </c>
      <c r="D33" t="s">
        <v>72</v>
      </c>
    </row>
    <row r="34" spans="1:4">
      <c r="A34" t="s">
        <v>107</v>
      </c>
      <c r="B34" s="36">
        <v>5</v>
      </c>
      <c r="C34" t="s">
        <v>41</v>
      </c>
      <c r="D34" t="s">
        <v>74</v>
      </c>
    </row>
    <row r="35" spans="1:4">
      <c r="A35" t="s">
        <v>108</v>
      </c>
      <c r="B35" s="35">
        <v>1</v>
      </c>
      <c r="C35" t="s">
        <v>75</v>
      </c>
      <c r="D35" t="s">
        <v>76</v>
      </c>
    </row>
    <row r="36" spans="1:4">
      <c r="A36" t="s">
        <v>108</v>
      </c>
      <c r="B36" s="35">
        <v>2</v>
      </c>
      <c r="C36" t="s">
        <v>109</v>
      </c>
      <c r="D36" t="s">
        <v>76</v>
      </c>
    </row>
    <row r="37" spans="1:4">
      <c r="A37" t="s">
        <v>108</v>
      </c>
      <c r="B37" s="35">
        <v>3</v>
      </c>
      <c r="C37" t="s">
        <v>73</v>
      </c>
      <c r="D37" t="s">
        <v>77</v>
      </c>
    </row>
    <row r="38" spans="1:4">
      <c r="A38" t="s">
        <v>108</v>
      </c>
      <c r="B38" s="36">
        <v>4</v>
      </c>
      <c r="C38" t="s">
        <v>41</v>
      </c>
      <c r="D38" t="s">
        <v>78</v>
      </c>
    </row>
    <row r="39" spans="1:4">
      <c r="A39" t="s">
        <v>95</v>
      </c>
      <c r="B39" s="35">
        <v>1</v>
      </c>
      <c r="C39" t="s">
        <v>84</v>
      </c>
      <c r="D39" t="s">
        <v>85</v>
      </c>
    </row>
    <row r="40" spans="1:4">
      <c r="A40" t="s">
        <v>95</v>
      </c>
      <c r="B40" s="35">
        <v>2</v>
      </c>
      <c r="C40" t="s">
        <v>86</v>
      </c>
      <c r="D40" t="s">
        <v>128</v>
      </c>
    </row>
    <row r="41" spans="1:4">
      <c r="A41" t="s">
        <v>95</v>
      </c>
      <c r="B41" s="35">
        <v>3</v>
      </c>
      <c r="C41" t="s">
        <v>87</v>
      </c>
      <c r="D41" t="s">
        <v>128</v>
      </c>
    </row>
    <row r="42" spans="1:4">
      <c r="A42" t="s">
        <v>95</v>
      </c>
      <c r="B42" s="35">
        <v>4</v>
      </c>
      <c r="C42" t="s">
        <v>88</v>
      </c>
      <c r="D42" t="s">
        <v>129</v>
      </c>
    </row>
    <row r="43" spans="1:4">
      <c r="A43" t="s">
        <v>95</v>
      </c>
      <c r="B43" s="36">
        <v>5</v>
      </c>
      <c r="C43" t="s">
        <v>41</v>
      </c>
      <c r="D43" t="s">
        <v>83</v>
      </c>
    </row>
    <row r="45" spans="1:4">
      <c r="A45" s="41" t="s">
        <v>106</v>
      </c>
      <c r="B45" s="41"/>
      <c r="C45" s="42" t="s">
        <v>65</v>
      </c>
      <c r="D45" s="1" t="s">
        <v>124</v>
      </c>
    </row>
    <row r="46" spans="1:4">
      <c r="A46" s="41" t="s">
        <v>106</v>
      </c>
      <c r="C46" s="41" t="s">
        <v>41</v>
      </c>
      <c r="D46" t="s">
        <v>125</v>
      </c>
    </row>
    <row r="49" spans="1:8">
      <c r="A49" s="1"/>
      <c r="B49" s="1"/>
      <c r="C49" s="1" t="s">
        <v>45</v>
      </c>
      <c r="D49" s="1"/>
      <c r="E49" s="1"/>
      <c r="F49" s="1"/>
      <c r="G49" s="1"/>
      <c r="H49" s="1"/>
    </row>
    <row r="50" spans="1:8">
      <c r="A50" s="1"/>
      <c r="B50" s="1"/>
      <c r="C50" s="1" t="s">
        <v>46</v>
      </c>
      <c r="D50" s="1"/>
      <c r="E50" s="1"/>
      <c r="F50" s="1"/>
      <c r="G50" s="1"/>
      <c r="H50" s="1"/>
    </row>
    <row r="51" spans="1:8">
      <c r="A51" s="1"/>
      <c r="B51" s="1"/>
      <c r="C51" s="1"/>
      <c r="D51" s="1"/>
      <c r="E51" s="1"/>
      <c r="F51" s="1"/>
      <c r="G51" s="1"/>
      <c r="H51" s="1"/>
    </row>
    <row r="52" spans="1:8">
      <c r="A52" s="1"/>
      <c r="B52" s="1"/>
      <c r="C52" s="1"/>
      <c r="D52" s="1"/>
      <c r="E52" s="1"/>
      <c r="F52" s="1"/>
      <c r="G52" s="1"/>
      <c r="H52" s="1"/>
    </row>
    <row r="53" spans="1:8">
      <c r="A53" s="20"/>
      <c r="B53" s="1"/>
      <c r="C53" s="1"/>
      <c r="D53" s="1"/>
      <c r="E53" s="1"/>
      <c r="F53" s="1"/>
      <c r="G53" s="1"/>
      <c r="H53" s="1"/>
    </row>
    <row r="54" spans="1:8">
      <c r="A54" s="1"/>
      <c r="B54" s="1"/>
      <c r="C54" s="1"/>
      <c r="D54" s="1"/>
      <c r="E54" s="1"/>
      <c r="F54" s="5" t="s">
        <v>47</v>
      </c>
      <c r="G54" s="1"/>
      <c r="H54" s="1"/>
    </row>
    <row r="55" spans="1:8">
      <c r="A55" s="1"/>
      <c r="B55" s="1"/>
      <c r="C55" s="1"/>
      <c r="D55" s="1"/>
      <c r="E55" s="1"/>
      <c r="F55" s="1"/>
      <c r="G55" s="1"/>
      <c r="H55" s="1"/>
    </row>
    <row r="56" spans="1:8">
      <c r="A56" s="1" t="s">
        <v>51</v>
      </c>
      <c r="B56" s="1" t="s">
        <v>48</v>
      </c>
      <c r="C56" s="1" t="s">
        <v>52</v>
      </c>
      <c r="D56" s="1"/>
      <c r="E56" s="1"/>
      <c r="F56" s="1"/>
      <c r="G56" s="1"/>
      <c r="H56" s="1"/>
    </row>
    <row r="57" spans="1:8">
      <c r="A57" s="1"/>
      <c r="B57" s="1" t="s">
        <v>49</v>
      </c>
      <c r="C57" s="1" t="s">
        <v>53</v>
      </c>
      <c r="D57" s="1"/>
      <c r="E57" s="1"/>
      <c r="F57" s="1"/>
      <c r="G57" s="1"/>
      <c r="H57" s="1"/>
    </row>
    <row r="58" spans="1:8">
      <c r="A58" s="1"/>
      <c r="B58" s="1" t="s">
        <v>50</v>
      </c>
      <c r="C58" s="1" t="s">
        <v>53</v>
      </c>
      <c r="D58" s="1"/>
      <c r="E58" s="1"/>
      <c r="F58" s="1"/>
      <c r="G58" s="1"/>
      <c r="H58" s="1"/>
    </row>
    <row r="59" spans="1:8">
      <c r="A59" s="1" t="s">
        <v>62</v>
      </c>
      <c r="B59" s="1"/>
      <c r="C59" s="1"/>
      <c r="D59" s="1"/>
      <c r="E59" s="1"/>
      <c r="F59" s="1"/>
      <c r="G59" s="1"/>
      <c r="H59" s="1"/>
    </row>
  </sheetData>
  <pageMargins left="0.7" right="0.7" top="0.75" bottom="0.75" header="0.3" footer="0.3"/>
</worksheet>
</file>

<file path=xl/worksheets/sheet1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A00-000000000000}">
  <sheetPr codeName="Sheet9">
    <tabColor theme="2" tint="-9.9978637043366805E-2"/>
    <pageSetUpPr fitToPage="1"/>
  </sheetPr>
  <dimension ref="A1:S31"/>
  <sheetViews>
    <sheetView showGridLines="0" topLeftCell="A16" zoomScaleNormal="100" zoomScaleSheetLayoutView="85" workbookViewId="0">
      <selection activeCell="C21" sqref="C21:F21"/>
    </sheetView>
  </sheetViews>
  <sheetFormatPr defaultColWidth="9.125" defaultRowHeight="14.25"/>
  <cols>
    <col min="1" max="1" width="3.75" style="1" customWidth="1"/>
    <col min="2" max="2" width="18.375" style="1" customWidth="1"/>
    <col min="3" max="3" width="53.125" style="1" customWidth="1"/>
    <col min="4" max="4" width="13.75" style="1" customWidth="1"/>
    <col min="5" max="5" width="14" style="1" customWidth="1"/>
    <col min="6" max="16384" width="9.125" style="1"/>
  </cols>
  <sheetData>
    <row r="1" spans="1:19" ht="15.75" customHeight="1">
      <c r="A1" s="32"/>
      <c r="C1" s="220"/>
      <c r="D1" s="221"/>
      <c r="E1" s="221"/>
      <c r="F1" s="221"/>
    </row>
    <row r="2" spans="1:19" ht="18.75" customHeight="1">
      <c r="C2" s="221"/>
      <c r="D2" s="221"/>
      <c r="E2" s="221"/>
      <c r="F2" s="221"/>
    </row>
    <row r="3" spans="1:19" ht="41.25" customHeight="1">
      <c r="C3" s="221"/>
      <c r="D3" s="221"/>
      <c r="E3" s="221"/>
      <c r="F3" s="221"/>
    </row>
    <row r="4" spans="1:19" ht="37.5" customHeight="1" thickBot="1">
      <c r="B4" s="213" t="s">
        <v>44</v>
      </c>
      <c r="C4" s="213"/>
      <c r="D4" s="213"/>
      <c r="E4" s="213"/>
      <c r="F4" s="213"/>
    </row>
    <row r="5" spans="1:19" ht="22.5" customHeight="1">
      <c r="B5" s="60" t="s">
        <v>24</v>
      </c>
      <c r="C5" s="61" t="str">
        <f>OB_Nam!$C$5</f>
        <v>Không có</v>
      </c>
      <c r="D5" s="62" t="s">
        <v>29</v>
      </c>
      <c r="E5" s="63" t="str">
        <f>OB_Nam!$E$5</f>
        <v>Không có</v>
      </c>
      <c r="F5" s="64"/>
    </row>
    <row r="6" spans="1:19" ht="22.5" customHeight="1">
      <c r="B6" s="65" t="s">
        <v>25</v>
      </c>
      <c r="C6" s="66" t="str">
        <f>OB_Nam!$C$6</f>
        <v>Không có</v>
      </c>
      <c r="D6" s="67" t="s">
        <v>30</v>
      </c>
      <c r="E6" s="68" t="str">
        <f>OB_Nam!E6</f>
        <v>Không có</v>
      </c>
      <c r="F6" s="69"/>
    </row>
    <row r="7" spans="1:19" ht="22.5" customHeight="1">
      <c r="B7" s="65" t="s">
        <v>26</v>
      </c>
      <c r="C7" s="66" t="str">
        <f>OB_Nam!$C$7</f>
        <v>Không có</v>
      </c>
      <c r="D7" s="67" t="s">
        <v>31</v>
      </c>
      <c r="E7" s="68" t="str">
        <f>OB_Nam!E7</f>
        <v>Không có</v>
      </c>
      <c r="F7" s="69"/>
    </row>
    <row r="8" spans="1:19" ht="22.5" customHeight="1">
      <c r="B8" s="65" t="s">
        <v>27</v>
      </c>
      <c r="C8" s="66" t="str">
        <f>OB_Nam!$C$8</f>
        <v>Không có</v>
      </c>
      <c r="D8" s="67"/>
      <c r="E8" s="67"/>
      <c r="F8" s="69"/>
    </row>
    <row r="9" spans="1:19" ht="22.5" customHeight="1">
      <c r="B9" s="65" t="s">
        <v>28</v>
      </c>
      <c r="C9" s="68" t="str">
        <f>OB_Nam!$C$9</f>
        <v>SIÊU ÂM Ổ BỤNG</v>
      </c>
      <c r="D9" s="70" t="str">
        <f>IF(OR(E6="Nữ",E6="Nu"),"Nhầm form SA Nam/Nữ","")</f>
        <v/>
      </c>
      <c r="E9" s="67"/>
      <c r="F9" s="69"/>
    </row>
    <row r="10" spans="1:19" ht="9.75" customHeight="1" thickBot="1">
      <c r="B10" s="71"/>
      <c r="C10" s="72"/>
      <c r="D10" s="72"/>
      <c r="E10" s="72"/>
      <c r="F10" s="73"/>
    </row>
    <row r="11" spans="1:19" ht="37.5" customHeight="1">
      <c r="B11" s="267" t="s">
        <v>12</v>
      </c>
      <c r="C11" s="267"/>
      <c r="D11" s="267"/>
      <c r="E11" s="267"/>
      <c r="F11" s="267"/>
      <c r="J11" s="20"/>
    </row>
    <row r="12" spans="1:19" ht="56.25" customHeight="1">
      <c r="B12" s="74" t="s">
        <v>32</v>
      </c>
      <c r="C12" s="271" t="str">
        <f>OB_Nam!C12</f>
        <v>Kích thước bình thường, nhu mô gan đều, không có khối u bất thường. Đường mật trong và ngoài gan không giãn, không có sỏi.
Tĩnh mạch cửa không giãn. Ống mật chủ không giãn, không có sỏi.</v>
      </c>
      <c r="D12" s="271"/>
      <c r="E12" s="271"/>
      <c r="F12" s="271"/>
      <c r="O12" s="5"/>
    </row>
    <row r="13" spans="1:19" ht="36" customHeight="1">
      <c r="B13" s="74" t="s">
        <v>33</v>
      </c>
      <c r="C13" s="271" t="str">
        <f>OB_Nam!C13</f>
        <v>Kích thước không to, thành mỏng, dịch trong, không có sỏi, không có polyp.</v>
      </c>
      <c r="D13" s="271"/>
      <c r="E13" s="271"/>
      <c r="F13" s="271"/>
    </row>
    <row r="14" spans="1:19" ht="36" customHeight="1">
      <c r="B14" s="74" t="s">
        <v>34</v>
      </c>
      <c r="C14" s="271" t="str">
        <f>OB_Nam!C14</f>
        <v>Kích thước bình thường, nhu mô đều, ống Wirsung không giãn, không có sỏi, không có dịch quanh tụy.</v>
      </c>
      <c r="D14" s="271"/>
      <c r="E14" s="271"/>
      <c r="F14" s="271"/>
    </row>
    <row r="15" spans="1:19" ht="36" customHeight="1">
      <c r="B15" s="74" t="s">
        <v>35</v>
      </c>
      <c r="C15" s="271" t="str">
        <f>OB_Nam!C15</f>
        <v>Kích thước bình thường, nhu mô đều. Tĩnh mạch lách không giãn.</v>
      </c>
      <c r="D15" s="271"/>
      <c r="E15" s="271"/>
      <c r="F15" s="271"/>
      <c r="S15" s="5"/>
    </row>
    <row r="16" spans="1:19" ht="36" customHeight="1">
      <c r="B16" s="74" t="s">
        <v>36</v>
      </c>
      <c r="C16" s="271" t="str">
        <f>OB_Nam!C16</f>
        <v>Kích thước bình thường, nhu mô đều, ranh giới tủy vỏ rõ, đài bể thận  không giãn, không có sỏi. Niệu quản không giãn, không có sỏi.</v>
      </c>
      <c r="D16" s="271"/>
      <c r="E16" s="271"/>
      <c r="F16" s="271"/>
    </row>
    <row r="17" spans="2:19" ht="52.5" customHeight="1">
      <c r="B17" s="74" t="s">
        <v>37</v>
      </c>
      <c r="C17" s="271" t="str">
        <f>OB_Nam!C17</f>
        <v>Kích thước bình thường, nhu mô đều, ranh giới tủy vỏ rõ, đài bể thận không giãn, không có sỏi. Niệu quản không giãn, không có sỏi.</v>
      </c>
      <c r="D17" s="271"/>
      <c r="E17" s="271"/>
      <c r="F17" s="271"/>
    </row>
    <row r="18" spans="2:19" ht="49.5" customHeight="1">
      <c r="B18" s="74" t="s">
        <v>38</v>
      </c>
      <c r="C18" s="271" t="str">
        <f>OB_Nam!C18</f>
        <v>Thành mỏng, nước tiểu trong, không có sỏi.</v>
      </c>
      <c r="D18" s="271"/>
      <c r="E18" s="271"/>
      <c r="F18" s="271"/>
    </row>
    <row r="19" spans="2:19" ht="55.5" customHeight="1">
      <c r="B19" s="74" t="s">
        <v>39</v>
      </c>
      <c r="C19" s="271" t="str">
        <f>OB_Nam!C19</f>
        <v>Kích thước bình thường, nhu mô đều, không có khối khu trú.</v>
      </c>
      <c r="D19" s="271"/>
      <c r="E19" s="271"/>
      <c r="F19" s="271"/>
    </row>
    <row r="20" spans="2:19" ht="36" customHeight="1">
      <c r="B20" s="74" t="s">
        <v>40</v>
      </c>
      <c r="C20" s="271" t="str">
        <f>OB_Nam!C20</f>
        <v>Ổ bụng không có dịch.</v>
      </c>
      <c r="D20" s="271"/>
      <c r="E20" s="271"/>
      <c r="F20" s="271"/>
      <c r="H20" s="5"/>
    </row>
    <row r="21" spans="2:19" s="5" customFormat="1" ht="56.25" customHeight="1">
      <c r="B21" s="75" t="s">
        <v>41</v>
      </c>
      <c r="C21" s="272" t="str">
        <f>OB_Nam!C21</f>
        <v>Hình ảnh siêu âm ổ bụng hiện tại bình thường</v>
      </c>
      <c r="D21" s="272"/>
      <c r="E21" s="272"/>
      <c r="F21" s="272"/>
      <c r="S21" s="1"/>
    </row>
    <row r="22" spans="2:19" s="5" customFormat="1" ht="18.75" customHeight="1">
      <c r="B22" s="75"/>
      <c r="C22" s="270"/>
      <c r="D22" s="268" t="str">
        <f>OB_Nam!D22</f>
        <v>Ngày 22 tháng 8 năm 2025</v>
      </c>
      <c r="E22" s="268"/>
      <c r="F22" s="268"/>
      <c r="S22" s="1"/>
    </row>
    <row r="23" spans="2:19" ht="15.75">
      <c r="B23" s="67"/>
      <c r="C23" s="270"/>
      <c r="D23" s="269" t="s">
        <v>42</v>
      </c>
      <c r="E23" s="269"/>
      <c r="F23" s="269"/>
    </row>
    <row r="24" spans="2:19" ht="15.75">
      <c r="B24" s="76"/>
      <c r="C24" s="270"/>
      <c r="D24" s="67"/>
      <c r="E24" s="67"/>
      <c r="F24" s="67"/>
    </row>
    <row r="25" spans="2:19" ht="15.75">
      <c r="B25" s="67"/>
      <c r="C25" s="270"/>
      <c r="D25" s="67"/>
      <c r="E25" s="67"/>
      <c r="F25" s="67"/>
    </row>
    <row r="26" spans="2:19" ht="15.75">
      <c r="B26" s="67"/>
      <c r="C26" s="270"/>
      <c r="D26" s="67"/>
      <c r="E26" s="67"/>
      <c r="F26" s="67"/>
    </row>
    <row r="27" spans="2:19" ht="15.75">
      <c r="B27" s="67"/>
      <c r="C27" s="270"/>
      <c r="D27" s="67"/>
      <c r="E27" s="67"/>
      <c r="F27" s="67"/>
    </row>
    <row r="28" spans="2:19" ht="15.75">
      <c r="B28" s="67"/>
      <c r="C28" s="270"/>
      <c r="D28" s="270" t="str">
        <f>OB_Nam!D28</f>
        <v>test</v>
      </c>
      <c r="E28" s="270"/>
      <c r="F28" s="270"/>
    </row>
    <row r="29" spans="2:19" ht="15.75">
      <c r="B29" s="67"/>
      <c r="C29" s="270"/>
      <c r="D29" s="67"/>
      <c r="E29" s="67"/>
      <c r="F29" s="67"/>
    </row>
    <row r="30" spans="2:19">
      <c r="C30" s="270"/>
    </row>
    <row r="31" spans="2:19">
      <c r="C31" s="270"/>
    </row>
  </sheetData>
  <mergeCells count="17">
    <mergeCell ref="C1:F3"/>
    <mergeCell ref="C20:F20"/>
    <mergeCell ref="C21:F21"/>
    <mergeCell ref="C16:F16"/>
    <mergeCell ref="C17:F17"/>
    <mergeCell ref="C18:F18"/>
    <mergeCell ref="C19:F19"/>
    <mergeCell ref="C12:F12"/>
    <mergeCell ref="C13:F13"/>
    <mergeCell ref="C14:F14"/>
    <mergeCell ref="C15:F15"/>
    <mergeCell ref="B4:F4"/>
    <mergeCell ref="B11:F11"/>
    <mergeCell ref="D22:F22"/>
    <mergeCell ref="D23:F23"/>
    <mergeCell ref="D28:F28"/>
    <mergeCell ref="C22:C31"/>
  </mergeCells>
  <pageMargins left="0.7" right="0.7" top="0.75" bottom="0.75" header="0.3" footer="0.3"/>
  <pageSetup scale="84" fitToHeight="0" orientation="portrait" horizontalDpi="1200" verticalDpi="1200" r:id="rId1"/>
  <drawing r:id="rId2"/>
</worksheet>
</file>

<file path=xl/worksheets/sheet1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B00-000000000000}">
  <sheetPr codeName="Sheet11">
    <tabColor theme="2" tint="-9.9978637043366805E-2"/>
    <pageSetUpPr fitToPage="1"/>
  </sheetPr>
  <dimension ref="B1:H30"/>
  <sheetViews>
    <sheetView showGridLines="0" topLeftCell="A19" zoomScaleNormal="100" workbookViewId="0">
      <selection activeCell="C24" sqref="C24"/>
    </sheetView>
  </sheetViews>
  <sheetFormatPr defaultColWidth="9.125" defaultRowHeight="14.25"/>
  <cols>
    <col min="1" max="1" width="3.75" style="1" customWidth="1"/>
    <col min="2" max="2" width="18.375" style="1" customWidth="1"/>
    <col min="3" max="3" width="53.125" style="1" customWidth="1"/>
    <col min="4" max="4" width="13.75" style="1" customWidth="1"/>
    <col min="5" max="16384" width="9.125" style="1"/>
  </cols>
  <sheetData>
    <row r="1" spans="2:8" ht="15.75" customHeight="1">
      <c r="C1" s="220"/>
      <c r="D1" s="221"/>
      <c r="E1" s="221"/>
      <c r="F1" s="221"/>
    </row>
    <row r="2" spans="2:8" ht="18.75" customHeight="1">
      <c r="C2" s="221"/>
      <c r="D2" s="221"/>
      <c r="E2" s="221"/>
      <c r="F2" s="221"/>
    </row>
    <row r="3" spans="2:8" ht="30.75" customHeight="1">
      <c r="C3" s="221"/>
      <c r="D3" s="221"/>
      <c r="E3" s="221"/>
      <c r="F3" s="221"/>
    </row>
    <row r="4" spans="2:8" ht="37.5" customHeight="1" thickBot="1">
      <c r="B4" s="227" t="s">
        <v>63</v>
      </c>
      <c r="C4" s="227"/>
      <c r="D4" s="227"/>
      <c r="E4" s="227"/>
      <c r="F4" s="227"/>
    </row>
    <row r="5" spans="2:8" ht="27" customHeight="1">
      <c r="B5" s="18" t="s">
        <v>24</v>
      </c>
      <c r="C5" s="11" t="str">
        <f>OB_Nu!$C$5</f>
        <v>Không có</v>
      </c>
      <c r="D5" s="10" t="s">
        <v>29</v>
      </c>
      <c r="E5" s="12" t="str">
        <f>OB_Nu!$E$5</f>
        <v>Không có</v>
      </c>
      <c r="F5" s="13"/>
    </row>
    <row r="6" spans="2:8" ht="27" customHeight="1">
      <c r="B6" s="19" t="s">
        <v>25</v>
      </c>
      <c r="C6" s="4" t="str">
        <f>OB_Nu!$C$6</f>
        <v>Không có</v>
      </c>
      <c r="D6" s="1" t="s">
        <v>30</v>
      </c>
      <c r="E6" s="14" t="str">
        <f>OB_Nu!$E$6</f>
        <v>Không có</v>
      </c>
      <c r="F6" s="15"/>
    </row>
    <row r="7" spans="2:8" ht="27" customHeight="1">
      <c r="B7" s="19" t="s">
        <v>26</v>
      </c>
      <c r="C7" s="4" t="str">
        <f>OB_Nu!$C$7</f>
        <v>Không có</v>
      </c>
      <c r="D7" s="1" t="s">
        <v>31</v>
      </c>
      <c r="E7" s="14" t="str">
        <f>OB_Nu!$E$7</f>
        <v>Không có</v>
      </c>
      <c r="F7" s="15"/>
    </row>
    <row r="8" spans="2:8" ht="27" customHeight="1">
      <c r="B8" s="19" t="s">
        <v>27</v>
      </c>
      <c r="C8" s="14" t="str">
        <f>OB_Nu!$C$8</f>
        <v>Không có</v>
      </c>
      <c r="F8" s="15"/>
    </row>
    <row r="9" spans="2:8" ht="27" customHeight="1">
      <c r="B9" s="19" t="s">
        <v>28</v>
      </c>
      <c r="C9" s="14" t="str">
        <f>OB_Nu!$C$9</f>
        <v>SIÊU ÂM Ổ BỤNG</v>
      </c>
      <c r="D9" s="21" t="str">
        <f>IF(OR(E6="Nam",E6="Male"),"Nhầm form SA Nam/Nữ","")</f>
        <v/>
      </c>
      <c r="F9" s="15"/>
    </row>
    <row r="10" spans="2:8" ht="9.75" customHeight="1" thickBot="1">
      <c r="B10" s="16"/>
      <c r="C10" s="3"/>
      <c r="D10" s="3"/>
      <c r="E10" s="3"/>
      <c r="F10" s="17"/>
    </row>
    <row r="11" spans="2:8" ht="37.5" customHeight="1">
      <c r="B11" s="275" t="s">
        <v>12</v>
      </c>
      <c r="C11" s="275"/>
      <c r="D11" s="275"/>
      <c r="E11" s="275"/>
      <c r="F11" s="275"/>
      <c r="H11" s="20"/>
    </row>
    <row r="12" spans="2:8" ht="56.25" customHeight="1">
      <c r="B12" s="7" t="s">
        <v>32</v>
      </c>
      <c r="C12" s="273" t="str">
        <f>OB_Nu!$C$12</f>
        <v>Kích thước bình thường, nhu mô gan đều, không có khối u bất thường. Đường mật trong và ngoài gan không giãn, không có sỏi.
Tĩnh mạch cửa không giãn. Ống mật chủ không giãn, không có sỏi.</v>
      </c>
      <c r="D12" s="273"/>
      <c r="E12" s="273"/>
      <c r="F12" s="273"/>
    </row>
    <row r="13" spans="2:8" ht="36" customHeight="1">
      <c r="B13" s="7" t="s">
        <v>33</v>
      </c>
      <c r="C13" s="273" t="str">
        <f>OB_Nu!$C13</f>
        <v>Kích thước không to, thành mỏng, dịch trong, không có sỏi, không có polyp.</v>
      </c>
      <c r="D13" s="273"/>
      <c r="E13" s="273"/>
      <c r="F13" s="273"/>
    </row>
    <row r="14" spans="2:8" ht="36" customHeight="1">
      <c r="B14" s="7" t="s">
        <v>34</v>
      </c>
      <c r="C14" s="273" t="str">
        <f>OB_Nu!$C14</f>
        <v>Kích thước bình thường, nhu mô đều, ống Wirsung không giãn, không có sỏi, không có dịch quanh tụy.</v>
      </c>
      <c r="D14" s="273"/>
      <c r="E14" s="273"/>
      <c r="F14" s="273"/>
    </row>
    <row r="15" spans="2:8" ht="36" customHeight="1">
      <c r="B15" s="7" t="s">
        <v>35</v>
      </c>
      <c r="C15" s="273" t="str">
        <f>OB_Nu!$C15</f>
        <v>Kích thước bình thường, nhu mô đều. Tĩnh mạch lách không giãn.</v>
      </c>
      <c r="D15" s="273"/>
      <c r="E15" s="273"/>
      <c r="F15" s="273"/>
    </row>
    <row r="16" spans="2:8" ht="44.25" customHeight="1">
      <c r="B16" s="7" t="s">
        <v>36</v>
      </c>
      <c r="C16" s="273" t="str">
        <f>OB_Nu!$C16</f>
        <v>Kích thước bình thường, nhu mô đều, ranh giới tủy vỏ rõ, đài bể thận  không giãn, không có sỏi. Niệu quản không giãn, không có sỏi.</v>
      </c>
      <c r="D16" s="273"/>
      <c r="E16" s="273"/>
      <c r="F16" s="273"/>
    </row>
    <row r="17" spans="2:8" ht="46.5" customHeight="1">
      <c r="B17" s="7" t="s">
        <v>37</v>
      </c>
      <c r="C17" s="273" t="str">
        <f>OB_Nu!$C17</f>
        <v>Kích thước bình thường, nhu mô đều, ranh giới tủy vỏ rõ, đài bể thận không giãn, không có sỏi. Niệu quản không giãn, không có sỏi.</v>
      </c>
      <c r="D17" s="273"/>
      <c r="E17" s="273"/>
      <c r="F17" s="273"/>
    </row>
    <row r="18" spans="2:8" ht="36" customHeight="1">
      <c r="B18" s="7" t="s">
        <v>38</v>
      </c>
      <c r="C18" s="273" t="str">
        <f>OB_Nu!$C18</f>
        <v>Thành mỏng, nước tiểu trong, không có sỏi.</v>
      </c>
      <c r="D18" s="273"/>
      <c r="E18" s="273"/>
      <c r="F18" s="273"/>
    </row>
    <row r="19" spans="2:8" ht="75.75" customHeight="1">
      <c r="B19" s="7" t="s">
        <v>65</v>
      </c>
      <c r="C19" s="273" t="str">
        <f>OB_Nu!$C19</f>
        <v>Kích thước bình thường, âm vang cơ đều, trong buồng tử cung  không có dịch, không có khối bất thường.
Phần phụ hai bên không có gì đặc biệt.</v>
      </c>
      <c r="D19" s="273"/>
      <c r="E19" s="273"/>
      <c r="F19" s="273"/>
    </row>
    <row r="20" spans="2:8" ht="36" customHeight="1">
      <c r="B20" s="7" t="s">
        <v>40</v>
      </c>
      <c r="C20" s="273" t="str">
        <f>OB_Nu!$C20</f>
        <v>Ổ bụng không có dịch.</v>
      </c>
      <c r="D20" s="273"/>
      <c r="E20" s="273"/>
      <c r="F20" s="273"/>
      <c r="H20" s="5"/>
    </row>
    <row r="21" spans="2:8" s="5" customFormat="1" ht="99" customHeight="1">
      <c r="B21" s="6" t="s">
        <v>41</v>
      </c>
      <c r="C21" s="274" t="str">
        <f>OB_Nu!$C$21</f>
        <v>Hình ảnh siêu âm ổ bụng hiện tại bình thường</v>
      </c>
      <c r="D21" s="274"/>
      <c r="E21" s="274"/>
      <c r="F21" s="274"/>
    </row>
    <row r="22" spans="2:8" s="5" customFormat="1" ht="18.75" customHeight="1">
      <c r="B22" s="6"/>
      <c r="C22" s="31"/>
      <c r="D22" s="31"/>
      <c r="E22" s="31"/>
      <c r="F22" s="31"/>
    </row>
    <row r="23" spans="2:8">
      <c r="D23" s="8" t="str">
        <f>OB_Nu!D23</f>
        <v>Ngày 22 tháng 8 năm 2025</v>
      </c>
    </row>
    <row r="24" spans="2:8">
      <c r="B24" s="2"/>
      <c r="C24" s="4"/>
      <c r="D24" s="9" t="s">
        <v>42</v>
      </c>
    </row>
    <row r="30" spans="2:8">
      <c r="D30" s="1" t="str">
        <f>OB_Nu!$D$29</f>
        <v>test</v>
      </c>
    </row>
  </sheetData>
  <mergeCells count="13">
    <mergeCell ref="C1:F3"/>
    <mergeCell ref="C20:F20"/>
    <mergeCell ref="C21:F21"/>
    <mergeCell ref="C16:F16"/>
    <mergeCell ref="C17:F17"/>
    <mergeCell ref="C18:F18"/>
    <mergeCell ref="C19:F19"/>
    <mergeCell ref="C12:F12"/>
    <mergeCell ref="C13:F13"/>
    <mergeCell ref="C14:F14"/>
    <mergeCell ref="C15:F15"/>
    <mergeCell ref="B4:F4"/>
    <mergeCell ref="B11:F11"/>
  </mergeCells>
  <pageMargins left="0.7" right="0.7" top="0.75" bottom="0.75" header="0.3" footer="0.3"/>
  <pageSetup paperSize="9" scale="81" orientation="portrait" r:id="rId1"/>
  <drawing r:id="rId2"/>
</worksheet>
</file>

<file path=xl/worksheets/sheet1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C00-000000000000}">
  <sheetPr codeName="Sheet12">
    <tabColor theme="2" tint="-9.9978637043366805E-2"/>
    <pageSetUpPr fitToPage="1"/>
  </sheetPr>
  <dimension ref="B1:F22"/>
  <sheetViews>
    <sheetView showGridLines="0" topLeftCell="A13" zoomScaleNormal="100" workbookViewId="0">
      <selection activeCell="C22" sqref="C22"/>
    </sheetView>
  </sheetViews>
  <sheetFormatPr defaultColWidth="9.125" defaultRowHeight="14.25"/>
  <cols>
    <col min="1" max="1" width="3.75" style="1" customWidth="1"/>
    <col min="2" max="2" width="18.375" style="1" customWidth="1"/>
    <col min="3" max="3" width="53.125" style="1" customWidth="1"/>
    <col min="4" max="4" width="13.75" style="1" customWidth="1"/>
    <col min="5" max="5" width="14" style="1" customWidth="1"/>
    <col min="6" max="16384" width="9.125" style="1"/>
  </cols>
  <sheetData>
    <row r="1" spans="2:6" ht="15.75" customHeight="1">
      <c r="C1" s="220"/>
      <c r="D1" s="221"/>
      <c r="E1" s="221"/>
      <c r="F1" s="221"/>
    </row>
    <row r="2" spans="2:6" ht="18.75" customHeight="1">
      <c r="C2" s="221"/>
      <c r="D2" s="221"/>
      <c r="E2" s="221"/>
      <c r="F2" s="221"/>
    </row>
    <row r="3" spans="2:6" ht="30.75" customHeight="1">
      <c r="C3" s="221"/>
      <c r="D3" s="221"/>
      <c r="E3" s="221"/>
      <c r="F3" s="221"/>
    </row>
    <row r="4" spans="2:6" ht="37.5" customHeight="1" thickBot="1">
      <c r="B4" s="236" t="s">
        <v>66</v>
      </c>
      <c r="C4" s="236"/>
      <c r="D4" s="236"/>
      <c r="E4" s="236"/>
      <c r="F4" s="236"/>
    </row>
    <row r="5" spans="2:6" ht="27" customHeight="1">
      <c r="B5" s="18" t="s">
        <v>24</v>
      </c>
      <c r="C5" s="11" t="str">
        <f>TuyenGiap!$C$5</f>
        <v>Không có</v>
      </c>
      <c r="D5" s="10" t="s">
        <v>29</v>
      </c>
      <c r="E5" s="40" t="str">
        <f>TuyenGiap!$E$5</f>
        <v>Không có</v>
      </c>
      <c r="F5" s="13"/>
    </row>
    <row r="6" spans="2:6" ht="27" customHeight="1">
      <c r="B6" s="19" t="s">
        <v>25</v>
      </c>
      <c r="C6" s="4" t="str">
        <f>TuyenGiap!$C$6</f>
        <v>Không có</v>
      </c>
      <c r="D6" s="1" t="s">
        <v>30</v>
      </c>
      <c r="E6" s="14" t="str">
        <f>TuyenGiap!$E$6</f>
        <v>Không có</v>
      </c>
      <c r="F6" s="15"/>
    </row>
    <row r="7" spans="2:6" ht="27" customHeight="1">
      <c r="B7" s="19" t="s">
        <v>26</v>
      </c>
      <c r="C7" s="4" t="str">
        <f>TuyenGiap!$C$7</f>
        <v>Không có</v>
      </c>
      <c r="D7" s="1" t="s">
        <v>31</v>
      </c>
      <c r="E7" s="14" t="str">
        <f>TuyenGiap!$E$7</f>
        <v>Không có</v>
      </c>
      <c r="F7" s="15"/>
    </row>
    <row r="8" spans="2:6" ht="27" customHeight="1">
      <c r="B8" s="19" t="s">
        <v>27</v>
      </c>
      <c r="C8" s="14" t="str">
        <f>TuyenGiap!$C$8</f>
        <v>Không có</v>
      </c>
      <c r="F8" s="15"/>
    </row>
    <row r="9" spans="2:6" ht="27" customHeight="1">
      <c r="B9" s="19" t="s">
        <v>28</v>
      </c>
      <c r="C9" s="14" t="str">
        <f>TuyenGiap!$C$9</f>
        <v>SIÊU ÂM TUYẾN GIÁP</v>
      </c>
      <c r="D9" s="21"/>
      <c r="F9" s="15"/>
    </row>
    <row r="10" spans="2:6" ht="9.75" customHeight="1" thickBot="1">
      <c r="B10" s="16"/>
      <c r="C10" s="3"/>
      <c r="D10" s="3"/>
      <c r="E10" s="3"/>
      <c r="F10" s="17"/>
    </row>
    <row r="11" spans="2:6" ht="37.5" customHeight="1">
      <c r="B11" s="275" t="s">
        <v>12</v>
      </c>
      <c r="C11" s="275"/>
      <c r="D11" s="275"/>
      <c r="E11" s="275"/>
      <c r="F11" s="275"/>
    </row>
    <row r="12" spans="2:6" ht="43.5" customHeight="1">
      <c r="B12" s="22" t="s">
        <v>110</v>
      </c>
      <c r="C12" s="273" t="str">
        <f>TuyenGiap!C12</f>
        <v>Kích thước: bình thường, nhu mô đồng nhất, không có u khối bất thường.</v>
      </c>
      <c r="D12" s="273"/>
      <c r="E12" s="273"/>
      <c r="F12" s="273"/>
    </row>
    <row r="13" spans="2:6" ht="43.5" customHeight="1">
      <c r="B13" s="22" t="s">
        <v>111</v>
      </c>
      <c r="C13" s="273" t="str">
        <f>TuyenGiap!C13</f>
        <v>Kích thước: Bình thường, nhu mô đồng nhất, không có u khối bất thường.</v>
      </c>
      <c r="D13" s="273"/>
      <c r="E13" s="273"/>
      <c r="F13" s="273"/>
    </row>
    <row r="14" spans="2:6" ht="43.5" customHeight="1">
      <c r="B14" s="22" t="s">
        <v>71</v>
      </c>
      <c r="C14" s="273" t="str">
        <f>TuyenGiap!C14</f>
        <v>Kích thước: Bình thường, nhu mô đều, không có khối khu trú bất thường.</v>
      </c>
      <c r="D14" s="273"/>
      <c r="E14" s="273"/>
      <c r="F14" s="273"/>
    </row>
    <row r="15" spans="2:6" ht="43.5" customHeight="1">
      <c r="B15" s="22" t="s">
        <v>89</v>
      </c>
      <c r="C15" s="273" t="str">
        <f>TuyenGiap!C15</f>
        <v>Không thấy hạch to dọc bó mạch cảnh và dọc cơ ức đòn chũm hai bên.</v>
      </c>
      <c r="D15" s="273"/>
      <c r="E15" s="273"/>
      <c r="F15" s="273"/>
    </row>
    <row r="16" spans="2:6" ht="94.5" customHeight="1">
      <c r="B16" s="23" t="s">
        <v>41</v>
      </c>
      <c r="C16" s="276" t="str">
        <f>TuyenGiap!C16</f>
        <v>Hình ảnh siêu âm tuyến giáp hiện tại bình thường</v>
      </c>
      <c r="D16" s="276"/>
      <c r="E16" s="276"/>
      <c r="F16" s="276"/>
    </row>
    <row r="17" spans="2:6" ht="36" customHeight="1">
      <c r="B17" s="6"/>
      <c r="D17" s="8" t="str">
        <f>TuyenGiap!D17</f>
        <v>Ngày 22 tháng 8 năm 2025</v>
      </c>
      <c r="E17" s="31"/>
      <c r="F17" s="31"/>
    </row>
    <row r="18" spans="2:6" ht="36" customHeight="1">
      <c r="B18" s="6"/>
      <c r="C18" s="4"/>
      <c r="D18" s="9" t="s">
        <v>42</v>
      </c>
      <c r="E18" s="31"/>
      <c r="F18" s="31"/>
    </row>
    <row r="19" spans="2:6" ht="36" customHeight="1"/>
    <row r="20" spans="2:6" ht="36" customHeight="1">
      <c r="B20" s="2"/>
    </row>
    <row r="21" spans="2:6" s="5" customFormat="1" ht="36" customHeight="1">
      <c r="B21" s="1"/>
      <c r="C21" s="1"/>
      <c r="D21" s="1"/>
      <c r="E21" s="1"/>
      <c r="F21" s="1"/>
    </row>
    <row r="22" spans="2:6" s="5" customFormat="1" ht="18.75" customHeight="1">
      <c r="B22" s="1"/>
      <c r="C22" s="1"/>
      <c r="D22" s="1" t="str">
        <f>TuyenGiap!D22</f>
        <v>test</v>
      </c>
      <c r="E22" s="1"/>
      <c r="F22" s="1"/>
    </row>
  </sheetData>
  <mergeCells count="8">
    <mergeCell ref="C1:F3"/>
    <mergeCell ref="B4:F4"/>
    <mergeCell ref="B11:F11"/>
    <mergeCell ref="C16:F16"/>
    <mergeCell ref="C12:F12"/>
    <mergeCell ref="C13:F13"/>
    <mergeCell ref="C14:F14"/>
    <mergeCell ref="C15:F15"/>
  </mergeCells>
  <pageMargins left="0.25" right="0.25" top="0.75" bottom="0.75" header="0.3" footer="0.3"/>
  <pageSetup paperSize="9" scale="84" orientation="portrait" horizontalDpi="1200" verticalDpi="1200" r:id="rId1"/>
  <drawing r:id="rId2"/>
</worksheet>
</file>

<file path=xl/worksheets/sheet1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D00-000000000000}">
  <sheetPr codeName="Sheet13">
    <tabColor theme="2" tint="-9.9978637043366805E-2"/>
    <pageSetUpPr fitToPage="1"/>
  </sheetPr>
  <dimension ref="B1:H22"/>
  <sheetViews>
    <sheetView showGridLines="0" topLeftCell="A10" zoomScaleNormal="100" workbookViewId="0">
      <selection activeCell="C21" sqref="C21"/>
    </sheetView>
  </sheetViews>
  <sheetFormatPr defaultColWidth="9.125" defaultRowHeight="14.25"/>
  <cols>
    <col min="1" max="1" width="3.75" style="1" customWidth="1"/>
    <col min="2" max="2" width="18.375" style="1" customWidth="1"/>
    <col min="3" max="3" width="53.125" style="1" customWidth="1"/>
    <col min="4" max="4" width="13.75" style="1" customWidth="1"/>
    <col min="5" max="16384" width="9.125" style="1"/>
  </cols>
  <sheetData>
    <row r="1" spans="2:8" ht="15.75" customHeight="1">
      <c r="C1" s="220"/>
      <c r="D1" s="221"/>
      <c r="E1" s="221"/>
      <c r="F1" s="221"/>
    </row>
    <row r="2" spans="2:8" ht="18.75" customHeight="1">
      <c r="C2" s="221"/>
      <c r="D2" s="221"/>
      <c r="E2" s="221"/>
      <c r="F2" s="221"/>
    </row>
    <row r="3" spans="2:8" ht="30.75" customHeight="1">
      <c r="C3" s="221"/>
      <c r="D3" s="221"/>
      <c r="E3" s="221"/>
      <c r="F3" s="221"/>
    </row>
    <row r="4" spans="2:8" ht="37.5" customHeight="1" thickBot="1">
      <c r="B4" s="236" t="s">
        <v>80</v>
      </c>
      <c r="C4" s="236"/>
      <c r="D4" s="236"/>
      <c r="E4" s="236"/>
      <c r="F4" s="236"/>
    </row>
    <row r="5" spans="2:8" ht="27" customHeight="1">
      <c r="B5" s="18" t="s">
        <v>24</v>
      </c>
      <c r="C5" s="11" t="str">
        <f>TuyenVu!$C$5</f>
        <v>Không có</v>
      </c>
      <c r="D5" s="10" t="s">
        <v>29</v>
      </c>
      <c r="E5" s="12" t="str">
        <f>TuyenVu!$E$5</f>
        <v>Không có</v>
      </c>
      <c r="F5" s="13"/>
    </row>
    <row r="6" spans="2:8" ht="27" customHeight="1">
      <c r="B6" s="19" t="s">
        <v>25</v>
      </c>
      <c r="C6" s="4" t="str">
        <f>TuyenVu!$C$6</f>
        <v>Không có</v>
      </c>
      <c r="D6" s="1" t="s">
        <v>30</v>
      </c>
      <c r="E6" s="14" t="str">
        <f>TuyenVu!$E$6</f>
        <v>Không có</v>
      </c>
      <c r="F6" s="15"/>
    </row>
    <row r="7" spans="2:8" ht="27" customHeight="1">
      <c r="B7" s="19" t="s">
        <v>26</v>
      </c>
      <c r="C7" s="4" t="str">
        <f>TuyenVu!$C$7</f>
        <v>Không có</v>
      </c>
      <c r="D7" s="1" t="s">
        <v>31</v>
      </c>
      <c r="E7" s="14" t="str">
        <f>TuyenVu!$E$7</f>
        <v>Không có</v>
      </c>
      <c r="F7" s="15"/>
    </row>
    <row r="8" spans="2:8" ht="27" customHeight="1">
      <c r="B8" s="19" t="s">
        <v>27</v>
      </c>
      <c r="C8" s="14" t="str">
        <f>TuyenVu!$C$8</f>
        <v>Không có</v>
      </c>
      <c r="F8" s="15"/>
    </row>
    <row r="9" spans="2:8" ht="27" customHeight="1">
      <c r="B9" s="19" t="s">
        <v>28</v>
      </c>
      <c r="C9" s="14" t="str">
        <f>TuyenVu!$C$9</f>
        <v>SIÊU ÂM TUYẾN VÚ</v>
      </c>
      <c r="D9" s="21" t="str">
        <f>IF(OR(E6="Nam",E6="Male"),"Nhầm form SA Nam/Nữ","")</f>
        <v/>
      </c>
      <c r="F9" s="15"/>
    </row>
    <row r="10" spans="2:8" ht="9.75" customHeight="1" thickBot="1">
      <c r="B10" s="16"/>
      <c r="C10" s="3"/>
      <c r="D10" s="3"/>
      <c r="E10" s="3"/>
      <c r="F10" s="17"/>
    </row>
    <row r="11" spans="2:8" ht="37.5" customHeight="1">
      <c r="B11" s="275" t="s">
        <v>12</v>
      </c>
      <c r="C11" s="275"/>
      <c r="D11" s="275"/>
      <c r="E11" s="275"/>
      <c r="F11" s="275"/>
      <c r="H11" s="20"/>
    </row>
    <row r="12" spans="2:8" ht="66" customHeight="1">
      <c r="B12" s="22" t="s">
        <v>75</v>
      </c>
      <c r="C12" s="273" t="str">
        <f>TuyenVu!$C$12</f>
        <v xml:space="preserve">Mật độ âm đều không thấy khối bất thường. 
Tổ chức ống tuyến bình thường, không thấy giãn ống tuyến. 
Tổ chức phần mềm dưới da bình thường. </v>
      </c>
      <c r="D12" s="273"/>
      <c r="E12" s="273"/>
      <c r="F12" s="273"/>
    </row>
    <row r="13" spans="2:8" ht="79.5" customHeight="1">
      <c r="B13" s="22" t="s">
        <v>109</v>
      </c>
      <c r="C13" s="273" t="str">
        <f>TuyenVu!$C$13</f>
        <v xml:space="preserve">Mật độ âm đều không thấy khối bất thường. 
Tổ chức ống tuyến bình thường, không thấy giãn ống tuyến. 
Tổ chức phần mềm dưới da bình thường. </v>
      </c>
      <c r="D13" s="273"/>
      <c r="E13" s="273"/>
      <c r="F13" s="273"/>
    </row>
    <row r="14" spans="2:8" ht="39.75" customHeight="1">
      <c r="B14" s="22" t="s">
        <v>73</v>
      </c>
      <c r="C14" s="273" t="str">
        <f>TuyenVu!$C$14</f>
        <v>Không thấy hạch vùng hố nách và dọc ngoài cơ ngực lớn hai bên.</v>
      </c>
      <c r="D14" s="273"/>
      <c r="E14" s="273"/>
      <c r="F14" s="273"/>
    </row>
    <row r="15" spans="2:8" ht="83.25" customHeight="1">
      <c r="B15" s="23" t="s">
        <v>41</v>
      </c>
      <c r="C15" s="276" t="str">
        <f>TuyenVu!$C$15</f>
        <v>Hình ảnh siêu âm tuyến vú hiện tại bình thường</v>
      </c>
      <c r="D15" s="276"/>
      <c r="E15" s="276"/>
      <c r="F15" s="276"/>
    </row>
    <row r="16" spans="2:8" ht="36" customHeight="1">
      <c r="B16" s="23"/>
      <c r="D16" s="8" t="str">
        <f>TuyenVu!D16</f>
        <v>Ngày 22 tháng 8 năm 2025</v>
      </c>
      <c r="E16" s="25"/>
      <c r="F16" s="25"/>
    </row>
    <row r="17" spans="2:8" ht="18" customHeight="1">
      <c r="B17" s="6"/>
      <c r="C17" s="4"/>
      <c r="D17" s="9" t="s">
        <v>42</v>
      </c>
      <c r="F17" s="31"/>
    </row>
    <row r="18" spans="2:8" ht="18" customHeight="1">
      <c r="B18" s="6"/>
      <c r="F18" s="31"/>
    </row>
    <row r="19" spans="2:8" ht="18" customHeight="1"/>
    <row r="20" spans="2:8" ht="18" customHeight="1">
      <c r="B20" s="2"/>
      <c r="H20" s="5"/>
    </row>
    <row r="21" spans="2:8" s="5" customFormat="1" ht="18" customHeight="1">
      <c r="B21" s="1"/>
      <c r="C21" s="1"/>
      <c r="D21" s="1" t="str">
        <f>TuyenVu!$D$21</f>
        <v>test</v>
      </c>
      <c r="E21" s="1"/>
      <c r="F21" s="1"/>
    </row>
    <row r="22" spans="2:8" s="5" customFormat="1" ht="18" customHeight="1">
      <c r="B22" s="1"/>
      <c r="C22" s="1"/>
      <c r="D22" s="1"/>
      <c r="E22" s="1"/>
      <c r="F22" s="1"/>
    </row>
  </sheetData>
  <mergeCells count="7">
    <mergeCell ref="C1:F3"/>
    <mergeCell ref="C12:F12"/>
    <mergeCell ref="C13:F13"/>
    <mergeCell ref="C14:F14"/>
    <mergeCell ref="C15:F15"/>
    <mergeCell ref="B4:F4"/>
    <mergeCell ref="B11:F11"/>
  </mergeCells>
  <pageMargins left="0.7" right="0.7" top="0.75" bottom="0.75" header="0.3" footer="0.3"/>
  <pageSetup paperSize="9" scale="77" fitToHeight="0" orientation="portrait" horizontalDpi="1200" verticalDpi="1200" r:id="rId1"/>
  <drawing r:id="rId2"/>
</worksheet>
</file>

<file path=xl/worksheets/sheet1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E00-000000000000}">
  <sheetPr codeName="Sheet14">
    <tabColor theme="2" tint="-9.9978637043366805E-2"/>
    <pageSetUpPr fitToPage="1"/>
  </sheetPr>
  <dimension ref="B1:I22"/>
  <sheetViews>
    <sheetView showGridLines="0" topLeftCell="A13" workbookViewId="0">
      <selection activeCell="J18" sqref="J18"/>
    </sheetView>
  </sheetViews>
  <sheetFormatPr defaultColWidth="9.125" defaultRowHeight="14.25"/>
  <cols>
    <col min="1" max="1" width="3.75" style="1" customWidth="1"/>
    <col min="2" max="2" width="26.75" style="1" customWidth="1"/>
    <col min="3" max="3" width="53.125" style="1" customWidth="1"/>
    <col min="4" max="4" width="13.75" style="1" customWidth="1"/>
    <col min="5" max="16384" width="9.125" style="1"/>
  </cols>
  <sheetData>
    <row r="1" spans="2:9" ht="15.75" customHeight="1">
      <c r="C1" s="220"/>
      <c r="D1" s="220"/>
      <c r="E1" s="220"/>
      <c r="F1" s="220"/>
    </row>
    <row r="2" spans="2:9" ht="18.75" customHeight="1">
      <c r="C2" s="220"/>
      <c r="D2" s="220"/>
      <c r="E2" s="220"/>
      <c r="F2" s="220"/>
    </row>
    <row r="3" spans="2:9" ht="30.75" customHeight="1">
      <c r="C3" s="220"/>
      <c r="D3" s="220"/>
      <c r="E3" s="220"/>
      <c r="F3" s="220"/>
    </row>
    <row r="4" spans="2:9" ht="42.75" customHeight="1" thickBot="1">
      <c r="B4" s="277" t="s">
        <v>81</v>
      </c>
      <c r="C4" s="277"/>
      <c r="D4" s="277"/>
      <c r="E4" s="277"/>
      <c r="F4" s="277"/>
    </row>
    <row r="5" spans="2:9" ht="27" customHeight="1">
      <c r="B5" s="18" t="s">
        <v>24</v>
      </c>
      <c r="C5" s="11" t="str">
        <f>TCPP!$C$5</f>
        <v>Không có</v>
      </c>
      <c r="D5" s="10" t="s">
        <v>29</v>
      </c>
      <c r="E5" s="12" t="str">
        <f>TCPP!$E$5</f>
        <v>Không có</v>
      </c>
      <c r="F5" s="13"/>
    </row>
    <row r="6" spans="2:9" ht="27" customHeight="1">
      <c r="B6" s="19" t="s">
        <v>25</v>
      </c>
      <c r="C6" s="4" t="str">
        <f>TCPP!$C$6</f>
        <v>Không có</v>
      </c>
      <c r="D6" s="1" t="s">
        <v>30</v>
      </c>
      <c r="E6" s="14" t="str">
        <f>TCPP!$E$6</f>
        <v>Không có</v>
      </c>
      <c r="F6" s="15"/>
    </row>
    <row r="7" spans="2:9" ht="27" customHeight="1">
      <c r="B7" s="19" t="s">
        <v>26</v>
      </c>
      <c r="C7" s="4" t="str">
        <f>TCPP!$C$7</f>
        <v>Không có</v>
      </c>
      <c r="D7" s="1" t="s">
        <v>31</v>
      </c>
      <c r="E7" s="14" t="str">
        <f>TCPP!$E$7</f>
        <v>Không có</v>
      </c>
      <c r="F7" s="15"/>
    </row>
    <row r="8" spans="2:9" ht="27" customHeight="1">
      <c r="B8" s="19" t="s">
        <v>27</v>
      </c>
      <c r="C8" s="14" t="str">
        <f>TCPP!$C$8</f>
        <v>Không có</v>
      </c>
      <c r="F8" s="15"/>
    </row>
    <row r="9" spans="2:9" ht="27" customHeight="1">
      <c r="B9" s="19" t="s">
        <v>28</v>
      </c>
      <c r="C9" s="14" t="str">
        <f>TCPP!$C$9</f>
        <v>SIÊU ÂM TC - PP</v>
      </c>
      <c r="D9" s="21" t="str">
        <f>IF(OR(E6="Nam",E6="Male"),"Nhầm form SA Nam/Nữ","")</f>
        <v/>
      </c>
      <c r="F9" s="15"/>
    </row>
    <row r="10" spans="2:9" ht="9.75" customHeight="1" thickBot="1">
      <c r="B10" s="16"/>
      <c r="C10" s="3"/>
      <c r="D10" s="3"/>
      <c r="E10" s="3"/>
      <c r="F10" s="17"/>
    </row>
    <row r="11" spans="2:9" ht="37.5" customHeight="1">
      <c r="B11" s="275" t="s">
        <v>12</v>
      </c>
      <c r="C11" s="275"/>
      <c r="D11" s="275"/>
      <c r="E11" s="275"/>
      <c r="F11" s="275"/>
      <c r="I11" s="20"/>
    </row>
    <row r="12" spans="2:9" ht="75.75" customHeight="1">
      <c r="B12" s="7" t="s">
        <v>84</v>
      </c>
      <c r="C12" s="273" t="str">
        <f>TCPP!$C$12</f>
        <v>Kích thước : Bình thường.
Âm vang cơ tử cung đồng nhất, buồng tử cung không có dịch, không có u khối bất thường.
Niêm mạc tử cung dầy: mm.</v>
      </c>
      <c r="D12" s="273"/>
      <c r="E12" s="273"/>
      <c r="F12" s="273"/>
    </row>
    <row r="13" spans="2:9" ht="56.25" customHeight="1">
      <c r="B13" s="7" t="s">
        <v>86</v>
      </c>
      <c r="C13" s="273" t="str">
        <f>TCPP!$C$13</f>
        <v>Hiện tại không có u khối bất thường.</v>
      </c>
      <c r="D13" s="273"/>
      <c r="E13" s="273"/>
      <c r="F13" s="273"/>
    </row>
    <row r="14" spans="2:9" ht="54.75" customHeight="1">
      <c r="B14" s="7" t="s">
        <v>87</v>
      </c>
      <c r="C14" s="273" t="str">
        <f>TCPP!$C$14</f>
        <v>Hiện tại không có u khối bất thường.</v>
      </c>
      <c r="D14" s="273"/>
      <c r="E14" s="273"/>
      <c r="F14" s="273"/>
    </row>
    <row r="15" spans="2:9" ht="43.5" customHeight="1">
      <c r="B15" s="7" t="s">
        <v>88</v>
      </c>
      <c r="C15" s="273" t="str">
        <f>TCPP!$C$15</f>
        <v>Không có dịch.</v>
      </c>
      <c r="D15" s="273"/>
      <c r="E15" s="273"/>
      <c r="F15" s="273"/>
    </row>
    <row r="16" spans="2:9" ht="99.75" customHeight="1">
      <c r="B16" s="23" t="s">
        <v>41</v>
      </c>
      <c r="C16" s="276" t="str">
        <f>TCPP!$C$16</f>
        <v>Siêu âm TC - PP hiện tại không thấy gì đặc biệt</v>
      </c>
      <c r="D16" s="276"/>
      <c r="E16" s="276"/>
      <c r="F16" s="276"/>
    </row>
    <row r="17" spans="2:9" ht="36" customHeight="1">
      <c r="B17" s="6"/>
      <c r="D17" s="8" t="str">
        <f>TCPP!D17</f>
        <v>Ngày 22 tháng 8 năm 2025</v>
      </c>
      <c r="F17" s="31"/>
    </row>
    <row r="18" spans="2:9" ht="36" customHeight="1">
      <c r="B18" s="6"/>
      <c r="C18" s="4"/>
      <c r="D18" s="9" t="s">
        <v>42</v>
      </c>
      <c r="F18" s="31"/>
    </row>
    <row r="19" spans="2:9" ht="36" customHeight="1"/>
    <row r="20" spans="2:9" ht="36" customHeight="1">
      <c r="B20" s="2"/>
      <c r="I20" s="5"/>
    </row>
    <row r="21" spans="2:9" s="5" customFormat="1" ht="36" customHeight="1">
      <c r="B21" s="1"/>
      <c r="C21" s="1"/>
      <c r="D21" s="1"/>
      <c r="E21" s="1"/>
      <c r="F21" s="1"/>
    </row>
    <row r="22" spans="2:9" s="5" customFormat="1" ht="18.75" customHeight="1">
      <c r="B22" s="1"/>
      <c r="C22" s="1"/>
      <c r="D22" s="24" t="str">
        <f>TCPP!$D$22</f>
        <v>test</v>
      </c>
      <c r="E22" s="1"/>
      <c r="F22" s="1"/>
    </row>
  </sheetData>
  <mergeCells count="8">
    <mergeCell ref="C1:F3"/>
    <mergeCell ref="B4:F4"/>
    <mergeCell ref="B11:F11"/>
    <mergeCell ref="C16:F16"/>
    <mergeCell ref="C12:F12"/>
    <mergeCell ref="C13:F13"/>
    <mergeCell ref="C14:F14"/>
    <mergeCell ref="C15:F15"/>
  </mergeCells>
  <pageMargins left="0.7" right="0.7" top="0.75" bottom="0.75" header="0.3" footer="0.3"/>
  <pageSetup paperSize="9" scale="72" fitToHeight="0" orientation="portrait" horizontalDpi="1200" verticalDpi="1200" r:id="rId1"/>
  <drawing r:id="rId2"/>
</worksheet>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4" baseType="variant">
      <vt:variant>
        <vt:lpstr>Worksheets</vt:lpstr>
      </vt:variant>
      <vt:variant>
        <vt:i4>16</vt:i4>
      </vt:variant>
      <vt:variant>
        <vt:lpstr>Named Ranges</vt:lpstr>
      </vt:variant>
      <vt:variant>
        <vt:i4>35</vt:i4>
      </vt:variant>
    </vt:vector>
  </HeadingPairs>
  <TitlesOfParts>
    <vt:vector size="51" baseType="lpstr">
      <vt:lpstr>DanhSach</vt:lpstr>
      <vt:lpstr>CaiDat</vt:lpstr>
      <vt:lpstr>HƯỚNG DẪN SỬ DỤNG</vt:lpstr>
      <vt:lpstr>OB_Nam</vt:lpstr>
      <vt:lpstr>OB_Nu</vt:lpstr>
      <vt:lpstr>TuyenGiap</vt:lpstr>
      <vt:lpstr>TuyenVu</vt:lpstr>
      <vt:lpstr>TCPP</vt:lpstr>
      <vt:lpstr>TongHopKQ</vt:lpstr>
      <vt:lpstr>DataBenhLy</vt:lpstr>
      <vt:lpstr>Data</vt:lpstr>
      <vt:lpstr>PRT_OB_Nam</vt:lpstr>
      <vt:lpstr>PRT_OB_Nu</vt:lpstr>
      <vt:lpstr>PRT_TuyenGiap</vt:lpstr>
      <vt:lpstr>PRT_TuyenVu</vt:lpstr>
      <vt:lpstr>PRT_TCPP</vt:lpstr>
      <vt:lpstr>dsBangQuang</vt:lpstr>
      <vt:lpstr>dsBtrungP</vt:lpstr>
      <vt:lpstr>dsBtrungT</vt:lpstr>
      <vt:lpstr>dsDouglas</vt:lpstr>
      <vt:lpstr>dsEoTuyen</vt:lpstr>
      <vt:lpstr>dsGan</vt:lpstr>
      <vt:lpstr>dsKlOB</vt:lpstr>
      <vt:lpstr>dsKlTCPP</vt:lpstr>
      <vt:lpstr>dsKlTG</vt:lpstr>
      <vt:lpstr>dsKlTV</vt:lpstr>
      <vt:lpstr>dsLach</vt:lpstr>
      <vt:lpstr>dsLqTG</vt:lpstr>
      <vt:lpstr>dsLqTV</vt:lpstr>
      <vt:lpstr>dsTC</vt:lpstr>
      <vt:lpstr>dsTCtuthe</vt:lpstr>
      <vt:lpstr>dsTLT</vt:lpstr>
      <vt:lpstr>dsTuiMat</vt:lpstr>
      <vt:lpstr>dsTuy</vt:lpstr>
      <vt:lpstr>dsThamdokhac</vt:lpstr>
      <vt:lpstr>dsThanP</vt:lpstr>
      <vt:lpstr>dsThanT</vt:lpstr>
      <vt:lpstr>dsThuyP</vt:lpstr>
      <vt:lpstr>dsThuyT</vt:lpstr>
      <vt:lpstr>dsVuP</vt:lpstr>
      <vt:lpstr>dsVuT</vt:lpstr>
      <vt:lpstr>OB_Nam!Print_Area</vt:lpstr>
      <vt:lpstr>OB_Nu!Print_Area</vt:lpstr>
      <vt:lpstr>PRT_OB_Nam!Print_Area</vt:lpstr>
      <vt:lpstr>PRT_OB_Nu!Print_Area</vt:lpstr>
      <vt:lpstr>PRT_TCPP!Print_Area</vt:lpstr>
      <vt:lpstr>PRT_TuyenGiap!Print_Area</vt:lpstr>
      <vt:lpstr>PRT_TuyenVu!Print_Area</vt:lpstr>
      <vt:lpstr>TCPP!Print_Area</vt:lpstr>
      <vt:lpstr>TuyenGiap!Print_Area</vt:lpstr>
      <vt:lpstr>TuyenVu!Print_Area</vt:lpstr>
    </vt:vector>
  </TitlesOfParts>
  <Company/>
  <LinksUpToDate>false</LinksUpToDate>
  <SharedDoc>false</SharedDoc>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Minh Duc Vu</dc:creator>
  <cp:lastModifiedBy>SMILE o_o</cp:lastModifiedBy>
  <cp:lastPrinted>2025-07-28T09:54:32Z</cp:lastPrinted>
  <dcterms:created xsi:type="dcterms:W3CDTF">2021-07-09T09:32:36Z</dcterms:created>
  <dcterms:modified xsi:type="dcterms:W3CDTF">2025-08-26T10:57:13Z</dcterms:modified>
</cp:coreProperties>
</file>