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31" i="3" l="1"/>
  <c r="I30" i="3"/>
  <c r="I29" i="3"/>
  <c r="I28" i="3"/>
  <c r="I27" i="3"/>
  <c r="I26" i="3"/>
  <c r="I18" i="3"/>
  <c r="I24" i="3" l="1"/>
  <c r="I8" i="3" l="1"/>
  <c r="I16" i="3" l="1"/>
  <c r="I9" i="3"/>
  <c r="I7" i="3"/>
  <c r="I5" i="3"/>
  <c r="I20" i="3"/>
  <c r="I19" i="3"/>
  <c r="I15" i="3"/>
  <c r="I17" i="3"/>
  <c r="I13" i="3"/>
  <c r="I66" i="3" l="1"/>
  <c r="I55" i="3" l="1"/>
  <c r="I78" i="3" l="1"/>
  <c r="I74" i="3"/>
  <c r="I75" i="3"/>
  <c r="I89" i="3"/>
  <c r="I88" i="3"/>
  <c r="I87" i="3"/>
  <c r="I85" i="3"/>
  <c r="I80" i="3" l="1"/>
  <c r="I77" i="3"/>
  <c r="I79" i="3"/>
  <c r="I81" i="3"/>
  <c r="I76" i="3"/>
  <c r="I72" i="3"/>
  <c r="I63" i="3" l="1"/>
  <c r="I52" i="3" l="1"/>
  <c r="I46" i="3"/>
  <c r="I45" i="3"/>
  <c r="I44" i="3"/>
  <c r="I42" i="3"/>
  <c r="I96" i="3" l="1"/>
  <c r="I102" i="3" l="1"/>
  <c r="I95" i="3"/>
  <c r="I93" i="3"/>
  <c r="I106" i="3" l="1"/>
  <c r="I107" i="3" l="1"/>
  <c r="I104" i="3"/>
  <c r="I105" i="3"/>
  <c r="I108" i="3"/>
  <c r="I103" i="3"/>
  <c r="I100" i="3"/>
  <c r="I68" i="3" l="1"/>
  <c r="I67" i="3"/>
  <c r="I65" i="3"/>
  <c r="I64" i="3"/>
  <c r="I61" i="3"/>
  <c r="I53" i="3"/>
  <c r="I57" i="3" l="1"/>
  <c r="I56" i="3"/>
  <c r="I54" i="3"/>
  <c r="I50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<sst xmlns="http://schemas.openxmlformats.org/spreadsheetml/2006/main" count="313" uniqueCount="89">
  <si>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</si>
  <si>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</si>
  <si>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</si>
  <si>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</si>
  <si>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</si>
  <si>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</si>
  <si>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</si>
  <si>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</si>
  <si>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</si>
  <si>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</si>
  <si>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</si>
  <si>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</si>
  <si>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</si>
  <si>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</si>
  <si>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</si>
  <si>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</si>
  <si>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</si>
  <si>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</si>
  <si>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</si>
  <si>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</si>
  <si>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</si>
  <si>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</si>
  <si>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</si>
  <si>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</si>
  <si>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</si>
  <si>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</si>
  <si>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</si>
  <si>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</si>
  <si>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</si>
  <si>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</si>
  <si>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</si>
  <si>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</si>
  <si>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</si>
  <si>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</si>
  <si>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</si>
  <si>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</si>
  <si>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</si>
  <si>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</si>
  <si>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</si>
  <si>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</si>
  <si>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</si>
  <si>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</si>
  <si>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</si>
  <si>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</si>
  <si>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</si>
  <si>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</si>
  <si>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</si>
  <si>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</si>
  <si>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</si>
  <si>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</si>
  <si>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</si>
  <si>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</si>
  <si>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</si>
  <si>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</si>
  <si>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</si>
  <si>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</si>
  <si>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</si>
  <si>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</si>
  <si>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</si>
  <si>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</si>
  <si>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</si>
  <si>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</si>
  <si>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</si>
  <si>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</si>
  <si>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</si>
  <si>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</si>
  <si>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</si>
  <si>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</si>
  <si>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</si>
  <si>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</si>
  <si>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</si>
  <si>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</t>
    <phoneticPr fontId="7"/>
  </si>
  <si>
    <t>calendars</t>
    <phoneticPr fontId="7"/>
  </si>
  <si>
    <t>calendar_id</t>
    <phoneticPr fontId="7"/>
  </si>
  <si>
    <t>detail</t>
    <phoneticPr fontId="7"/>
  </si>
  <si>
    <t>TEXT</t>
    <phoneticPr fontId="7"/>
  </si>
  <si>
    <t>emphasis</t>
  </si>
  <si>
    <t>BOOLEAN</t>
    <phoneticPr fontId="7"/>
  </si>
  <si>
    <t>NN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</si>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</sst>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  <xf numFmtId="0" fontId="33" fillId="8" borderId="5" xfId="7" applyBorder="1">
      <alignment vertical="center"/>
    </xf>
  </cellXfs>
  <cellStyles count="8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  <cellStyle name="良い" xfId="7" builtinId="26"/>
  </cellStyles>
  <dxfs count="56">
    <dxf>
      <font>
        <b/>
      </font>
    </dxf>
    <dxf>
      <alignment horizontal="right" vertical="center" textRotation="0" wrapText="0" relative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"/>
    <tableColumn id="2" name="テーブル" dataDxfId="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tabSelected="1" topLeftCell="A13" zoomScale="85" zoomScaleNormal="85" workbookViewId="0">
      <selection activeCell="C27" sqref="C27:D27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4" spans="1:9" x14ac:dyDescent="0.15">
      <c r="B4" s="42"/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</row>
    <row r="5" spans="1:9" x14ac:dyDescent="0.15">
      <c r="B5" s="52" t="s">
        <v>81</v>
      </c>
      <c r="C5" s="52" t="s">
        <v>82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</row>
    <row r="6" spans="1:9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</row>
    <row r="7" spans="1:9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</row>
    <row r="8" spans="1:9" x14ac:dyDescent="0.15">
      <c r="B8" s="15" t="s">
        <v>36</v>
      </c>
      <c r="C8" s="15" t="s">
        <v>85</v>
      </c>
      <c r="D8" s="15" t="s">
        <v>16</v>
      </c>
      <c r="E8" s="16"/>
      <c r="F8" s="16"/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DEFAULT '0' COMMENT 'position',</v>
      </c>
    </row>
    <row r="9" spans="1:9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</row>
    <row r="10" spans="1:9" x14ac:dyDescent="0.15">
      <c r="A10" s="22"/>
      <c r="I10" s="37" t="s">
        <v>2</v>
      </c>
    </row>
    <row r="11" spans="1:9" s="28" customFormat="1" ht="16.5" x14ac:dyDescent="0.15">
      <c r="A11" s="43"/>
      <c r="H11" s="29"/>
    </row>
    <row r="12" spans="1:9" x14ac:dyDescent="0.15">
      <c r="D12" s="30" t="s">
        <v>4</v>
      </c>
      <c r="E12" s="31" t="s">
        <v>5</v>
      </c>
      <c r="F12" s="31" t="s">
        <v>7</v>
      </c>
      <c r="G12" s="31" t="s">
        <v>8</v>
      </c>
      <c r="H12" s="32" t="s">
        <v>18</v>
      </c>
      <c r="I12" s="30"/>
    </row>
    <row r="13" spans="1:9" x14ac:dyDescent="0.15">
      <c r="B13" s="52" t="s">
        <v>34</v>
      </c>
      <c r="C13" s="52" t="s">
        <v>35</v>
      </c>
      <c r="D13" s="33"/>
      <c r="E13" s="34"/>
      <c r="F13" s="34"/>
      <c r="G13" s="34"/>
      <c r="H13" s="35"/>
      <c r="I13" s="27" t="str">
        <f xml:space="preserve"> "CREATE TABLE `" &amp; C13 &amp; "` ("</f>
        <v>CREATE TABLE `todos` (</v>
      </c>
    </row>
    <row r="14" spans="1:9" x14ac:dyDescent="0.15">
      <c r="B14" s="15" t="s">
        <v>9</v>
      </c>
      <c r="C14" s="15" t="s">
        <v>1</v>
      </c>
      <c r="D14" s="15" t="s">
        <v>6</v>
      </c>
      <c r="E14" s="16" t="s">
        <v>6</v>
      </c>
      <c r="F14" s="16"/>
      <c r="G14" s="16"/>
      <c r="H14" s="17"/>
      <c r="I14" s="27" t="s">
        <v>3</v>
      </c>
    </row>
    <row r="15" spans="1:9" x14ac:dyDescent="0.15">
      <c r="B15" s="15" t="s">
        <v>15</v>
      </c>
      <c r="C15" s="15" t="s">
        <v>80</v>
      </c>
      <c r="D15" s="15" t="s">
        <v>13</v>
      </c>
      <c r="E15" s="16">
        <v>256</v>
      </c>
      <c r="F15" s="16" t="s">
        <v>7</v>
      </c>
      <c r="G15" s="16"/>
      <c r="H15" s="17"/>
      <c r="I15" s="36" t="str">
        <f t="shared" ref="I15:I20" si="1">IF(A15="","","/* ") &amp; "`" &amp; C15 &amp; "` " &amp; D15 &amp; IF(E15&gt;0,"(" &amp; E15 &amp; ") "," ") &amp; IF(F15&lt;&gt;"","NOT NULL ","") &amp; IF(G15="","","DEFAULT '" &amp; G15 &amp; "' ") &amp; "COMMENT '"&amp; B15 &amp;"'," &amp; IF(A15="",""," */")</f>
        <v>`title` VARCHAR(256) NOT NULL COMMENT '名前',</v>
      </c>
    </row>
    <row r="16" spans="1:9" x14ac:dyDescent="0.15">
      <c r="B16" s="15" t="s">
        <v>83</v>
      </c>
      <c r="C16" s="15" t="s">
        <v>84</v>
      </c>
      <c r="D16" s="15" t="s">
        <v>16</v>
      </c>
      <c r="E16" s="16"/>
      <c r="F16" s="16"/>
      <c r="G16" s="16"/>
      <c r="H16" s="17"/>
      <c r="I16" s="36" t="str">
        <f t="shared" si="1"/>
        <v>`todocategory_id` INT COMMENT 'カテゴリ',</v>
      </c>
    </row>
    <row r="17" spans="1:9" x14ac:dyDescent="0.15">
      <c r="B17" s="15" t="s">
        <v>36</v>
      </c>
      <c r="C17" s="15" t="s">
        <v>36</v>
      </c>
      <c r="D17" s="15" t="s">
        <v>16</v>
      </c>
      <c r="E17" s="16"/>
      <c r="F17" s="16"/>
      <c r="G17" s="16">
        <v>0</v>
      </c>
      <c r="H17" s="17"/>
      <c r="I17" s="36" t="str">
        <f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DEFAULT '0' COMMENT 'position',</v>
      </c>
    </row>
    <row r="18" spans="1:9" x14ac:dyDescent="0.15">
      <c r="B18" s="15" t="s">
        <v>87</v>
      </c>
      <c r="C18" s="15" t="s">
        <v>87</v>
      </c>
      <c r="D18" s="15" t="s">
        <v>88</v>
      </c>
      <c r="E18" s="16"/>
      <c r="F18" s="16"/>
      <c r="G18" s="16">
        <v>0</v>
      </c>
      <c r="H18" s="17"/>
      <c r="I18" s="36" t="str">
        <f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`priority` BOOLEAN DEFAULT '0' COMMENT 'priority',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1"/>
        <v>`created` DATETIME COMMENT '登録日',</v>
      </c>
    </row>
    <row r="20" spans="1:9" x14ac:dyDescent="0.15">
      <c r="A20" s="22"/>
      <c r="B20" s="15" t="s">
        <v>38</v>
      </c>
      <c r="C20" s="15" t="s">
        <v>39</v>
      </c>
      <c r="D20" s="15" t="s">
        <v>11</v>
      </c>
      <c r="E20" s="16"/>
      <c r="F20" s="16"/>
      <c r="G20" s="16"/>
      <c r="H20" s="17"/>
      <c r="I20" s="36" t="str">
        <f t="shared" si="1"/>
        <v>`completed` DATETIME COMMENT '完了日',</v>
      </c>
    </row>
    <row r="21" spans="1:9" x14ac:dyDescent="0.15">
      <c r="A21" s="22"/>
      <c r="I21" s="37" t="s">
        <v>2</v>
      </c>
    </row>
    <row r="22" spans="1:9" s="28" customFormat="1" ht="16.5" x14ac:dyDescent="0.15">
      <c r="A22" s="43"/>
      <c r="H22" s="29"/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x14ac:dyDescent="0.15">
      <c r="B24" s="52" t="s">
        <v>41</v>
      </c>
      <c r="C24" s="52" t="s">
        <v>86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`todohistories`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15</v>
      </c>
      <c r="C26" s="15" t="s">
        <v>80</v>
      </c>
      <c r="D26" s="15" t="s">
        <v>13</v>
      </c>
      <c r="E26" s="16">
        <v>256</v>
      </c>
      <c r="F26" s="16" t="s">
        <v>7</v>
      </c>
      <c r="G26" s="16"/>
      <c r="H26" s="17"/>
      <c r="I26" s="36" t="str">
        <f t="shared" ref="I26:I27" si="2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`title` VARCHAR(256) NOT NULL COMMENT '名前',</v>
      </c>
    </row>
    <row r="27" spans="1:9" x14ac:dyDescent="0.15">
      <c r="B27" s="15" t="s">
        <v>83</v>
      </c>
      <c r="C27" s="15" t="s">
        <v>84</v>
      </c>
      <c r="D27" s="15" t="s">
        <v>16</v>
      </c>
      <c r="E27" s="16"/>
      <c r="F27" s="16"/>
      <c r="G27" s="16"/>
      <c r="H27" s="17"/>
      <c r="I27" s="36" t="str">
        <f t="shared" si="2"/>
        <v>`todocategory_id` INT COMMENT 'カテゴリ',</v>
      </c>
    </row>
    <row r="28" spans="1:9" x14ac:dyDescent="0.15">
      <c r="B28" s="15" t="s">
        <v>36</v>
      </c>
      <c r="C28" s="15" t="s">
        <v>36</v>
      </c>
      <c r="D28" s="15" t="s">
        <v>16</v>
      </c>
      <c r="E28" s="16"/>
      <c r="F28" s="16"/>
      <c r="G28" s="16">
        <v>0</v>
      </c>
      <c r="H28" s="17"/>
      <c r="I28" s="36" t="str">
        <f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`position` INT DEFAULT '0' COMMENT 'position',</v>
      </c>
    </row>
    <row r="29" spans="1:9" x14ac:dyDescent="0.15">
      <c r="B29" s="15" t="s">
        <v>87</v>
      </c>
      <c r="C29" s="15" t="s">
        <v>87</v>
      </c>
      <c r="D29" s="15" t="s">
        <v>88</v>
      </c>
      <c r="E29" s="16"/>
      <c r="F29" s="16"/>
      <c r="G29" s="16">
        <v>0</v>
      </c>
      <c r="H29" s="17"/>
      <c r="I29" s="36" t="str">
        <f>IF(A29="","","/* ") &amp; "`" &amp; C29 &amp; "` " &amp; D29 &amp; IF(E29&gt;0,"(" &amp; E29 &amp; ") "," ") &amp; IF(F29&lt;&gt;"","NOT NULL ","") &amp; IF(G29="","","DEFAULT '" &amp; G29 &amp; "' ") &amp; "COMMENT '"&amp; B29 &amp;"'," &amp; IF(A29="",""," */")</f>
        <v>`priority` BOOLEAN DEFAULT '0' COMMENT 'priority',</v>
      </c>
    </row>
    <row r="30" spans="1:9" x14ac:dyDescent="0.15">
      <c r="A30" s="22"/>
      <c r="B30" s="15" t="s">
        <v>0</v>
      </c>
      <c r="C30" s="18" t="s">
        <v>10</v>
      </c>
      <c r="D30" s="15" t="s">
        <v>11</v>
      </c>
      <c r="E30" s="16"/>
      <c r="F30" s="16"/>
      <c r="G30" s="16"/>
      <c r="H30" s="17"/>
      <c r="I30" s="36" t="str">
        <f t="shared" ref="I30:I31" si="3"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`created` DATETIME COMMENT '登録日',</v>
      </c>
    </row>
    <row r="31" spans="1:9" x14ac:dyDescent="0.15">
      <c r="A31" s="22"/>
      <c r="B31" s="15" t="s">
        <v>38</v>
      </c>
      <c r="C31" s="15" t="s">
        <v>39</v>
      </c>
      <c r="D31" s="15" t="s">
        <v>11</v>
      </c>
      <c r="E31" s="16"/>
      <c r="F31" s="16"/>
      <c r="G31" s="16"/>
      <c r="H31" s="17"/>
      <c r="I31" s="36" t="str">
        <f t="shared" si="3"/>
        <v>`completed` DATETIME COMMENT '完了日',</v>
      </c>
    </row>
    <row r="32" spans="1:9" x14ac:dyDescent="0.15">
      <c r="A32" s="22"/>
      <c r="I32" s="37" t="s">
        <v>2</v>
      </c>
    </row>
    <row r="41" spans="1:9" x14ac:dyDescent="0.15">
      <c r="B41" s="42" t="s">
        <v>60</v>
      </c>
      <c r="D41" s="30" t="s">
        <v>4</v>
      </c>
      <c r="E41" s="31" t="s">
        <v>5</v>
      </c>
      <c r="F41" s="31" t="s">
        <v>7</v>
      </c>
      <c r="G41" s="31" t="s">
        <v>8</v>
      </c>
      <c r="H41" s="32" t="s">
        <v>18</v>
      </c>
      <c r="I41" s="30"/>
    </row>
    <row r="42" spans="1:9" ht="16.5" x14ac:dyDescent="0.15">
      <c r="B42" s="51" t="s">
        <v>56</v>
      </c>
      <c r="C42" s="51" t="s">
        <v>55</v>
      </c>
      <c r="D42" s="33"/>
      <c r="E42" s="34"/>
      <c r="F42" s="34"/>
      <c r="G42" s="34"/>
      <c r="H42" s="35"/>
      <c r="I42" s="27" t="str">
        <f xml:space="preserve"> "CREATE TABLE `" &amp; C42 &amp; "` ("</f>
        <v>CREATE TABLE `todopages` (</v>
      </c>
    </row>
    <row r="43" spans="1:9" x14ac:dyDescent="0.15">
      <c r="B43" s="15" t="s">
        <v>9</v>
      </c>
      <c r="C43" s="15" t="s">
        <v>1</v>
      </c>
      <c r="D43" s="15" t="s">
        <v>6</v>
      </c>
      <c r="E43" s="16" t="s">
        <v>6</v>
      </c>
      <c r="F43" s="16"/>
      <c r="G43" s="16"/>
      <c r="H43" s="17"/>
      <c r="I43" s="27" t="s">
        <v>3</v>
      </c>
    </row>
    <row r="44" spans="1:9" x14ac:dyDescent="0.15">
      <c r="B44" s="15" t="s">
        <v>15</v>
      </c>
      <c r="C44" s="15" t="s">
        <v>12</v>
      </c>
      <c r="D44" s="15" t="s">
        <v>13</v>
      </c>
      <c r="E44" s="16">
        <v>128</v>
      </c>
      <c r="F44" s="16" t="s">
        <v>7</v>
      </c>
      <c r="G44" s="16"/>
      <c r="H44" s="17"/>
      <c r="I44" s="36" t="str">
        <f t="shared" ref="I44:I46" si="4">IF(A44="","","/* ") &amp; "`" &amp; C44 &amp; "` " &amp; D44 &amp; IF(E44&gt;0,"(" &amp; E44 &amp; ") "," ") &amp; IF(F44&lt;&gt;"","NOT NULL ","") &amp; IF(G44="","","DEFAULT '" &amp; G44 &amp; "' ") &amp; "COMMENT '"&amp; B44 &amp;"'," &amp; IF(A44="",""," */")</f>
        <v>`name` VARCHAR(128) NOT NULL COMMENT '名前',</v>
      </c>
    </row>
    <row r="45" spans="1:9" x14ac:dyDescent="0.15">
      <c r="B45" s="15" t="s">
        <v>59</v>
      </c>
      <c r="C45" s="15" t="s">
        <v>59</v>
      </c>
      <c r="D45" s="15" t="s">
        <v>16</v>
      </c>
      <c r="E45" s="16"/>
      <c r="F45" s="16" t="s">
        <v>7</v>
      </c>
      <c r="G45" s="16"/>
      <c r="H45" s="17"/>
      <c r="I45" s="36" t="str">
        <f t="shared" si="4"/>
        <v>`ord` INT NOT NULL COMMENT 'ord',</v>
      </c>
    </row>
    <row r="46" spans="1:9" x14ac:dyDescent="0.15">
      <c r="A46" s="22"/>
      <c r="B46" s="15" t="s">
        <v>0</v>
      </c>
      <c r="C46" s="18" t="s">
        <v>10</v>
      </c>
      <c r="D46" s="15" t="s">
        <v>11</v>
      </c>
      <c r="E46" s="16"/>
      <c r="F46" s="16"/>
      <c r="G46" s="16"/>
      <c r="H46" s="17"/>
      <c r="I46" s="36" t="str">
        <f t="shared" si="4"/>
        <v>`created` DATETIME COMMENT '登録日',</v>
      </c>
    </row>
    <row r="47" spans="1:9" x14ac:dyDescent="0.15">
      <c r="A47" s="22"/>
      <c r="I47" s="37" t="s">
        <v>2</v>
      </c>
    </row>
    <row r="49" spans="1:9" x14ac:dyDescent="0.15">
      <c r="D49" s="30" t="s">
        <v>4</v>
      </c>
      <c r="E49" s="31" t="s">
        <v>5</v>
      </c>
      <c r="F49" s="31" t="s">
        <v>7</v>
      </c>
      <c r="G49" s="31" t="s">
        <v>8</v>
      </c>
      <c r="H49" s="32" t="s">
        <v>18</v>
      </c>
      <c r="I49" s="30"/>
    </row>
    <row r="50" spans="1:9" ht="16.5" x14ac:dyDescent="0.15">
      <c r="B50" s="51" t="s">
        <v>34</v>
      </c>
      <c r="C50" s="51" t="s">
        <v>35</v>
      </c>
      <c r="D50" s="33"/>
      <c r="E50" s="34"/>
      <c r="F50" s="34"/>
      <c r="G50" s="34"/>
      <c r="H50" s="35"/>
      <c r="I50" s="27" t="str">
        <f xml:space="preserve"> "CREATE TABLE `" &amp; C50 &amp; "` ("</f>
        <v>CREATE TABLE `todos` (</v>
      </c>
    </row>
    <row r="51" spans="1:9" x14ac:dyDescent="0.15">
      <c r="B51" s="15" t="s">
        <v>9</v>
      </c>
      <c r="C51" s="15" t="s">
        <v>1</v>
      </c>
      <c r="D51" s="15" t="s">
        <v>6</v>
      </c>
      <c r="E51" s="16" t="s">
        <v>6</v>
      </c>
      <c r="F51" s="16"/>
      <c r="G51" s="16"/>
      <c r="H51" s="17"/>
      <c r="I51" s="27" t="s">
        <v>3</v>
      </c>
    </row>
    <row r="52" spans="1:9" x14ac:dyDescent="0.15">
      <c r="B52" s="15" t="s">
        <v>54</v>
      </c>
      <c r="C52" s="15" t="s">
        <v>57</v>
      </c>
      <c r="D52" s="15" t="s">
        <v>16</v>
      </c>
      <c r="E52" s="16"/>
      <c r="F52" s="16"/>
      <c r="G52" s="16"/>
      <c r="H52" s="17"/>
      <c r="I52" s="36" t="str">
        <f t="shared" ref="I52" si="5">IF(A52="","","/* ") &amp; "`" &amp; C52 &amp; "` " &amp; D52 &amp; IF(E52&gt;0,"(" &amp; E52 &amp; ") "," ") &amp; IF(F52&lt;&gt;"","NOT NULL ","") &amp; IF(G52="","","DEFAULT '" &amp; G52 &amp; "' ") &amp; "COMMENT '"&amp; B52 &amp;"'," &amp; IF(A52="",""," */")</f>
        <v>`todopage_id` INT COMMENT 'page',</v>
      </c>
    </row>
    <row r="53" spans="1:9" x14ac:dyDescent="0.15">
      <c r="B53" s="15" t="s">
        <v>36</v>
      </c>
      <c r="C53" s="15" t="s">
        <v>40</v>
      </c>
      <c r="D53" s="15" t="s">
        <v>16</v>
      </c>
      <c r="E53" s="16"/>
      <c r="F53" s="16" t="s">
        <v>37</v>
      </c>
      <c r="G53" s="16"/>
      <c r="H53" s="17"/>
      <c r="I53" s="36" t="str">
        <f t="shared" ref="I53" si="6">IF(A53="","","/* ") &amp; "`" &amp; C53 &amp; "` " &amp; D53 &amp; IF(E53&gt;0,"(" &amp; E53 &amp; ") "," ") &amp; IF(F53&lt;&gt;"","NOT NULL ","") &amp; IF(G53="","","DEFAULT '" &amp; G53 &amp; "' ") &amp; "COMMENT '"&amp; B53 &amp;"'," &amp; IF(A53="",""," */")</f>
        <v>`position` INT NOT NULL COMMENT 'position',</v>
      </c>
    </row>
    <row r="54" spans="1:9" x14ac:dyDescent="0.15">
      <c r="B54" s="15" t="s">
        <v>15</v>
      </c>
      <c r="C54" s="15" t="s">
        <v>12</v>
      </c>
      <c r="D54" s="15" t="s">
        <v>13</v>
      </c>
      <c r="E54" s="16">
        <v>128</v>
      </c>
      <c r="F54" s="16" t="s">
        <v>37</v>
      </c>
      <c r="G54" s="16"/>
      <c r="H54" s="17"/>
      <c r="I54" s="36" t="str">
        <f t="shared" ref="I54:I57" si="7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`name` VARCHAR(128) NOT NULL COMMENT '名前',</v>
      </c>
    </row>
    <row r="55" spans="1:9" x14ac:dyDescent="0.15">
      <c r="B55" s="15" t="s">
        <v>76</v>
      </c>
      <c r="C55" s="15" t="s">
        <v>76</v>
      </c>
      <c r="D55" s="15" t="s">
        <v>77</v>
      </c>
      <c r="E55" s="16"/>
      <c r="F55" s="16" t="s">
        <v>78</v>
      </c>
      <c r="G55" s="16">
        <v>0</v>
      </c>
      <c r="H55" s="17"/>
      <c r="I55" s="36" t="str">
        <f t="shared" si="7"/>
        <v>`emphasis` BOOLEAN NOT NULL DEFAULT '0' COMMENT 'emphasis',</v>
      </c>
    </row>
    <row r="56" spans="1:9" x14ac:dyDescent="0.15">
      <c r="A56" s="22"/>
      <c r="B56" s="15" t="s">
        <v>0</v>
      </c>
      <c r="C56" s="18" t="s">
        <v>10</v>
      </c>
      <c r="D56" s="15" t="s">
        <v>11</v>
      </c>
      <c r="E56" s="16"/>
      <c r="F56" s="16"/>
      <c r="G56" s="16"/>
      <c r="H56" s="17"/>
      <c r="I56" s="36" t="str">
        <f t="shared" si="7"/>
        <v>`created` DATETIME COMMENT '登録日',</v>
      </c>
    </row>
    <row r="57" spans="1:9" x14ac:dyDescent="0.15">
      <c r="A57" s="22"/>
      <c r="B57" s="15" t="s">
        <v>38</v>
      </c>
      <c r="C57" s="15" t="s">
        <v>39</v>
      </c>
      <c r="D57" s="15" t="s">
        <v>29</v>
      </c>
      <c r="E57" s="16"/>
      <c r="F57" s="16"/>
      <c r="G57" s="16"/>
      <c r="H57" s="17"/>
      <c r="I57" s="36" t="str">
        <f t="shared" si="7"/>
        <v>`completed` DATE COMMENT '完了日',</v>
      </c>
    </row>
    <row r="58" spans="1:9" x14ac:dyDescent="0.15">
      <c r="A58" s="22"/>
      <c r="I58" s="37" t="s">
        <v>2</v>
      </c>
    </row>
    <row r="60" spans="1:9" x14ac:dyDescent="0.15">
      <c r="D60" s="30" t="s">
        <v>4</v>
      </c>
      <c r="E60" s="31" t="s">
        <v>5</v>
      </c>
      <c r="F60" s="31" t="s">
        <v>7</v>
      </c>
      <c r="G60" s="31" t="s">
        <v>8</v>
      </c>
      <c r="H60" s="32" t="s">
        <v>18</v>
      </c>
      <c r="I60" s="30"/>
    </row>
    <row r="61" spans="1:9" ht="16.5" x14ac:dyDescent="0.15">
      <c r="B61" s="51" t="s">
        <v>41</v>
      </c>
      <c r="C61" s="51" t="s">
        <v>42</v>
      </c>
      <c r="D61" s="33"/>
      <c r="E61" s="34"/>
      <c r="F61" s="34"/>
      <c r="G61" s="34"/>
      <c r="H61" s="35"/>
      <c r="I61" s="27" t="str">
        <f xml:space="preserve"> "CREATE TABLE `" &amp; C61 &amp; "` ("</f>
        <v>CREATE TABLE `histories` (</v>
      </c>
    </row>
    <row r="62" spans="1:9" x14ac:dyDescent="0.15">
      <c r="B62" s="15" t="s">
        <v>9</v>
      </c>
      <c r="C62" s="15" t="s">
        <v>1</v>
      </c>
      <c r="D62" s="15" t="s">
        <v>6</v>
      </c>
      <c r="E62" s="16" t="s">
        <v>6</v>
      </c>
      <c r="F62" s="16"/>
      <c r="G62" s="16"/>
      <c r="H62" s="17"/>
      <c r="I62" s="27" t="s">
        <v>3</v>
      </c>
    </row>
    <row r="63" spans="1:9" x14ac:dyDescent="0.15">
      <c r="B63" s="15" t="s">
        <v>54</v>
      </c>
      <c r="C63" s="15" t="s">
        <v>58</v>
      </c>
      <c r="D63" s="15" t="s">
        <v>16</v>
      </c>
      <c r="E63" s="16"/>
      <c r="F63" s="16"/>
      <c r="G63" s="16"/>
      <c r="H63" s="17"/>
      <c r="I63" s="36" t="str">
        <f t="shared" ref="I63" si="8">IF(A63="","","/* ") &amp; "`" &amp; C63 &amp; "` " &amp; D63 &amp; IF(E63&gt;0,"(" &amp; E63 &amp; ") "," ") &amp; IF(F63&lt;&gt;"","NOT NULL ","") &amp; IF(G63="","","DEFAULT '" &amp; G63 &amp; "' ") &amp; "COMMENT '"&amp; B63 &amp;"'," &amp; IF(A63="",""," */")</f>
        <v>`pageid` INT COMMENT 'page',</v>
      </c>
    </row>
    <row r="64" spans="1:9" x14ac:dyDescent="0.15">
      <c r="B64" s="15" t="s">
        <v>36</v>
      </c>
      <c r="C64" s="15" t="s">
        <v>40</v>
      </c>
      <c r="D64" s="15" t="s">
        <v>16</v>
      </c>
      <c r="E64" s="16"/>
      <c r="F64" s="16"/>
      <c r="G64" s="16"/>
      <c r="H64" s="17"/>
      <c r="I64" s="36" t="str">
        <f t="shared" ref="I64:I68" si="9">IF(A64="","","/* ") &amp; "`" &amp; C64 &amp; "` " &amp; D64 &amp; IF(E64&gt;0,"(" &amp; E64 &amp; ") "," ") &amp; IF(F64&lt;&gt;"","NOT NULL ","") &amp; IF(G64="","","DEFAULT '" &amp; G64 &amp; "' ") &amp; "COMMENT '"&amp; B64 &amp;"'," &amp; IF(A64="",""," */")</f>
        <v>`position` INT COMMENT 'position',</v>
      </c>
    </row>
    <row r="65" spans="1:9" x14ac:dyDescent="0.15">
      <c r="B65" s="15" t="s">
        <v>15</v>
      </c>
      <c r="C65" s="15" t="s">
        <v>12</v>
      </c>
      <c r="D65" s="15" t="s">
        <v>13</v>
      </c>
      <c r="E65" s="16">
        <v>128</v>
      </c>
      <c r="F65" s="16"/>
      <c r="G65" s="16"/>
      <c r="H65" s="17"/>
      <c r="I65" s="36" t="str">
        <f t="shared" si="9"/>
        <v>`name` VARCHAR(128) COMMENT '名前',</v>
      </c>
    </row>
    <row r="66" spans="1:9" x14ac:dyDescent="0.15">
      <c r="B66" s="15" t="s">
        <v>76</v>
      </c>
      <c r="C66" s="15" t="s">
        <v>76</v>
      </c>
      <c r="D66" s="15" t="s">
        <v>77</v>
      </c>
      <c r="E66" s="16"/>
      <c r="F66" s="16" t="s">
        <v>37</v>
      </c>
      <c r="G66" s="16">
        <v>0</v>
      </c>
      <c r="H66" s="17"/>
      <c r="I66" s="36" t="str">
        <f t="shared" si="9"/>
        <v>`emphasis` BOOLEAN NOT NULL DEFAULT '0' COMMENT 'emphasis',</v>
      </c>
    </row>
    <row r="67" spans="1:9" x14ac:dyDescent="0.15">
      <c r="A67" s="22"/>
      <c r="B67" s="15" t="s">
        <v>0</v>
      </c>
      <c r="C67" s="18" t="s">
        <v>10</v>
      </c>
      <c r="D67" s="15" t="s">
        <v>11</v>
      </c>
      <c r="E67" s="16"/>
      <c r="F67" s="16"/>
      <c r="G67" s="16"/>
      <c r="H67" s="17"/>
      <c r="I67" s="36" t="str">
        <f t="shared" si="9"/>
        <v>`created` DATETIME COMMENT '登録日',</v>
      </c>
    </row>
    <row r="68" spans="1:9" x14ac:dyDescent="0.15">
      <c r="A68" s="22"/>
      <c r="B68" s="15" t="s">
        <v>38</v>
      </c>
      <c r="C68" s="15" t="s">
        <v>39</v>
      </c>
      <c r="D68" s="15" t="s">
        <v>29</v>
      </c>
      <c r="E68" s="16"/>
      <c r="F68" s="16"/>
      <c r="G68" s="16"/>
      <c r="H68" s="17"/>
      <c r="I68" s="36" t="str">
        <f t="shared" si="9"/>
        <v>`completed` DATE COMMENT '完了日',</v>
      </c>
    </row>
    <row r="69" spans="1:9" x14ac:dyDescent="0.15">
      <c r="A69" s="22"/>
      <c r="I69" s="37" t="s">
        <v>2</v>
      </c>
    </row>
    <row r="71" spans="1:9" x14ac:dyDescent="0.15">
      <c r="B71" s="42" t="s">
        <v>62</v>
      </c>
      <c r="D71" s="30" t="s">
        <v>4</v>
      </c>
      <c r="E71" s="31" t="s">
        <v>5</v>
      </c>
      <c r="F71" s="31" t="s">
        <v>7</v>
      </c>
      <c r="G71" s="31" t="s">
        <v>8</v>
      </c>
      <c r="H71" s="32" t="s">
        <v>18</v>
      </c>
      <c r="I71" s="30"/>
    </row>
    <row r="72" spans="1:9" ht="16.5" x14ac:dyDescent="0.15">
      <c r="B72" s="51" t="s">
        <v>62</v>
      </c>
      <c r="C72" s="51" t="s">
        <v>63</v>
      </c>
      <c r="D72" s="33"/>
      <c r="E72" s="34"/>
      <c r="F72" s="34"/>
      <c r="G72" s="34"/>
      <c r="H72" s="35"/>
      <c r="I72" s="27" t="str">
        <f xml:space="preserve"> "CREATE TABLE `" &amp; C72 &amp; "` ("</f>
        <v>CREATE TABLE `events` (</v>
      </c>
    </row>
    <row r="73" spans="1:9" x14ac:dyDescent="0.15">
      <c r="B73" s="15" t="s">
        <v>9</v>
      </c>
      <c r="C73" s="15" t="s">
        <v>1</v>
      </c>
      <c r="D73" s="15" t="s">
        <v>6</v>
      </c>
      <c r="E73" s="16" t="s">
        <v>6</v>
      </c>
      <c r="F73" s="16"/>
      <c r="G73" s="16"/>
      <c r="H73" s="17"/>
      <c r="I73" s="27" t="s">
        <v>3</v>
      </c>
    </row>
    <row r="74" spans="1:9" x14ac:dyDescent="0.15">
      <c r="B74" s="15" t="s">
        <v>72</v>
      </c>
      <c r="C74" s="15" t="s">
        <v>73</v>
      </c>
      <c r="D74" s="15" t="s">
        <v>16</v>
      </c>
      <c r="E74" s="16"/>
      <c r="F74" s="16"/>
      <c r="G74" s="16"/>
      <c r="H74" s="17"/>
      <c r="I74" s="36" t="str">
        <f t="shared" ref="I74" si="10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`calendar_id` INT COMMENT 'calendars',</v>
      </c>
    </row>
    <row r="75" spans="1:9" x14ac:dyDescent="0.15">
      <c r="B75" s="15" t="s">
        <v>15</v>
      </c>
      <c r="C75" s="15" t="s">
        <v>66</v>
      </c>
      <c r="D75" s="15" t="s">
        <v>13</v>
      </c>
      <c r="E75" s="16">
        <v>128</v>
      </c>
      <c r="F75" s="16" t="s">
        <v>7</v>
      </c>
      <c r="G75" s="16"/>
      <c r="H75" s="17"/>
      <c r="I75" s="36" t="str">
        <f t="shared" ref="I75:I81" si="11">IF(A75="","","/* ") &amp; "`" &amp; C75 &amp; "` " &amp; D75 &amp; IF(E75&gt;0,"(" &amp; E75 &amp; ") "," ") &amp; IF(F75&lt;&gt;"","NOT NULL ","") &amp; IF(G75="","","DEFAULT '" &amp; G75 &amp; "' ") &amp; "COMMENT '"&amp; B75 &amp;"'," &amp; IF(A75="",""," */")</f>
        <v>`title` VARCHAR(128) NOT NULL COMMENT '名前',</v>
      </c>
    </row>
    <row r="76" spans="1:9" x14ac:dyDescent="0.15">
      <c r="B76" s="15" t="s">
        <v>64</v>
      </c>
      <c r="C76" s="15" t="s">
        <v>67</v>
      </c>
      <c r="D76" s="15" t="s">
        <v>65</v>
      </c>
      <c r="E76" s="16"/>
      <c r="F76" s="16" t="s">
        <v>7</v>
      </c>
      <c r="G76" s="16"/>
      <c r="H76" s="17"/>
      <c r="I76" s="36" t="str">
        <f t="shared" si="11"/>
        <v>`start` DATE NOT NULL COMMENT 'dayofevent',</v>
      </c>
    </row>
    <row r="77" spans="1:9" x14ac:dyDescent="0.15">
      <c r="B77" s="15" t="s">
        <v>68</v>
      </c>
      <c r="C77" s="15" t="s">
        <v>68</v>
      </c>
      <c r="D77" s="15" t="s">
        <v>65</v>
      </c>
      <c r="E77" s="16"/>
      <c r="F77" s="16"/>
      <c r="G77" s="16"/>
      <c r="H77" s="17"/>
      <c r="I77" s="36" t="str">
        <f t="shared" ref="I77:I78" si="12">IF(A77="","","/* ") &amp; "`" &amp; C77 &amp; "` " &amp; D77 &amp; IF(E77&gt;0,"(" &amp; E77 &amp; ") "," ") &amp; IF(F77&lt;&gt;"","NOT NULL ","") &amp; IF(G77="","","DEFAULT '" &amp; G77 &amp; "' ") &amp; "COMMENT '"&amp; B77 &amp;"'," &amp; IF(A77="",""," */")</f>
        <v>`end` DATE COMMENT 'end',</v>
      </c>
    </row>
    <row r="78" spans="1:9" x14ac:dyDescent="0.15">
      <c r="B78" s="15" t="s">
        <v>74</v>
      </c>
      <c r="C78" s="15" t="s">
        <v>74</v>
      </c>
      <c r="D78" s="15" t="s">
        <v>75</v>
      </c>
      <c r="E78" s="16"/>
      <c r="F78" s="16"/>
      <c r="G78" s="16"/>
      <c r="H78" s="17"/>
      <c r="I78" s="36" t="str">
        <f t="shared" si="12"/>
        <v>`detail` TEXT COMMENT 'detail',</v>
      </c>
    </row>
    <row r="79" spans="1:9" x14ac:dyDescent="0.15">
      <c r="B79" s="15" t="s">
        <v>47</v>
      </c>
      <c r="C79" s="15" t="s">
        <v>47</v>
      </c>
      <c r="D79" s="15" t="s">
        <v>13</v>
      </c>
      <c r="E79" s="16">
        <v>32</v>
      </c>
      <c r="F79" s="16"/>
      <c r="G79" s="16"/>
      <c r="H79" s="17"/>
      <c r="I79" s="36" t="str">
        <f t="shared" si="11"/>
        <v>`color` VARCHAR(32) COMMENT 'color',</v>
      </c>
    </row>
    <row r="80" spans="1:9" x14ac:dyDescent="0.15">
      <c r="B80" s="15" t="s">
        <v>70</v>
      </c>
      <c r="C80" s="15" t="s">
        <v>69</v>
      </c>
      <c r="D80" s="15" t="s">
        <v>13</v>
      </c>
      <c r="E80" s="16">
        <v>32</v>
      </c>
      <c r="F80" s="16"/>
      <c r="G80" s="16"/>
      <c r="H80" s="17"/>
      <c r="I80" s="36" t="str">
        <f t="shared" ref="I80" si="13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`textcolor` VARCHAR(32) COMMENT 'textcolor',</v>
      </c>
    </row>
    <row r="81" spans="1:9" x14ac:dyDescent="0.15">
      <c r="A81" s="22"/>
      <c r="B81" s="15" t="s">
        <v>0</v>
      </c>
      <c r="C81" s="18" t="s">
        <v>10</v>
      </c>
      <c r="D81" s="15" t="s">
        <v>11</v>
      </c>
      <c r="E81" s="16"/>
      <c r="F81" s="16"/>
      <c r="G81" s="16"/>
      <c r="H81" s="17"/>
      <c r="I81" s="36" t="str">
        <f t="shared" si="11"/>
        <v>`created` DATETIME COMMENT '登録日',</v>
      </c>
    </row>
    <row r="82" spans="1:9" x14ac:dyDescent="0.15">
      <c r="A82" s="22"/>
      <c r="I82" s="37" t="s">
        <v>2</v>
      </c>
    </row>
    <row r="84" spans="1:9" x14ac:dyDescent="0.15">
      <c r="B84" s="42"/>
      <c r="D84" s="30" t="s">
        <v>4</v>
      </c>
      <c r="E84" s="31" t="s">
        <v>5</v>
      </c>
      <c r="F84" s="31" t="s">
        <v>7</v>
      </c>
      <c r="G84" s="31" t="s">
        <v>8</v>
      </c>
      <c r="H84" s="32" t="s">
        <v>18</v>
      </c>
      <c r="I84" s="30"/>
    </row>
    <row r="85" spans="1:9" ht="16.5" x14ac:dyDescent="0.15">
      <c r="B85" s="51" t="s">
        <v>71</v>
      </c>
      <c r="C85" s="51" t="s">
        <v>72</v>
      </c>
      <c r="D85" s="33"/>
      <c r="E85" s="34"/>
      <c r="F85" s="34"/>
      <c r="G85" s="34"/>
      <c r="H85" s="35"/>
      <c r="I85" s="27" t="str">
        <f xml:space="preserve"> "CREATE TABLE `" &amp; C85 &amp; "` ("</f>
        <v>CREATE TABLE `calendars` (</v>
      </c>
    </row>
    <row r="86" spans="1:9" x14ac:dyDescent="0.15">
      <c r="B86" s="15" t="s">
        <v>9</v>
      </c>
      <c r="C86" s="15" t="s">
        <v>1</v>
      </c>
      <c r="D86" s="15" t="s">
        <v>6</v>
      </c>
      <c r="E86" s="16" t="s">
        <v>6</v>
      </c>
      <c r="F86" s="16"/>
      <c r="G86" s="16"/>
      <c r="H86" s="17"/>
      <c r="I86" s="27" t="s">
        <v>3</v>
      </c>
    </row>
    <row r="87" spans="1:9" x14ac:dyDescent="0.15">
      <c r="B87" s="15" t="s">
        <v>15</v>
      </c>
      <c r="C87" s="15" t="s">
        <v>12</v>
      </c>
      <c r="D87" s="15" t="s">
        <v>13</v>
      </c>
      <c r="E87" s="16">
        <v>128</v>
      </c>
      <c r="F87" s="16" t="s">
        <v>7</v>
      </c>
      <c r="G87" s="16"/>
      <c r="H87" s="17"/>
      <c r="I87" s="36" t="str">
        <f t="shared" ref="I87:I89" si="14">IF(A87="","","/* ") &amp; "`" &amp; C87 &amp; "` " &amp; D87 &amp; IF(E87&gt;0,"(" &amp; E87 &amp; ") "," ") &amp; IF(F87&lt;&gt;"","NOT NULL ","") &amp; IF(G87="","","DEFAULT '" &amp; G87 &amp; "' ") &amp; "COMMENT '"&amp; B87 &amp;"'," &amp; IF(A87="",""," */")</f>
        <v>`name` VARCHAR(128) NOT NULL COMMENT '名前',</v>
      </c>
    </row>
    <row r="88" spans="1:9" x14ac:dyDescent="0.15">
      <c r="B88" s="15" t="s">
        <v>36</v>
      </c>
      <c r="C88" s="15" t="s">
        <v>36</v>
      </c>
      <c r="D88" s="15" t="s">
        <v>16</v>
      </c>
      <c r="E88" s="16"/>
      <c r="F88" s="16" t="s">
        <v>7</v>
      </c>
      <c r="G88" s="16"/>
      <c r="H88" s="17"/>
      <c r="I88" s="36" t="str">
        <f t="shared" si="14"/>
        <v>`position` INT NOT NULL COMMENT 'position',</v>
      </c>
    </row>
    <row r="89" spans="1:9" x14ac:dyDescent="0.15">
      <c r="A89" s="22"/>
      <c r="B89" s="15" t="s">
        <v>0</v>
      </c>
      <c r="C89" s="18" t="s">
        <v>10</v>
      </c>
      <c r="D89" s="15" t="s">
        <v>11</v>
      </c>
      <c r="E89" s="16"/>
      <c r="F89" s="16"/>
      <c r="G89" s="16"/>
      <c r="H89" s="17"/>
      <c r="I89" s="36" t="str">
        <f t="shared" si="14"/>
        <v>`created` DATETIME COMMENT '登録日',</v>
      </c>
    </row>
    <row r="90" spans="1:9" x14ac:dyDescent="0.15">
      <c r="A90" s="22"/>
      <c r="I90" s="37" t="s">
        <v>2</v>
      </c>
    </row>
    <row r="92" spans="1:9" x14ac:dyDescent="0.15">
      <c r="B92" s="42" t="s">
        <v>61</v>
      </c>
      <c r="D92" s="30" t="s">
        <v>4</v>
      </c>
      <c r="E92" s="31" t="s">
        <v>5</v>
      </c>
      <c r="F92" s="31" t="s">
        <v>7</v>
      </c>
      <c r="G92" s="31" t="s">
        <v>8</v>
      </c>
      <c r="H92" s="32" t="s">
        <v>18</v>
      </c>
      <c r="I92" s="30"/>
    </row>
    <row r="93" spans="1:9" ht="16.5" x14ac:dyDescent="0.15">
      <c r="B93" s="51" t="s">
        <v>52</v>
      </c>
      <c r="C93" s="51" t="s">
        <v>30</v>
      </c>
      <c r="D93" s="33"/>
      <c r="E93" s="34"/>
      <c r="F93" s="34"/>
      <c r="G93" s="34"/>
      <c r="H93" s="35"/>
      <c r="I93" s="27" t="str">
        <f xml:space="preserve"> "CREATE TABLE `" &amp; C93 &amp; "` ("</f>
        <v>CREATE TABLE `categories` (</v>
      </c>
    </row>
    <row r="94" spans="1:9" x14ac:dyDescent="0.15">
      <c r="B94" s="15" t="s">
        <v>9</v>
      </c>
      <c r="C94" s="15" t="s">
        <v>1</v>
      </c>
      <c r="D94" s="15" t="s">
        <v>6</v>
      </c>
      <c r="E94" s="16" t="s">
        <v>6</v>
      </c>
      <c r="F94" s="16"/>
      <c r="G94" s="16"/>
      <c r="H94" s="17"/>
      <c r="I94" s="27" t="s">
        <v>3</v>
      </c>
    </row>
    <row r="95" spans="1:9" x14ac:dyDescent="0.15">
      <c r="B95" s="15" t="s">
        <v>15</v>
      </c>
      <c r="C95" s="15" t="s">
        <v>12</v>
      </c>
      <c r="D95" s="15" t="s">
        <v>13</v>
      </c>
      <c r="E95" s="16">
        <v>128</v>
      </c>
      <c r="F95" s="16" t="s">
        <v>7</v>
      </c>
      <c r="G95" s="16"/>
      <c r="H95" s="17"/>
      <c r="I95" s="36" t="str">
        <f t="shared" ref="I95" si="15">IF(A95="","","/* ") &amp; "`" &amp; C95 &amp; "` " &amp; D95 &amp; IF(E95&gt;0,"(" &amp; E95 &amp; ") "," ") &amp; IF(F95&lt;&gt;"","NOT NULL ","") &amp; IF(G95="","","DEFAULT '" &amp; G95 &amp; "' ") &amp; "COMMENT '"&amp; B95 &amp;"'," &amp; IF(A95="",""," */")</f>
        <v>`name` VARCHAR(128) NOT NULL COMMENT '名前',</v>
      </c>
    </row>
    <row r="96" spans="1:9" x14ac:dyDescent="0.15">
      <c r="B96" s="15" t="s">
        <v>36</v>
      </c>
      <c r="C96" s="15" t="s">
        <v>36</v>
      </c>
      <c r="D96" s="15" t="s">
        <v>16</v>
      </c>
      <c r="E96" s="16"/>
      <c r="F96" s="16" t="s">
        <v>7</v>
      </c>
      <c r="G96" s="16"/>
      <c r="H96" s="17"/>
      <c r="I96" s="36" t="str">
        <f t="shared" ref="I96" si="16">IF(A96="","","/* ") &amp; "`" &amp; C96 &amp; "` " &amp; D96 &amp; IF(E96&gt;0,"(" &amp; E96 &amp; ") "," ") &amp; IF(F96&lt;&gt;"","NOT NULL ","") &amp; IF(G96="","","DEFAULT '" &amp; G96 &amp; "' ") &amp; "COMMENT '"&amp; B96 &amp;"'," &amp; IF(A96="",""," */")</f>
        <v>`position` INT NOT NULL COMMENT 'position',</v>
      </c>
    </row>
    <row r="97" spans="1:9" x14ac:dyDescent="0.15">
      <c r="A97" s="22"/>
      <c r="I97" s="37" t="s">
        <v>2</v>
      </c>
    </row>
    <row r="99" spans="1:9" x14ac:dyDescent="0.15">
      <c r="D99" s="30" t="s">
        <v>4</v>
      </c>
      <c r="E99" s="31" t="s">
        <v>5</v>
      </c>
      <c r="F99" s="31" t="s">
        <v>7</v>
      </c>
      <c r="G99" s="31" t="s">
        <v>8</v>
      </c>
      <c r="H99" s="32" t="s">
        <v>18</v>
      </c>
      <c r="I99" s="30"/>
    </row>
    <row r="100" spans="1:9" ht="16.5" x14ac:dyDescent="0.15">
      <c r="B100" s="51" t="s">
        <v>43</v>
      </c>
      <c r="C100" s="51" t="s">
        <v>44</v>
      </c>
      <c r="D100" s="33"/>
      <c r="E100" s="34"/>
      <c r="F100" s="34"/>
      <c r="G100" s="34"/>
      <c r="H100" s="35"/>
      <c r="I100" s="27" t="str">
        <f xml:space="preserve"> "CREATE TABLE `" &amp; C100 &amp; "` ("</f>
        <v>CREATE TABLE `notes` (</v>
      </c>
    </row>
    <row r="101" spans="1:9" x14ac:dyDescent="0.15">
      <c r="B101" s="15" t="s">
        <v>9</v>
      </c>
      <c r="C101" s="15" t="s">
        <v>1</v>
      </c>
      <c r="D101" s="15" t="s">
        <v>6</v>
      </c>
      <c r="E101" s="16" t="s">
        <v>6</v>
      </c>
      <c r="F101" s="16"/>
      <c r="G101" s="16"/>
      <c r="H101" s="17"/>
      <c r="I101" s="27" t="s">
        <v>3</v>
      </c>
    </row>
    <row r="102" spans="1:9" x14ac:dyDescent="0.15">
      <c r="B102" s="15" t="s">
        <v>53</v>
      </c>
      <c r="C102" s="15" t="s">
        <v>31</v>
      </c>
      <c r="D102" s="15" t="s">
        <v>16</v>
      </c>
      <c r="E102" s="16"/>
      <c r="F102" s="16"/>
      <c r="G102" s="16"/>
      <c r="H102" s="17"/>
      <c r="I102" s="36" t="str">
        <f t="shared" ref="I102" si="17">IF(A102="","","/* ") &amp; "`" &amp; C102 &amp; "` " &amp; D102 &amp; IF(E102&gt;0,"(" &amp; E102 &amp; ") "," ") &amp; IF(F102&lt;&gt;"","NOT NULL ","") &amp; IF(G102="","","DEFAULT '" &amp; G102 &amp; "' ") &amp; "COMMENT '"&amp; B102 &amp;"'," &amp; IF(A102="",""," */")</f>
        <v>`category_id` INT COMMENT '分類',</v>
      </c>
    </row>
    <row r="103" spans="1:9" x14ac:dyDescent="0.15">
      <c r="B103" s="15" t="s">
        <v>15</v>
      </c>
      <c r="C103" s="15" t="s">
        <v>12</v>
      </c>
      <c r="D103" s="15" t="s">
        <v>13</v>
      </c>
      <c r="E103" s="16">
        <v>64</v>
      </c>
      <c r="F103" s="16"/>
      <c r="G103" s="16"/>
      <c r="H103" s="17"/>
      <c r="I103" s="36" t="str">
        <f t="shared" ref="I103:I108" si="18">IF(A103="","","/* ") &amp; "`" &amp; C103 &amp; "` " &amp; D103 &amp; IF(E103&gt;0,"(" &amp; E103 &amp; ") "," ") &amp; IF(F103&lt;&gt;"","NOT NULL ","") &amp; IF(G103="","","DEFAULT '" &amp; G103 &amp; "' ") &amp; "COMMENT '"&amp; B103 &amp;"'," &amp; IF(A103="",""," */")</f>
        <v>`name` VARCHAR(64) COMMENT '名前',</v>
      </c>
    </row>
    <row r="104" spans="1:9" x14ac:dyDescent="0.15">
      <c r="B104" s="15" t="s">
        <v>45</v>
      </c>
      <c r="C104" s="15" t="s">
        <v>46</v>
      </c>
      <c r="D104" s="15" t="s">
        <v>17</v>
      </c>
      <c r="E104" s="16"/>
      <c r="F104" s="16"/>
      <c r="G104" s="16"/>
      <c r="H104" s="17"/>
      <c r="I104" s="36" t="str">
        <f t="shared" si="18"/>
        <v>`text` TEXT COMMENT 'テキスト',</v>
      </c>
    </row>
    <row r="105" spans="1:9" x14ac:dyDescent="0.15">
      <c r="B105" s="15" t="s">
        <v>48</v>
      </c>
      <c r="C105" s="15" t="s">
        <v>49</v>
      </c>
      <c r="D105" s="15" t="s">
        <v>13</v>
      </c>
      <c r="E105" s="16">
        <v>32</v>
      </c>
      <c r="F105" s="16"/>
      <c r="G105" s="16"/>
      <c r="H105" s="17"/>
      <c r="I105" s="36" t="str">
        <f t="shared" si="18"/>
        <v>`xyz` VARCHAR(32) COMMENT 'xyz',</v>
      </c>
    </row>
    <row r="106" spans="1:9" x14ac:dyDescent="0.15">
      <c r="B106" s="15" t="s">
        <v>50</v>
      </c>
      <c r="C106" s="15" t="s">
        <v>51</v>
      </c>
      <c r="D106" s="15" t="s">
        <v>13</v>
      </c>
      <c r="E106" s="16">
        <v>32</v>
      </c>
      <c r="F106" s="16"/>
      <c r="G106" s="16"/>
      <c r="H106" s="17"/>
      <c r="I106" s="36" t="str">
        <f t="shared" ref="I106" si="19">IF(A106="","","/* ") &amp; "`" &amp; C106 &amp; "` " &amp; D106 &amp; IF(E106&gt;0,"(" &amp; E106 &amp; ") "," ") &amp; IF(F106&lt;&gt;"","NOT NULL ","") &amp; IF(G106="","","DEFAULT '" &amp; G106 &amp; "' ") &amp; "COMMENT '"&amp; B106 &amp;"'," &amp; IF(A106="",""," */")</f>
        <v>`wh` VARCHAR(32) COMMENT 'wh',</v>
      </c>
    </row>
    <row r="107" spans="1:9" x14ac:dyDescent="0.15">
      <c r="B107" s="15" t="s">
        <v>47</v>
      </c>
      <c r="C107" s="15" t="s">
        <v>47</v>
      </c>
      <c r="D107" s="15" t="s">
        <v>13</v>
      </c>
      <c r="E107" s="16">
        <v>32</v>
      </c>
      <c r="F107" s="16"/>
      <c r="G107" s="16"/>
      <c r="H107" s="17"/>
      <c r="I107" s="36" t="str">
        <f t="shared" si="18"/>
        <v>`color` VARCHAR(32) COMMENT 'color',</v>
      </c>
    </row>
    <row r="108" spans="1:9" x14ac:dyDescent="0.15">
      <c r="A108" s="22"/>
      <c r="B108" s="15" t="s">
        <v>0</v>
      </c>
      <c r="C108" s="18" t="s">
        <v>10</v>
      </c>
      <c r="D108" s="15" t="s">
        <v>11</v>
      </c>
      <c r="E108" s="16"/>
      <c r="F108" s="16"/>
      <c r="G108" s="16"/>
      <c r="H108" s="17"/>
      <c r="I108" s="36" t="str">
        <f t="shared" si="18"/>
        <v>`created` DATETIME COMMENT '登録日',</v>
      </c>
    </row>
    <row r="109" spans="1:9" x14ac:dyDescent="0.15">
      <c r="A109" s="22"/>
      <c r="I109" s="37" t="s">
        <v>2</v>
      </c>
    </row>
  </sheetData>
  <phoneticPr fontId="7"/>
  <conditionalFormatting sqref="B1:B3 B56:B58 B108:B109 B97 B15 B22 B11 B33:B40 B111:B1048576">
    <cfRule type="expression" dxfId="55" priority="151">
      <formula>A1&lt;&gt;""</formula>
    </cfRule>
  </conditionalFormatting>
  <conditionalFormatting sqref="B49:B51 B54:B55">
    <cfRule type="expression" dxfId="54" priority="95">
      <formula>A49&lt;&gt;""</formula>
    </cfRule>
  </conditionalFormatting>
  <conditionalFormatting sqref="B59">
    <cfRule type="expression" dxfId="53" priority="85">
      <formula>A59&lt;&gt;""</formula>
    </cfRule>
  </conditionalFormatting>
  <conditionalFormatting sqref="B53">
    <cfRule type="expression" dxfId="52" priority="65">
      <formula>A53&lt;&gt;""</formula>
    </cfRule>
  </conditionalFormatting>
  <conditionalFormatting sqref="B67:B69">
    <cfRule type="expression" dxfId="51" priority="63">
      <formula>A67&lt;&gt;""</formula>
    </cfRule>
  </conditionalFormatting>
  <conditionalFormatting sqref="B60:B62 B65">
    <cfRule type="expression" dxfId="50" priority="62">
      <formula>A60&lt;&gt;""</formula>
    </cfRule>
  </conditionalFormatting>
  <conditionalFormatting sqref="B70">
    <cfRule type="expression" dxfId="49" priority="61">
      <formula>A70&lt;&gt;""</formula>
    </cfRule>
  </conditionalFormatting>
  <conditionalFormatting sqref="B64">
    <cfRule type="expression" dxfId="48" priority="60">
      <formula>A64&lt;&gt;""</formula>
    </cfRule>
  </conditionalFormatting>
  <conditionalFormatting sqref="B99:B101 B107 B103:B105">
    <cfRule type="expression" dxfId="47" priority="58">
      <formula>A99&lt;&gt;""</formula>
    </cfRule>
  </conditionalFormatting>
  <conditionalFormatting sqref="B110">
    <cfRule type="expression" dxfId="46" priority="57">
      <formula>A110&lt;&gt;""</formula>
    </cfRule>
  </conditionalFormatting>
  <conditionalFormatting sqref="B106">
    <cfRule type="expression" dxfId="45" priority="55">
      <formula>A106&lt;&gt;""</formula>
    </cfRule>
  </conditionalFormatting>
  <conditionalFormatting sqref="B92:B95">
    <cfRule type="expression" dxfId="44" priority="53">
      <formula>A92&lt;&gt;""</formula>
    </cfRule>
  </conditionalFormatting>
  <conditionalFormatting sqref="B98">
    <cfRule type="expression" dxfId="43" priority="52">
      <formula>A98&lt;&gt;""</formula>
    </cfRule>
  </conditionalFormatting>
  <conditionalFormatting sqref="B102">
    <cfRule type="expression" dxfId="42" priority="50">
      <formula>A102&lt;&gt;""</formula>
    </cfRule>
  </conditionalFormatting>
  <conditionalFormatting sqref="B96">
    <cfRule type="expression" dxfId="41" priority="49">
      <formula>A96&lt;&gt;""</formula>
    </cfRule>
  </conditionalFormatting>
  <conditionalFormatting sqref="B47">
    <cfRule type="expression" dxfId="40" priority="48">
      <formula>A47&lt;&gt;""</formula>
    </cfRule>
  </conditionalFormatting>
  <conditionalFormatting sqref="B41:B44">
    <cfRule type="expression" dxfId="39" priority="47">
      <formula>A41&lt;&gt;""</formula>
    </cfRule>
  </conditionalFormatting>
  <conditionalFormatting sqref="B48">
    <cfRule type="expression" dxfId="38" priority="46">
      <formula>A48&lt;&gt;""</formula>
    </cfRule>
  </conditionalFormatting>
  <conditionalFormatting sqref="B45">
    <cfRule type="expression" dxfId="37" priority="45">
      <formula>A45&lt;&gt;""</formula>
    </cfRule>
  </conditionalFormatting>
  <conditionalFormatting sqref="B46">
    <cfRule type="expression" dxfId="36" priority="44">
      <formula>A46&lt;&gt;""</formula>
    </cfRule>
  </conditionalFormatting>
  <conditionalFormatting sqref="B52">
    <cfRule type="expression" dxfId="35" priority="43">
      <formula>A52&lt;&gt;""</formula>
    </cfRule>
  </conditionalFormatting>
  <conditionalFormatting sqref="B63">
    <cfRule type="expression" dxfId="34" priority="42">
      <formula>A63&lt;&gt;""</formula>
    </cfRule>
  </conditionalFormatting>
  <conditionalFormatting sqref="B82">
    <cfRule type="expression" dxfId="33" priority="41">
      <formula>A82&lt;&gt;""</formula>
    </cfRule>
  </conditionalFormatting>
  <conditionalFormatting sqref="B71:B73 B75">
    <cfRule type="expression" dxfId="32" priority="40">
      <formula>A71&lt;&gt;""</formula>
    </cfRule>
  </conditionalFormatting>
  <conditionalFormatting sqref="B83">
    <cfRule type="expression" dxfId="31" priority="39">
      <formula>A83&lt;&gt;""</formula>
    </cfRule>
  </conditionalFormatting>
  <conditionalFormatting sqref="B76">
    <cfRule type="expression" dxfId="30" priority="38">
      <formula>A76&lt;&gt;""</formula>
    </cfRule>
  </conditionalFormatting>
  <conditionalFormatting sqref="B81">
    <cfRule type="expression" dxfId="29" priority="37">
      <formula>A81&lt;&gt;""</formula>
    </cfRule>
  </conditionalFormatting>
  <conditionalFormatting sqref="B79">
    <cfRule type="expression" dxfId="28" priority="36">
      <formula>A79&lt;&gt;""</formula>
    </cfRule>
  </conditionalFormatting>
  <conditionalFormatting sqref="B77">
    <cfRule type="expression" dxfId="27" priority="34">
      <formula>A77&lt;&gt;""</formula>
    </cfRule>
  </conditionalFormatting>
  <conditionalFormatting sqref="B80">
    <cfRule type="expression" dxfId="26" priority="33">
      <formula>A80&lt;&gt;""</formula>
    </cfRule>
  </conditionalFormatting>
  <conditionalFormatting sqref="B90">
    <cfRule type="expression" dxfId="25" priority="32">
      <formula>A90&lt;&gt;""</formula>
    </cfRule>
  </conditionalFormatting>
  <conditionalFormatting sqref="B84:B87">
    <cfRule type="expression" dxfId="24" priority="31">
      <formula>A84&lt;&gt;""</formula>
    </cfRule>
  </conditionalFormatting>
  <conditionalFormatting sqref="B91">
    <cfRule type="expression" dxfId="23" priority="30">
      <formula>A91&lt;&gt;""</formula>
    </cfRule>
  </conditionalFormatting>
  <conditionalFormatting sqref="B88">
    <cfRule type="expression" dxfId="22" priority="29">
      <formula>A88&lt;&gt;""</formula>
    </cfRule>
  </conditionalFormatting>
  <conditionalFormatting sqref="B89">
    <cfRule type="expression" dxfId="21" priority="28">
      <formula>A89&lt;&gt;""</formula>
    </cfRule>
  </conditionalFormatting>
  <conditionalFormatting sqref="B74">
    <cfRule type="expression" dxfId="20" priority="27">
      <formula>A74&lt;&gt;""</formula>
    </cfRule>
  </conditionalFormatting>
  <conditionalFormatting sqref="B78">
    <cfRule type="expression" dxfId="19" priority="26">
      <formula>A78&lt;&gt;""</formula>
    </cfRule>
  </conditionalFormatting>
  <conditionalFormatting sqref="B66">
    <cfRule type="expression" dxfId="18" priority="23">
      <formula>A66&lt;&gt;""</formula>
    </cfRule>
  </conditionalFormatting>
  <conditionalFormatting sqref="B19:B21">
    <cfRule type="expression" dxfId="17" priority="22">
      <formula>A19&lt;&gt;""</formula>
    </cfRule>
  </conditionalFormatting>
  <conditionalFormatting sqref="B12:B14">
    <cfRule type="expression" dxfId="16" priority="21">
      <formula>A12&lt;&gt;""</formula>
    </cfRule>
  </conditionalFormatting>
  <conditionalFormatting sqref="B17">
    <cfRule type="expression" dxfId="15" priority="20">
      <formula>A17&lt;&gt;""</formula>
    </cfRule>
  </conditionalFormatting>
  <conditionalFormatting sqref="B10">
    <cfRule type="expression" dxfId="14" priority="18">
      <formula>A10&lt;&gt;""</formula>
    </cfRule>
  </conditionalFormatting>
  <conditionalFormatting sqref="B4:B7">
    <cfRule type="expression" dxfId="13" priority="17">
      <formula>A4&lt;&gt;""</formula>
    </cfRule>
  </conditionalFormatting>
  <conditionalFormatting sqref="B9">
    <cfRule type="expression" dxfId="12" priority="15">
      <formula>A9&lt;&gt;""</formula>
    </cfRule>
  </conditionalFormatting>
  <conditionalFormatting sqref="B16">
    <cfRule type="expression" dxfId="11" priority="14">
      <formula>A16&lt;&gt;""</formula>
    </cfRule>
  </conditionalFormatting>
  <conditionalFormatting sqref="B8">
    <cfRule type="expression" dxfId="10" priority="13">
      <formula>A8&lt;&gt;""</formula>
    </cfRule>
  </conditionalFormatting>
  <conditionalFormatting sqref="B23:B24">
    <cfRule type="expression" dxfId="9" priority="10">
      <formula>A23&lt;&gt;""</formula>
    </cfRule>
  </conditionalFormatting>
  <conditionalFormatting sqref="B18">
    <cfRule type="expression" dxfId="8" priority="7">
      <formula>A18&lt;&gt;""</formula>
    </cfRule>
  </conditionalFormatting>
  <conditionalFormatting sqref="B26">
    <cfRule type="expression" dxfId="7" priority="6">
      <formula>A26&lt;&gt;""</formula>
    </cfRule>
  </conditionalFormatting>
  <conditionalFormatting sqref="B30:B32">
    <cfRule type="expression" dxfId="6" priority="5">
      <formula>A30&lt;&gt;""</formula>
    </cfRule>
  </conditionalFormatting>
  <conditionalFormatting sqref="B25">
    <cfRule type="expression" dxfId="5" priority="4">
      <formula>A25&lt;&gt;""</formula>
    </cfRule>
  </conditionalFormatting>
  <conditionalFormatting sqref="B28">
    <cfRule type="expression" dxfId="4" priority="3">
      <formula>A28&lt;&gt;""</formula>
    </cfRule>
  </conditionalFormatting>
  <conditionalFormatting sqref="B27">
    <cfRule type="expression" dxfId="3" priority="2">
      <formula>A27&lt;&gt;""</formula>
    </cfRule>
  </conditionalFormatting>
  <conditionalFormatting sqref="B29">
    <cfRule type="expression" dxfId="2" priority="1">
      <formula>A29&lt;&gt;""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2013-12-31T06:26:53Z</dcterms:modified>
</cp:coreProperties>
</file>