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!MyWeb\webroot\notebook\"/>
    </mc:Choice>
  </mc:AlternateContent>
  <bookViews>
    <workbookView xWindow="2070" yWindow="-15" windowWidth="10455" windowHeight="10125"/>
  </bookViews>
  <sheets>
    <sheet name="テーブル項目定義" sheetId="3" r:id="rId1"/>
    <sheet name="インデックス一覧" sheetId="10" r:id="rId2"/>
  </sheets>
  <definedNames>
    <definedName name="_xlnm.Print_Area" localSheetId="1">インデックス一覧!$A:$G</definedName>
    <definedName name="_xlnm.Print_Titles" localSheetId="0">テーブル項目定義!$1:$3</definedName>
  </definedNames>
  <calcPr calcId="152511"/>
</workbook>
</file>

<file path=xl/calcChain.xml><?xml version="1.0" encoding="utf-8"?>
<calcChain xmlns="http://schemas.openxmlformats.org/spreadsheetml/2006/main">
  <c r="I15" i="3" l="1"/>
  <c r="I8" i="3"/>
  <c r="I7" i="3"/>
  <c r="I5" i="3"/>
  <c r="I18" i="3"/>
  <c r="I17" i="3"/>
  <c r="I14" i="3"/>
  <c r="I16" i="3"/>
  <c r="I12" i="3"/>
  <c r="I56" i="3" l="1"/>
  <c r="I45" i="3" l="1"/>
  <c r="I68" i="3" l="1"/>
  <c r="I64" i="3"/>
  <c r="I65" i="3"/>
  <c r="I79" i="3"/>
  <c r="I78" i="3"/>
  <c r="I77" i="3"/>
  <c r="I75" i="3"/>
  <c r="I70" i="3" l="1"/>
  <c r="I67" i="3"/>
  <c r="I69" i="3"/>
  <c r="I71" i="3"/>
  <c r="I66" i="3"/>
  <c r="I62" i="3"/>
  <c r="I53" i="3" l="1"/>
  <c r="I42" i="3" l="1"/>
  <c r="I36" i="3"/>
  <c r="I35" i="3"/>
  <c r="I34" i="3"/>
  <c r="I32" i="3"/>
  <c r="I86" i="3" l="1"/>
  <c r="I92" i="3" l="1"/>
  <c r="I85" i="3"/>
  <c r="I83" i="3"/>
  <c r="I96" i="3" l="1"/>
  <c r="I97" i="3" l="1"/>
  <c r="I94" i="3"/>
  <c r="I95" i="3"/>
  <c r="I98" i="3"/>
  <c r="I93" i="3"/>
  <c r="I90" i="3"/>
  <c r="I58" i="3" l="1"/>
  <c r="I57" i="3"/>
  <c r="I55" i="3"/>
  <c r="I54" i="3"/>
  <c r="I51" i="3"/>
  <c r="I43" i="3"/>
  <c r="I47" i="3" l="1"/>
  <c r="I46" i="3"/>
  <c r="I44" i="3"/>
  <c r="I40" i="3"/>
  <c r="H10" i="10" l="1"/>
  <c r="H11" i="10"/>
  <c r="H12" i="10"/>
  <c r="H13" i="10"/>
  <c r="H9" i="10"/>
  <c r="H8" i="10"/>
  <c r="H7" i="10"/>
  <c r="B2" i="3" l="1"/>
</calcChain>
</file>

<file path=xl/sharedStrings.xml><?xml version="1.0" encoding="utf-8"?>
<sst xmlns="http://schemas.openxmlformats.org/spreadsheetml/2006/main" count="275" uniqueCount="85">
  <si>
    <t>登録日</t>
    <rPh sb="0" eb="3">
      <t>トウロクビ</t>
    </rPh>
    <phoneticPr fontId="7"/>
  </si>
  <si>
    <t>id</t>
    <phoneticPr fontId="7"/>
  </si>
  <si>
    <t>PRIMARY KEY (`id`) ) ENGINE=InnoDB DEFAULT CHARSET=utf8;</t>
    <phoneticPr fontId="7"/>
  </si>
  <si>
    <t>`id` INT NOT NULL AUTO_INCREMENT ,</t>
    <phoneticPr fontId="7"/>
  </si>
  <si>
    <t>属性</t>
    <rPh sb="0" eb="2">
      <t>ゾクセイ</t>
    </rPh>
    <phoneticPr fontId="7"/>
  </si>
  <si>
    <t>桁数</t>
    <rPh sb="0" eb="2">
      <t>ケタスウ</t>
    </rPh>
    <phoneticPr fontId="7"/>
  </si>
  <si>
    <t>-</t>
    <phoneticPr fontId="7"/>
  </si>
  <si>
    <t>NN</t>
    <phoneticPr fontId="7"/>
  </si>
  <si>
    <t>Def</t>
    <phoneticPr fontId="7"/>
  </si>
  <si>
    <t>ID</t>
    <phoneticPr fontId="7"/>
  </si>
  <si>
    <t>created</t>
    <phoneticPr fontId="7"/>
  </si>
  <si>
    <t>DATETIME</t>
    <phoneticPr fontId="7"/>
  </si>
  <si>
    <t>name</t>
    <phoneticPr fontId="7"/>
  </si>
  <si>
    <t>VARCHAR</t>
    <phoneticPr fontId="7"/>
  </si>
  <si>
    <t>データベース</t>
    <phoneticPr fontId="7"/>
  </si>
  <si>
    <t>名前</t>
    <rPh sb="0" eb="2">
      <t>ナマエ</t>
    </rPh>
    <phoneticPr fontId="7"/>
  </si>
  <si>
    <t>INT</t>
    <phoneticPr fontId="7"/>
  </si>
  <si>
    <t>TEXT</t>
    <phoneticPr fontId="7"/>
  </si>
  <si>
    <t>説明</t>
    <rPh sb="0" eb="2">
      <t>セツメイ</t>
    </rPh>
    <phoneticPr fontId="9"/>
  </si>
  <si>
    <t>No.</t>
    <phoneticPr fontId="14"/>
  </si>
  <si>
    <t>テーブル</t>
    <phoneticPr fontId="14"/>
  </si>
  <si>
    <t>テーブル名</t>
    <rPh sb="4" eb="5">
      <t>メイ</t>
    </rPh>
    <phoneticPr fontId="14"/>
  </si>
  <si>
    <t>インデックス</t>
    <phoneticPr fontId="9"/>
  </si>
  <si>
    <t>各テーブルの第1列 "ID"は主キーとなるため割愛する。</t>
    <rPh sb="0" eb="1">
      <t>カク</t>
    </rPh>
    <rPh sb="6" eb="7">
      <t>ダイ</t>
    </rPh>
    <rPh sb="8" eb="9">
      <t>レツ</t>
    </rPh>
    <rPh sb="15" eb="16">
      <t>シュ</t>
    </rPh>
    <rPh sb="23" eb="25">
      <t>カツアイ</t>
    </rPh>
    <phoneticPr fontId="9"/>
  </si>
  <si>
    <t>用途</t>
    <rPh sb="0" eb="2">
      <t>ヨウト</t>
    </rPh>
    <phoneticPr fontId="14"/>
  </si>
  <si>
    <t>※Unique制約を設定する替わりに、チェックはCakePHPのモデルに実装。</t>
    <rPh sb="7" eb="9">
      <t>セイヤク</t>
    </rPh>
    <rPh sb="10" eb="12">
      <t>セッテイ</t>
    </rPh>
    <rPh sb="14" eb="15">
      <t>カ</t>
    </rPh>
    <rPh sb="36" eb="38">
      <t>ジッソウ</t>
    </rPh>
    <phoneticPr fontId="9"/>
  </si>
  <si>
    <t>インデックス一覧</t>
    <rPh sb="6" eb="8">
      <t>イチラン</t>
    </rPh>
    <phoneticPr fontId="9"/>
  </si>
  <si>
    <t xml:space="preserve">modified : </t>
    <phoneticPr fontId="14"/>
  </si>
  <si>
    <t>modified</t>
    <phoneticPr fontId="9"/>
  </si>
  <si>
    <t>DATE</t>
    <phoneticPr fontId="7"/>
  </si>
  <si>
    <t>categories</t>
    <phoneticPr fontId="7"/>
  </si>
  <si>
    <t>category_id</t>
    <phoneticPr fontId="7"/>
  </si>
  <si>
    <t>trans</t>
    <phoneticPr fontId="9"/>
  </si>
  <si>
    <t>dealed</t>
    <phoneticPr fontId="9"/>
  </si>
  <si>
    <t>todo</t>
    <phoneticPr fontId="7"/>
  </si>
  <si>
    <t>todos</t>
    <phoneticPr fontId="7"/>
  </si>
  <si>
    <t>position</t>
    <phoneticPr fontId="7"/>
  </si>
  <si>
    <t>NN</t>
    <phoneticPr fontId="7"/>
  </si>
  <si>
    <t>完了日</t>
    <rPh sb="0" eb="3">
      <t>カンリョウビ</t>
    </rPh>
    <phoneticPr fontId="7"/>
  </si>
  <si>
    <t>completed</t>
    <phoneticPr fontId="7"/>
  </si>
  <si>
    <t>position</t>
    <phoneticPr fontId="7"/>
  </si>
  <si>
    <t>履歴</t>
    <rPh sb="0" eb="2">
      <t>リレキ</t>
    </rPh>
    <phoneticPr fontId="7"/>
  </si>
  <si>
    <t>histories</t>
    <phoneticPr fontId="7"/>
  </si>
  <si>
    <t>ノート</t>
    <phoneticPr fontId="7"/>
  </si>
  <si>
    <t>notes</t>
    <phoneticPr fontId="7"/>
  </si>
  <si>
    <t>テキスト</t>
    <phoneticPr fontId="7"/>
  </si>
  <si>
    <t>text</t>
    <phoneticPr fontId="7"/>
  </si>
  <si>
    <t>color</t>
    <phoneticPr fontId="7"/>
  </si>
  <si>
    <t>xyz</t>
    <phoneticPr fontId="7"/>
  </si>
  <si>
    <t>xyz</t>
    <phoneticPr fontId="7"/>
  </si>
  <si>
    <t>wh</t>
    <phoneticPr fontId="7"/>
  </si>
  <si>
    <t>wh</t>
    <phoneticPr fontId="7"/>
  </si>
  <si>
    <t>category</t>
    <phoneticPr fontId="7"/>
  </si>
  <si>
    <t>分類</t>
    <rPh sb="0" eb="2">
      <t>ブンルイ</t>
    </rPh>
    <phoneticPr fontId="7"/>
  </si>
  <si>
    <t>page</t>
    <phoneticPr fontId="7"/>
  </si>
  <si>
    <t>todopages</t>
  </si>
  <si>
    <t>todopages</t>
    <phoneticPr fontId="7"/>
  </si>
  <si>
    <t>todopage_id</t>
    <phoneticPr fontId="7"/>
  </si>
  <si>
    <t>pageid</t>
    <phoneticPr fontId="7"/>
  </si>
  <si>
    <t>ord</t>
    <phoneticPr fontId="7"/>
  </si>
  <si>
    <t>todo</t>
    <phoneticPr fontId="7"/>
  </si>
  <si>
    <t>note</t>
    <phoneticPr fontId="7"/>
  </si>
  <si>
    <t>event</t>
    <phoneticPr fontId="7"/>
  </si>
  <si>
    <t>events</t>
    <phoneticPr fontId="7"/>
  </si>
  <si>
    <t>dayofevent</t>
    <phoneticPr fontId="7"/>
  </si>
  <si>
    <t>DATE</t>
    <phoneticPr fontId="7"/>
  </si>
  <si>
    <t>title</t>
    <phoneticPr fontId="7"/>
  </si>
  <si>
    <t>start</t>
    <phoneticPr fontId="7"/>
  </si>
  <si>
    <t>end</t>
    <phoneticPr fontId="7"/>
  </si>
  <si>
    <t>textcolor</t>
  </si>
  <si>
    <t>textcolor</t>
    <phoneticPr fontId="7"/>
  </si>
  <si>
    <t>Calendar</t>
    <phoneticPr fontId="7"/>
  </si>
  <si>
    <t>calendars</t>
    <phoneticPr fontId="7"/>
  </si>
  <si>
    <t>calendar_id</t>
    <phoneticPr fontId="7"/>
  </si>
  <si>
    <t>detail</t>
    <phoneticPr fontId="7"/>
  </si>
  <si>
    <t>TEXT</t>
    <phoneticPr fontId="7"/>
  </si>
  <si>
    <t>emphasis</t>
  </si>
  <si>
    <t>BOOLEAN</t>
    <phoneticPr fontId="7"/>
  </si>
  <si>
    <t>NN</t>
    <phoneticPr fontId="7"/>
  </si>
  <si>
    <t>cake2_notebook</t>
    <phoneticPr fontId="7"/>
  </si>
  <si>
    <t>title</t>
    <phoneticPr fontId="7"/>
  </si>
  <si>
    <t>todocategory</t>
    <phoneticPr fontId="7"/>
  </si>
  <si>
    <t>todocategories</t>
    <phoneticPr fontId="7"/>
  </si>
  <si>
    <t>カテゴリ</t>
    <phoneticPr fontId="7"/>
  </si>
  <si>
    <t>todocategory_id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</si>
</sst>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2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Arial Unicode MS"/>
      <family val="3"/>
      <charset val="128"/>
    </font>
    <font>
      <sz val="10"/>
      <name val="Arial Unicode MS"/>
      <family val="3"/>
      <charset val="128"/>
    </font>
    <font>
      <sz val="10"/>
      <color theme="0"/>
      <name val="Arial Unicode MS"/>
      <family val="3"/>
      <charset val="128"/>
    </font>
    <font>
      <b/>
      <sz val="11"/>
      <name val="Arial Unicode MS"/>
      <family val="3"/>
      <charset val="128"/>
    </font>
    <font>
      <sz val="11"/>
      <color theme="0"/>
      <name val="Arial Unicode MS"/>
      <family val="3"/>
      <charset val="128"/>
    </font>
    <font>
      <sz val="11"/>
      <color theme="1"/>
      <name val="Arial Unicode MS"/>
      <family val="3"/>
      <charset val="128"/>
    </font>
    <font>
      <b/>
      <sz val="10"/>
      <color theme="1"/>
      <name val="Arial Unicode MS"/>
      <family val="3"/>
      <charset val="128"/>
    </font>
    <font>
      <sz val="11"/>
      <color rgb="FF9C6500"/>
      <name val="Arial Unicode MS"/>
      <family val="3"/>
      <charset val="128"/>
    </font>
    <font>
      <b/>
      <sz val="12"/>
      <color theme="0"/>
      <name val="Arial Unicode MS"/>
      <family val="3"/>
      <charset val="128"/>
    </font>
    <font>
      <sz val="9"/>
      <color rgb="FF000000"/>
      <name val="Calibri"/>
      <family val="2"/>
    </font>
    <font>
      <sz val="10"/>
      <color rgb="FFFF0000"/>
      <name val="Arial Unicode MS"/>
      <family val="3"/>
      <charset val="128"/>
    </font>
    <font>
      <sz val="11"/>
      <color rgb="FFFF0000"/>
      <name val="Arial Unicode MS"/>
      <family val="3"/>
      <charset val="128"/>
    </font>
    <font>
      <sz val="11"/>
      <color rgb="FF00610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8">
    <xf numFmtId="0" fontId="0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33" fillId="8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1" fillId="0" borderId="0" xfId="0" applyFont="1">
      <alignment vertical="center"/>
    </xf>
    <xf numFmtId="0" fontId="5" fillId="0" borderId="0" xfId="5">
      <alignment vertical="center"/>
    </xf>
    <xf numFmtId="0" fontId="5" fillId="0" borderId="0" xfId="5" applyAlignment="1">
      <alignment horizontal="right" vertical="center"/>
    </xf>
    <xf numFmtId="0" fontId="13" fillId="0" borderId="0" xfId="5" applyFont="1" applyAlignment="1">
      <alignment horizontal="center" vertical="center"/>
    </xf>
    <xf numFmtId="0" fontId="5" fillId="0" borderId="0" xfId="5" applyAlignment="1">
      <alignment vertical="center"/>
    </xf>
    <xf numFmtId="0" fontId="15" fillId="6" borderId="0" xfId="5" applyFont="1" applyFill="1">
      <alignment vertical="center"/>
    </xf>
    <xf numFmtId="0" fontId="16" fillId="6" borderId="0" xfId="5" applyFont="1" applyFill="1">
      <alignment vertical="center"/>
    </xf>
    <xf numFmtId="0" fontId="17" fillId="6" borderId="0" xfId="5" applyFont="1" applyFill="1" applyAlignment="1">
      <alignment horizontal="left" vertical="center"/>
    </xf>
    <xf numFmtId="0" fontId="18" fillId="0" borderId="0" xfId="5" applyFont="1" applyFill="1" applyAlignment="1">
      <alignment horizontal="center" vertical="center"/>
    </xf>
    <xf numFmtId="0" fontId="19" fillId="6" borderId="0" xfId="5" applyFont="1" applyFill="1" applyAlignment="1">
      <alignment horizontal="left" vertical="center"/>
    </xf>
    <xf numFmtId="0" fontId="5" fillId="0" borderId="0" xfId="5" applyBorder="1" applyAlignment="1">
      <alignment horizontal="right" vertical="center"/>
    </xf>
    <xf numFmtId="0" fontId="5" fillId="0" borderId="0" xfId="5" applyBorder="1">
      <alignment vertical="center"/>
    </xf>
    <xf numFmtId="0" fontId="20" fillId="0" borderId="0" xfId="5" applyFont="1">
      <alignment vertical="center"/>
    </xf>
    <xf numFmtId="0" fontId="20" fillId="0" borderId="0" xfId="5" applyFont="1" applyBorder="1">
      <alignment vertical="center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0" fontId="22" fillId="0" borderId="5" xfId="0" applyFont="1" applyBorder="1">
      <alignment vertical="center"/>
    </xf>
    <xf numFmtId="0" fontId="23" fillId="5" borderId="0" xfId="4" applyFo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>
      <alignment vertical="center"/>
    </xf>
    <xf numFmtId="0" fontId="24" fillId="2" borderId="2" xfId="1" applyFont="1" applyBorder="1">
      <alignment vertical="center"/>
    </xf>
    <xf numFmtId="0" fontId="25" fillId="2" borderId="3" xfId="1" applyFont="1" applyBorder="1">
      <alignment vertical="center"/>
    </xf>
    <xf numFmtId="0" fontId="21" fillId="2" borderId="3" xfId="1" applyFont="1" applyBorder="1" applyAlignment="1">
      <alignment horizontal="center" vertical="center"/>
    </xf>
    <xf numFmtId="0" fontId="21" fillId="2" borderId="3" xfId="1" applyFont="1" applyBorder="1" applyAlignment="1">
      <alignment vertical="center"/>
    </xf>
    <xf numFmtId="0" fontId="21" fillId="2" borderId="4" xfId="1" applyFont="1" applyBorder="1">
      <alignment vertical="center"/>
    </xf>
    <xf numFmtId="0" fontId="26" fillId="0" borderId="0" xfId="0" applyFont="1">
      <alignment vertical="center"/>
    </xf>
    <xf numFmtId="0" fontId="26" fillId="0" borderId="0" xfId="0" applyFont="1" applyAlignment="1">
      <alignment vertical="center"/>
    </xf>
    <xf numFmtId="0" fontId="27" fillId="3" borderId="0" xfId="2" applyFont="1">
      <alignment vertical="center"/>
    </xf>
    <xf numFmtId="0" fontId="27" fillId="3" borderId="0" xfId="2" applyFont="1" applyAlignment="1">
      <alignment horizontal="center" vertical="center"/>
    </xf>
    <xf numFmtId="0" fontId="27" fillId="3" borderId="0" xfId="2" applyFont="1" applyAlignment="1">
      <alignment vertical="center"/>
    </xf>
    <xf numFmtId="0" fontId="27" fillId="0" borderId="5" xfId="0" applyFont="1" applyBorder="1">
      <alignment vertical="center"/>
    </xf>
    <xf numFmtId="0" fontId="27" fillId="0" borderId="5" xfId="0" applyFont="1" applyBorder="1" applyAlignment="1">
      <alignment horizontal="center" vertical="center"/>
    </xf>
    <xf numFmtId="0" fontId="27" fillId="0" borderId="5" xfId="0" applyFont="1" applyBorder="1" applyAlignment="1">
      <alignment vertical="center"/>
    </xf>
    <xf numFmtId="0" fontId="21" fillId="0" borderId="0" xfId="0" applyFont="1" applyBorder="1">
      <alignment vertical="center"/>
    </xf>
    <xf numFmtId="0" fontId="21" fillId="2" borderId="1" xfId="1" applyFont="1">
      <alignment vertical="center"/>
    </xf>
    <xf numFmtId="0" fontId="29" fillId="5" borderId="0" xfId="4" applyFont="1">
      <alignment vertical="center"/>
    </xf>
    <xf numFmtId="0" fontId="5" fillId="0" borderId="0" xfId="5" applyFill="1">
      <alignment vertical="center"/>
    </xf>
    <xf numFmtId="0" fontId="30" fillId="0" borderId="0" xfId="0" applyFont="1" applyAlignment="1">
      <alignment horizontal="left" vertical="center"/>
    </xf>
    <xf numFmtId="0" fontId="5" fillId="0" borderId="0" xfId="5" applyAlignment="1">
      <alignment horizontal="left"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4" fillId="0" borderId="0" xfId="5" applyFont="1">
      <alignment vertical="center"/>
    </xf>
    <xf numFmtId="0" fontId="4" fillId="0" borderId="0" xfId="5" applyFont="1" applyBorder="1">
      <alignment vertical="center"/>
    </xf>
    <xf numFmtId="0" fontId="3" fillId="0" borderId="0" xfId="5" applyFont="1">
      <alignment vertical="center"/>
    </xf>
    <xf numFmtId="0" fontId="2" fillId="0" borderId="0" xfId="5" applyFont="1" applyFill="1">
      <alignment vertical="center"/>
    </xf>
    <xf numFmtId="0" fontId="2" fillId="0" borderId="0" xfId="5" applyFont="1">
      <alignment vertical="center"/>
    </xf>
    <xf numFmtId="0" fontId="1" fillId="0" borderId="0" xfId="5" applyFont="1">
      <alignment vertical="center"/>
    </xf>
    <xf numFmtId="0" fontId="1" fillId="0" borderId="0" xfId="5" applyFont="1" applyFill="1">
      <alignment vertical="center"/>
    </xf>
    <xf numFmtId="0" fontId="28" fillId="7" borderId="5" xfId="3" applyFont="1" applyFill="1" applyBorder="1">
      <alignment vertical="center"/>
    </xf>
    <xf numFmtId="0" fontId="33" fillId="8" borderId="5" xfId="7" applyBorder="1">
      <alignment vertical="center"/>
    </xf>
  </cellXfs>
  <cellStyles count="8">
    <cellStyle name="40% - アクセント 4" xfId="2" builtinId="43"/>
    <cellStyle name="アクセント 1" xfId="4" builtinId="29"/>
    <cellStyle name="どちらでもない" xfId="3" builtinId="28"/>
    <cellStyle name="メモ" xfId="1" builtinId="10"/>
    <cellStyle name="メモ 2" xfId="6"/>
    <cellStyle name="標準" xfId="0" builtinId="0"/>
    <cellStyle name="標準 2" xfId="5"/>
    <cellStyle name="良い" xfId="7" builtinId="26"/>
  </cellStyles>
  <dxfs count="56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/>
      </font>
    </dxf>
    <dxf>
      <alignment horizontal="right" vertical="center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133" displayName="テーブル133" ref="B6:F26" totalsRowShown="0">
  <tableColumns count="5">
    <tableColumn id="1" name="No." dataDxfId="55"/>
    <tableColumn id="2" name="テーブル" dataDxfId="54"/>
    <tableColumn id="3" name="テーブル名"/>
    <tableColumn id="5" name="インデックス" dataCellStyle="標準 2"/>
    <tableColumn id="4" name="用途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エコロジー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showGridLines="0" tabSelected="1" zoomScale="85" zoomScaleNormal="85" workbookViewId="0">
      <selection activeCell="E6" sqref="E6"/>
    </sheetView>
  </sheetViews>
  <sheetFormatPr defaultRowHeight="15" x14ac:dyDescent="0.15"/>
  <cols>
    <col min="1" max="1" width="2.25" style="42" customWidth="1"/>
    <col min="2" max="2" width="15.75" style="22" customWidth="1"/>
    <col min="3" max="3" width="18.125" style="22" customWidth="1"/>
    <col min="4" max="4" width="11.375" style="22" customWidth="1"/>
    <col min="5" max="5" width="8.75" style="20" customWidth="1"/>
    <col min="6" max="6" width="4.5" style="20" bestFit="1" customWidth="1"/>
    <col min="7" max="7" width="5.75" style="20" customWidth="1"/>
    <col min="8" max="8" width="29.25" style="21" customWidth="1"/>
    <col min="9" max="9" width="54.375" style="22" customWidth="1"/>
    <col min="10" max="16384" width="9" style="22"/>
  </cols>
  <sheetData>
    <row r="1" spans="1:9" ht="17.25" x14ac:dyDescent="0.15">
      <c r="B1" s="38" t="s">
        <v>14</v>
      </c>
      <c r="C1" s="38" t="s">
        <v>79</v>
      </c>
      <c r="D1" s="19"/>
      <c r="E1" s="19"/>
    </row>
    <row r="2" spans="1:9" ht="16.5" x14ac:dyDescent="0.15">
      <c r="B2" s="23" t="str">
        <f>"CREATE DATABASE `" &amp; C1 &amp; "` DEFAULT CHARACTER SET utf8 COLLATE utf8_general_ci;"</f>
        <v>CREATE DATABASE `cake2_notebook` DEFAULT CHARACTER SET utf8 COLLATE utf8_general_ci;</v>
      </c>
      <c r="C2" s="24"/>
      <c r="D2" s="24"/>
      <c r="E2" s="24"/>
      <c r="F2" s="25"/>
      <c r="G2" s="25"/>
      <c r="H2" s="26"/>
      <c r="I2" s="27"/>
    </row>
    <row r="3" spans="1:9" s="28" customFormat="1" ht="16.5" x14ac:dyDescent="0.15">
      <c r="A3" s="43"/>
      <c r="H3" s="29"/>
    </row>
    <row r="4" spans="1:9" x14ac:dyDescent="0.15">
      <c r="B4" s="42"/>
      <c r="D4" s="30" t="s">
        <v>4</v>
      </c>
      <c r="E4" s="31" t="s">
        <v>5</v>
      </c>
      <c r="F4" s="31" t="s">
        <v>7</v>
      </c>
      <c r="G4" s="31" t="s">
        <v>8</v>
      </c>
      <c r="H4" s="32" t="s">
        <v>18</v>
      </c>
      <c r="I4" s="30"/>
    </row>
    <row r="5" spans="1:9" x14ac:dyDescent="0.15">
      <c r="B5" s="52" t="s">
        <v>81</v>
      </c>
      <c r="C5" s="52" t="s">
        <v>82</v>
      </c>
      <c r="D5" s="33"/>
      <c r="E5" s="34"/>
      <c r="F5" s="34"/>
      <c r="G5" s="34"/>
      <c r="H5" s="35"/>
      <c r="I5" s="27" t="str">
        <f xml:space="preserve"> "CREATE TABLE `" &amp; C5 &amp; "` ("</f>
        <v>CREATE TABLE `todocategories` (</v>
      </c>
    </row>
    <row r="6" spans="1:9" x14ac:dyDescent="0.15">
      <c r="B6" s="15" t="s">
        <v>9</v>
      </c>
      <c r="C6" s="15" t="s">
        <v>1</v>
      </c>
      <c r="D6" s="15" t="s">
        <v>6</v>
      </c>
      <c r="E6" s="16" t="s">
        <v>6</v>
      </c>
      <c r="F6" s="16"/>
      <c r="G6" s="16"/>
      <c r="H6" s="17"/>
      <c r="I6" s="27" t="s">
        <v>3</v>
      </c>
    </row>
    <row r="7" spans="1:9" x14ac:dyDescent="0.15">
      <c r="B7" s="15" t="s">
        <v>15</v>
      </c>
      <c r="C7" s="15" t="s">
        <v>12</v>
      </c>
      <c r="D7" s="15" t="s">
        <v>13</v>
      </c>
      <c r="E7" s="16">
        <v>128</v>
      </c>
      <c r="F7" s="16" t="s">
        <v>7</v>
      </c>
      <c r="G7" s="16"/>
      <c r="H7" s="17"/>
      <c r="I7" s="36" t="str">
        <f t="shared" ref="I7:I8" si="0">IF(A7="","","/* ") &amp; "`" &amp; C7 &amp; "` " &amp; D7 &amp; IF(E7&gt;0,"(" &amp; E7 &amp; ") "," ") &amp; IF(F7&lt;&gt;"","NOT NULL ","") &amp; IF(G7="","","DEFAULT '" &amp; G7 &amp; "' ") &amp; "COMMENT '"&amp; B7 &amp;"'," &amp; IF(A7="",""," */")</f>
        <v>`name` VARCHAR(128) NOT NULL COMMENT '名前',</v>
      </c>
    </row>
    <row r="8" spans="1:9" x14ac:dyDescent="0.15">
      <c r="A8" s="22"/>
      <c r="B8" s="15" t="s">
        <v>0</v>
      </c>
      <c r="C8" s="18" t="s">
        <v>10</v>
      </c>
      <c r="D8" s="15" t="s">
        <v>11</v>
      </c>
      <c r="E8" s="16"/>
      <c r="F8" s="16"/>
      <c r="G8" s="16"/>
      <c r="H8" s="17"/>
      <c r="I8" s="36" t="str">
        <f t="shared" si="0"/>
        <v>`created` DATETIME COMMENT '登録日',</v>
      </c>
    </row>
    <row r="9" spans="1:9" x14ac:dyDescent="0.15">
      <c r="A9" s="22"/>
      <c r="I9" s="37" t="s">
        <v>2</v>
      </c>
    </row>
    <row r="10" spans="1:9" s="28" customFormat="1" ht="16.5" x14ac:dyDescent="0.15">
      <c r="A10" s="43"/>
      <c r="H10" s="29"/>
    </row>
    <row r="11" spans="1:9" x14ac:dyDescent="0.15">
      <c r="D11" s="30" t="s">
        <v>4</v>
      </c>
      <c r="E11" s="31" t="s">
        <v>5</v>
      </c>
      <c r="F11" s="31" t="s">
        <v>7</v>
      </c>
      <c r="G11" s="31" t="s">
        <v>8</v>
      </c>
      <c r="H11" s="32" t="s">
        <v>18</v>
      </c>
      <c r="I11" s="30"/>
    </row>
    <row r="12" spans="1:9" x14ac:dyDescent="0.15">
      <c r="B12" s="52" t="s">
        <v>34</v>
      </c>
      <c r="C12" s="52" t="s">
        <v>35</v>
      </c>
      <c r="D12" s="33"/>
      <c r="E12" s="34"/>
      <c r="F12" s="34"/>
      <c r="G12" s="34"/>
      <c r="H12" s="35"/>
      <c r="I12" s="27" t="str">
        <f xml:space="preserve"> "CREATE TABLE `" &amp; C12 &amp; "` ("</f>
        <v>CREATE TABLE `todos` (</v>
      </c>
    </row>
    <row r="13" spans="1:9" x14ac:dyDescent="0.15">
      <c r="B13" s="15" t="s">
        <v>9</v>
      </c>
      <c r="C13" s="15" t="s">
        <v>1</v>
      </c>
      <c r="D13" s="15" t="s">
        <v>6</v>
      </c>
      <c r="E13" s="16" t="s">
        <v>6</v>
      </c>
      <c r="F13" s="16"/>
      <c r="G13" s="16"/>
      <c r="H13" s="17"/>
      <c r="I13" s="27" t="s">
        <v>3</v>
      </c>
    </row>
    <row r="14" spans="1:9" x14ac:dyDescent="0.15">
      <c r="B14" s="15" t="s">
        <v>15</v>
      </c>
      <c r="C14" s="15" t="s">
        <v>80</v>
      </c>
      <c r="D14" s="15" t="s">
        <v>13</v>
      </c>
      <c r="E14" s="16">
        <v>256</v>
      </c>
      <c r="F14" s="16" t="s">
        <v>7</v>
      </c>
      <c r="G14" s="16"/>
      <c r="H14" s="17"/>
      <c r="I14" s="36" t="str">
        <f t="shared" ref="I14:I18" si="1">IF(A14="","","/* ") &amp; "`" &amp; C14 &amp; "` " &amp; D14 &amp; IF(E14&gt;0,"(" &amp; E14 &amp; ") "," ") &amp; IF(F14&lt;&gt;"","NOT NULL ","") &amp; IF(G14="","","DEFAULT '" &amp; G14 &amp; "' ") &amp; "COMMENT '"&amp; B14 &amp;"'," &amp; IF(A14="",""," */")</f>
        <v>`title` VARCHAR(256) NOT NULL COMMENT '名前',</v>
      </c>
    </row>
    <row r="15" spans="1:9" x14ac:dyDescent="0.15">
      <c r="B15" s="15" t="s">
        <v>83</v>
      </c>
      <c r="C15" s="15" t="s">
        <v>84</v>
      </c>
      <c r="D15" s="15" t="s">
        <v>16</v>
      </c>
      <c r="E15" s="16"/>
      <c r="F15" s="16"/>
      <c r="G15" s="16"/>
      <c r="H15" s="17"/>
      <c r="I15" s="36" t="str">
        <f t="shared" si="1"/>
        <v>`todocategory_id` INT COMMENT 'カテゴリ',</v>
      </c>
    </row>
    <row r="16" spans="1:9" x14ac:dyDescent="0.15">
      <c r="B16" s="15" t="s">
        <v>36</v>
      </c>
      <c r="C16" s="15" t="s">
        <v>36</v>
      </c>
      <c r="D16" s="15" t="s">
        <v>16</v>
      </c>
      <c r="E16" s="16"/>
      <c r="F16" s="16"/>
      <c r="G16" s="16">
        <v>0</v>
      </c>
      <c r="H16" s="17"/>
      <c r="I16" s="36" t="str">
        <f>IF(A16="","","/* ") &amp; "`" &amp; C16 &amp; "` " &amp; D16 &amp; IF(E16&gt;0,"(" &amp; E16 &amp; ") "," ") &amp; IF(F16&lt;&gt;"","NOT NULL ","") &amp; IF(G16="","","DEFAULT '" &amp; G16 &amp; "' ") &amp; "COMMENT '"&amp; B16 &amp;"'," &amp; IF(A16="",""," */")</f>
        <v>`position` INT DEFAULT '0' COMMENT 'position',</v>
      </c>
    </row>
    <row r="17" spans="1:9" x14ac:dyDescent="0.15">
      <c r="A17" s="22"/>
      <c r="B17" s="15" t="s">
        <v>0</v>
      </c>
      <c r="C17" s="18" t="s">
        <v>10</v>
      </c>
      <c r="D17" s="15" t="s">
        <v>11</v>
      </c>
      <c r="E17" s="16"/>
      <c r="F17" s="16"/>
      <c r="G17" s="16"/>
      <c r="H17" s="17"/>
      <c r="I17" s="36" t="str">
        <f t="shared" si="1"/>
        <v>`created` DATETIME COMMENT '登録日',</v>
      </c>
    </row>
    <row r="18" spans="1:9" x14ac:dyDescent="0.15">
      <c r="A18" s="22"/>
      <c r="B18" s="15" t="s">
        <v>38</v>
      </c>
      <c r="C18" s="15" t="s">
        <v>39</v>
      </c>
      <c r="D18" s="15" t="s">
        <v>11</v>
      </c>
      <c r="E18" s="16"/>
      <c r="F18" s="16"/>
      <c r="G18" s="16"/>
      <c r="H18" s="17"/>
      <c r="I18" s="36" t="str">
        <f t="shared" si="1"/>
        <v>`completed` DATETIME COMMENT '完了日',</v>
      </c>
    </row>
    <row r="19" spans="1:9" x14ac:dyDescent="0.15">
      <c r="A19" s="22"/>
      <c r="I19" s="37" t="s">
        <v>2</v>
      </c>
    </row>
    <row r="20" spans="1:9" s="28" customFormat="1" ht="16.5" x14ac:dyDescent="0.15">
      <c r="A20" s="43"/>
      <c r="H20" s="29"/>
    </row>
    <row r="21" spans="1:9" s="28" customFormat="1" ht="16.5" x14ac:dyDescent="0.15">
      <c r="A21" s="43"/>
      <c r="H21" s="29"/>
    </row>
    <row r="22" spans="1:9" s="28" customFormat="1" ht="16.5" x14ac:dyDescent="0.15">
      <c r="A22" s="43"/>
      <c r="H22" s="29"/>
    </row>
    <row r="23" spans="1:9" s="28" customFormat="1" ht="16.5" x14ac:dyDescent="0.15">
      <c r="A23" s="43"/>
      <c r="H23" s="29"/>
    </row>
    <row r="24" spans="1:9" s="28" customFormat="1" ht="16.5" x14ac:dyDescent="0.15">
      <c r="A24" s="43"/>
      <c r="H24" s="29"/>
    </row>
    <row r="25" spans="1:9" s="28" customFormat="1" ht="16.5" x14ac:dyDescent="0.15">
      <c r="A25" s="43"/>
      <c r="H25" s="29"/>
    </row>
    <row r="26" spans="1:9" s="28" customFormat="1" ht="16.5" x14ac:dyDescent="0.15">
      <c r="A26" s="43"/>
      <c r="H26" s="29"/>
    </row>
    <row r="27" spans="1:9" s="28" customFormat="1" ht="16.5" x14ac:dyDescent="0.15">
      <c r="A27" s="43"/>
      <c r="H27" s="29"/>
    </row>
    <row r="28" spans="1:9" s="28" customFormat="1" ht="16.5" x14ac:dyDescent="0.15">
      <c r="A28" s="43"/>
      <c r="H28" s="29"/>
    </row>
    <row r="29" spans="1:9" s="28" customFormat="1" ht="16.5" x14ac:dyDescent="0.15">
      <c r="A29" s="43"/>
      <c r="H29" s="29"/>
    </row>
    <row r="31" spans="1:9" x14ac:dyDescent="0.15">
      <c r="B31" s="42" t="s">
        <v>60</v>
      </c>
      <c r="D31" s="30" t="s">
        <v>4</v>
      </c>
      <c r="E31" s="31" t="s">
        <v>5</v>
      </c>
      <c r="F31" s="31" t="s">
        <v>7</v>
      </c>
      <c r="G31" s="31" t="s">
        <v>8</v>
      </c>
      <c r="H31" s="32" t="s">
        <v>18</v>
      </c>
      <c r="I31" s="30"/>
    </row>
    <row r="32" spans="1:9" ht="16.5" x14ac:dyDescent="0.15">
      <c r="B32" s="51" t="s">
        <v>56</v>
      </c>
      <c r="C32" s="51" t="s">
        <v>55</v>
      </c>
      <c r="D32" s="33"/>
      <c r="E32" s="34"/>
      <c r="F32" s="34"/>
      <c r="G32" s="34"/>
      <c r="H32" s="35"/>
      <c r="I32" s="27" t="str">
        <f xml:space="preserve"> "CREATE TABLE `" &amp; C32 &amp; "` ("</f>
        <v>CREATE TABLE `todopages` (</v>
      </c>
    </row>
    <row r="33" spans="1:9" x14ac:dyDescent="0.15">
      <c r="B33" s="15" t="s">
        <v>9</v>
      </c>
      <c r="C33" s="15" t="s">
        <v>1</v>
      </c>
      <c r="D33" s="15" t="s">
        <v>6</v>
      </c>
      <c r="E33" s="16" t="s">
        <v>6</v>
      </c>
      <c r="F33" s="16"/>
      <c r="G33" s="16"/>
      <c r="H33" s="17"/>
      <c r="I33" s="27" t="s">
        <v>3</v>
      </c>
    </row>
    <row r="34" spans="1:9" x14ac:dyDescent="0.15">
      <c r="B34" s="15" t="s">
        <v>15</v>
      </c>
      <c r="C34" s="15" t="s">
        <v>12</v>
      </c>
      <c r="D34" s="15" t="s">
        <v>13</v>
      </c>
      <c r="E34" s="16">
        <v>128</v>
      </c>
      <c r="F34" s="16" t="s">
        <v>7</v>
      </c>
      <c r="G34" s="16"/>
      <c r="H34" s="17"/>
      <c r="I34" s="36" t="str">
        <f t="shared" ref="I34:I36" si="2">IF(A34="","","/* ") &amp; "`" &amp; C34 &amp; "` " &amp; D34 &amp; IF(E34&gt;0,"(" &amp; E34 &amp; ") "," ") &amp; IF(F34&lt;&gt;"","NOT NULL ","") &amp; IF(G34="","","DEFAULT '" &amp; G34 &amp; "' ") &amp; "COMMENT '"&amp; B34 &amp;"'," &amp; IF(A34="",""," */")</f>
        <v>`name` VARCHAR(128) NOT NULL COMMENT '名前',</v>
      </c>
    </row>
    <row r="35" spans="1:9" x14ac:dyDescent="0.15">
      <c r="B35" s="15" t="s">
        <v>59</v>
      </c>
      <c r="C35" s="15" t="s">
        <v>59</v>
      </c>
      <c r="D35" s="15" t="s">
        <v>16</v>
      </c>
      <c r="E35" s="16"/>
      <c r="F35" s="16" t="s">
        <v>7</v>
      </c>
      <c r="G35" s="16"/>
      <c r="H35" s="17"/>
      <c r="I35" s="36" t="str">
        <f t="shared" si="2"/>
        <v>`ord` INT NOT NULL COMMENT 'ord',</v>
      </c>
    </row>
    <row r="36" spans="1:9" x14ac:dyDescent="0.15">
      <c r="A36" s="22"/>
      <c r="B36" s="15" t="s">
        <v>0</v>
      </c>
      <c r="C36" s="18" t="s">
        <v>10</v>
      </c>
      <c r="D36" s="15" t="s">
        <v>11</v>
      </c>
      <c r="E36" s="16"/>
      <c r="F36" s="16"/>
      <c r="G36" s="16"/>
      <c r="H36" s="17"/>
      <c r="I36" s="36" t="str">
        <f t="shared" si="2"/>
        <v>`created` DATETIME COMMENT '登録日',</v>
      </c>
    </row>
    <row r="37" spans="1:9" x14ac:dyDescent="0.15">
      <c r="A37" s="22"/>
      <c r="I37" s="37" t="s">
        <v>2</v>
      </c>
    </row>
    <row r="39" spans="1:9" x14ac:dyDescent="0.15">
      <c r="D39" s="30" t="s">
        <v>4</v>
      </c>
      <c r="E39" s="31" t="s">
        <v>5</v>
      </c>
      <c r="F39" s="31" t="s">
        <v>7</v>
      </c>
      <c r="G39" s="31" t="s">
        <v>8</v>
      </c>
      <c r="H39" s="32" t="s">
        <v>18</v>
      </c>
      <c r="I39" s="30"/>
    </row>
    <row r="40" spans="1:9" ht="16.5" x14ac:dyDescent="0.15">
      <c r="B40" s="51" t="s">
        <v>34</v>
      </c>
      <c r="C40" s="51" t="s">
        <v>35</v>
      </c>
      <c r="D40" s="33"/>
      <c r="E40" s="34"/>
      <c r="F40" s="34"/>
      <c r="G40" s="34"/>
      <c r="H40" s="35"/>
      <c r="I40" s="27" t="str">
        <f xml:space="preserve"> "CREATE TABLE `" &amp; C40 &amp; "` ("</f>
        <v>CREATE TABLE `todos` (</v>
      </c>
    </row>
    <row r="41" spans="1:9" x14ac:dyDescent="0.15">
      <c r="B41" s="15" t="s">
        <v>9</v>
      </c>
      <c r="C41" s="15" t="s">
        <v>1</v>
      </c>
      <c r="D41" s="15" t="s">
        <v>6</v>
      </c>
      <c r="E41" s="16" t="s">
        <v>6</v>
      </c>
      <c r="F41" s="16"/>
      <c r="G41" s="16"/>
      <c r="H41" s="17"/>
      <c r="I41" s="27" t="s">
        <v>3</v>
      </c>
    </row>
    <row r="42" spans="1:9" x14ac:dyDescent="0.15">
      <c r="B42" s="15" t="s">
        <v>54</v>
      </c>
      <c r="C42" s="15" t="s">
        <v>57</v>
      </c>
      <c r="D42" s="15" t="s">
        <v>16</v>
      </c>
      <c r="E42" s="16"/>
      <c r="F42" s="16"/>
      <c r="G42" s="16"/>
      <c r="H42" s="17"/>
      <c r="I42" s="36" t="str">
        <f t="shared" ref="I42" si="3">IF(A42="","","/* ") &amp; "`" &amp; C42 &amp; "` " &amp; D42 &amp; IF(E42&gt;0,"(" &amp; E42 &amp; ") "," ") &amp; IF(F42&lt;&gt;"","NOT NULL ","") &amp; IF(G42="","","DEFAULT '" &amp; G42 &amp; "' ") &amp; "COMMENT '"&amp; B42 &amp;"'," &amp; IF(A42="",""," */")</f>
        <v>`todopage_id` INT COMMENT 'page',</v>
      </c>
    </row>
    <row r="43" spans="1:9" x14ac:dyDescent="0.15">
      <c r="B43" s="15" t="s">
        <v>36</v>
      </c>
      <c r="C43" s="15" t="s">
        <v>40</v>
      </c>
      <c r="D43" s="15" t="s">
        <v>16</v>
      </c>
      <c r="E43" s="16"/>
      <c r="F43" s="16" t="s">
        <v>37</v>
      </c>
      <c r="G43" s="16"/>
      <c r="H43" s="17"/>
      <c r="I43" s="36" t="str">
        <f t="shared" ref="I43" si="4">IF(A43="","","/* ") &amp; "`" &amp; C43 &amp; "` " &amp; D43 &amp; IF(E43&gt;0,"(" &amp; E43 &amp; ") "," ") &amp; IF(F43&lt;&gt;"","NOT NULL ","") &amp; IF(G43="","","DEFAULT '" &amp; G43 &amp; "' ") &amp; "COMMENT '"&amp; B43 &amp;"'," &amp; IF(A43="",""," */")</f>
        <v>`position` INT NOT NULL COMMENT 'position',</v>
      </c>
    </row>
    <row r="44" spans="1:9" x14ac:dyDescent="0.15">
      <c r="B44" s="15" t="s">
        <v>15</v>
      </c>
      <c r="C44" s="15" t="s">
        <v>12</v>
      </c>
      <c r="D44" s="15" t="s">
        <v>13</v>
      </c>
      <c r="E44" s="16">
        <v>128</v>
      </c>
      <c r="F44" s="16" t="s">
        <v>37</v>
      </c>
      <c r="G44" s="16"/>
      <c r="H44" s="17"/>
      <c r="I44" s="36" t="str">
        <f t="shared" ref="I44:I47" si="5">IF(A44="","","/* ") &amp; "`" &amp; C44 &amp; "` " &amp; D44 &amp; IF(E44&gt;0,"(" &amp; E44 &amp; ") "," ") &amp; IF(F44&lt;&gt;"","NOT NULL ","") &amp; IF(G44="","","DEFAULT '" &amp; G44 &amp; "' ") &amp; "COMMENT '"&amp; B44 &amp;"'," &amp; IF(A44="",""," */")</f>
        <v>`name` VARCHAR(128) NOT NULL COMMENT '名前',</v>
      </c>
    </row>
    <row r="45" spans="1:9" x14ac:dyDescent="0.15">
      <c r="B45" s="15" t="s">
        <v>76</v>
      </c>
      <c r="C45" s="15" t="s">
        <v>76</v>
      </c>
      <c r="D45" s="15" t="s">
        <v>77</v>
      </c>
      <c r="E45" s="16"/>
      <c r="F45" s="16" t="s">
        <v>78</v>
      </c>
      <c r="G45" s="16">
        <v>0</v>
      </c>
      <c r="H45" s="17"/>
      <c r="I45" s="36" t="str">
        <f t="shared" si="5"/>
        <v>`emphasis` BOOLEAN NOT NULL DEFAULT '0' COMMENT 'emphasis',</v>
      </c>
    </row>
    <row r="46" spans="1:9" x14ac:dyDescent="0.15">
      <c r="A46" s="22"/>
      <c r="B46" s="15" t="s">
        <v>0</v>
      </c>
      <c r="C46" s="18" t="s">
        <v>10</v>
      </c>
      <c r="D46" s="15" t="s">
        <v>11</v>
      </c>
      <c r="E46" s="16"/>
      <c r="F46" s="16"/>
      <c r="G46" s="16"/>
      <c r="H46" s="17"/>
      <c r="I46" s="36" t="str">
        <f t="shared" si="5"/>
        <v>`created` DATETIME COMMENT '登録日',</v>
      </c>
    </row>
    <row r="47" spans="1:9" x14ac:dyDescent="0.15">
      <c r="A47" s="22"/>
      <c r="B47" s="15" t="s">
        <v>38</v>
      </c>
      <c r="C47" s="15" t="s">
        <v>39</v>
      </c>
      <c r="D47" s="15" t="s">
        <v>29</v>
      </c>
      <c r="E47" s="16"/>
      <c r="F47" s="16"/>
      <c r="G47" s="16"/>
      <c r="H47" s="17"/>
      <c r="I47" s="36" t="str">
        <f t="shared" si="5"/>
        <v>`completed` DATE COMMENT '完了日',</v>
      </c>
    </row>
    <row r="48" spans="1:9" x14ac:dyDescent="0.15">
      <c r="A48" s="22"/>
      <c r="I48" s="37" t="s">
        <v>2</v>
      </c>
    </row>
    <row r="50" spans="1:9" x14ac:dyDescent="0.15">
      <c r="D50" s="30" t="s">
        <v>4</v>
      </c>
      <c r="E50" s="31" t="s">
        <v>5</v>
      </c>
      <c r="F50" s="31" t="s">
        <v>7</v>
      </c>
      <c r="G50" s="31" t="s">
        <v>8</v>
      </c>
      <c r="H50" s="32" t="s">
        <v>18</v>
      </c>
      <c r="I50" s="30"/>
    </row>
    <row r="51" spans="1:9" ht="16.5" x14ac:dyDescent="0.15">
      <c r="B51" s="51" t="s">
        <v>41</v>
      </c>
      <c r="C51" s="51" t="s">
        <v>42</v>
      </c>
      <c r="D51" s="33"/>
      <c r="E51" s="34"/>
      <c r="F51" s="34"/>
      <c r="G51" s="34"/>
      <c r="H51" s="35"/>
      <c r="I51" s="27" t="str">
        <f xml:space="preserve"> "CREATE TABLE `" &amp; C51 &amp; "` ("</f>
        <v>CREATE TABLE `histories` (</v>
      </c>
    </row>
    <row r="52" spans="1:9" x14ac:dyDescent="0.15">
      <c r="B52" s="15" t="s">
        <v>9</v>
      </c>
      <c r="C52" s="15" t="s">
        <v>1</v>
      </c>
      <c r="D52" s="15" t="s">
        <v>6</v>
      </c>
      <c r="E52" s="16" t="s">
        <v>6</v>
      </c>
      <c r="F52" s="16"/>
      <c r="G52" s="16"/>
      <c r="H52" s="17"/>
      <c r="I52" s="27" t="s">
        <v>3</v>
      </c>
    </row>
    <row r="53" spans="1:9" x14ac:dyDescent="0.15">
      <c r="B53" s="15" t="s">
        <v>54</v>
      </c>
      <c r="C53" s="15" t="s">
        <v>58</v>
      </c>
      <c r="D53" s="15" t="s">
        <v>16</v>
      </c>
      <c r="E53" s="16"/>
      <c r="F53" s="16"/>
      <c r="G53" s="16"/>
      <c r="H53" s="17"/>
      <c r="I53" s="36" t="str">
        <f t="shared" ref="I53" si="6">IF(A53="","","/* ") &amp; "`" &amp; C53 &amp; "` " &amp; D53 &amp; IF(E53&gt;0,"(" &amp; E53 &amp; ") "," ") &amp; IF(F53&lt;&gt;"","NOT NULL ","") &amp; IF(G53="","","DEFAULT '" &amp; G53 &amp; "' ") &amp; "COMMENT '"&amp; B53 &amp;"'," &amp; IF(A53="",""," */")</f>
        <v>`pageid` INT COMMENT 'page',</v>
      </c>
    </row>
    <row r="54" spans="1:9" x14ac:dyDescent="0.15">
      <c r="B54" s="15" t="s">
        <v>36</v>
      </c>
      <c r="C54" s="15" t="s">
        <v>40</v>
      </c>
      <c r="D54" s="15" t="s">
        <v>16</v>
      </c>
      <c r="E54" s="16"/>
      <c r="F54" s="16"/>
      <c r="G54" s="16"/>
      <c r="H54" s="17"/>
      <c r="I54" s="36" t="str">
        <f t="shared" ref="I54:I58" si="7">IF(A54="","","/* ") &amp; "`" &amp; C54 &amp; "` " &amp; D54 &amp; IF(E54&gt;0,"(" &amp; E54 &amp; ") "," ") &amp; IF(F54&lt;&gt;"","NOT NULL ","") &amp; IF(G54="","","DEFAULT '" &amp; G54 &amp; "' ") &amp; "COMMENT '"&amp; B54 &amp;"'," &amp; IF(A54="",""," */")</f>
        <v>`position` INT COMMENT 'position',</v>
      </c>
    </row>
    <row r="55" spans="1:9" x14ac:dyDescent="0.15">
      <c r="B55" s="15" t="s">
        <v>15</v>
      </c>
      <c r="C55" s="15" t="s">
        <v>12</v>
      </c>
      <c r="D55" s="15" t="s">
        <v>13</v>
      </c>
      <c r="E55" s="16">
        <v>128</v>
      </c>
      <c r="F55" s="16"/>
      <c r="G55" s="16"/>
      <c r="H55" s="17"/>
      <c r="I55" s="36" t="str">
        <f t="shared" si="7"/>
        <v>`name` VARCHAR(128) COMMENT '名前',</v>
      </c>
    </row>
    <row r="56" spans="1:9" x14ac:dyDescent="0.15">
      <c r="B56" s="15" t="s">
        <v>76</v>
      </c>
      <c r="C56" s="15" t="s">
        <v>76</v>
      </c>
      <c r="D56" s="15" t="s">
        <v>77</v>
      </c>
      <c r="E56" s="16"/>
      <c r="F56" s="16" t="s">
        <v>37</v>
      </c>
      <c r="G56" s="16">
        <v>0</v>
      </c>
      <c r="H56" s="17"/>
      <c r="I56" s="36" t="str">
        <f t="shared" si="7"/>
        <v>`emphasis` BOOLEAN NOT NULL DEFAULT '0' COMMENT 'emphasis',</v>
      </c>
    </row>
    <row r="57" spans="1:9" x14ac:dyDescent="0.15">
      <c r="A57" s="22"/>
      <c r="B57" s="15" t="s">
        <v>0</v>
      </c>
      <c r="C57" s="18" t="s">
        <v>10</v>
      </c>
      <c r="D57" s="15" t="s">
        <v>11</v>
      </c>
      <c r="E57" s="16"/>
      <c r="F57" s="16"/>
      <c r="G57" s="16"/>
      <c r="H57" s="17"/>
      <c r="I57" s="36" t="str">
        <f t="shared" si="7"/>
        <v>`created` DATETIME COMMENT '登録日',</v>
      </c>
    </row>
    <row r="58" spans="1:9" x14ac:dyDescent="0.15">
      <c r="A58" s="22"/>
      <c r="B58" s="15" t="s">
        <v>38</v>
      </c>
      <c r="C58" s="15" t="s">
        <v>39</v>
      </c>
      <c r="D58" s="15" t="s">
        <v>29</v>
      </c>
      <c r="E58" s="16"/>
      <c r="F58" s="16"/>
      <c r="G58" s="16"/>
      <c r="H58" s="17"/>
      <c r="I58" s="36" t="str">
        <f t="shared" si="7"/>
        <v>`completed` DATE COMMENT '完了日',</v>
      </c>
    </row>
    <row r="59" spans="1:9" x14ac:dyDescent="0.15">
      <c r="A59" s="22"/>
      <c r="I59" s="37" t="s">
        <v>2</v>
      </c>
    </row>
    <row r="61" spans="1:9" x14ac:dyDescent="0.15">
      <c r="B61" s="42" t="s">
        <v>62</v>
      </c>
      <c r="D61" s="30" t="s">
        <v>4</v>
      </c>
      <c r="E61" s="31" t="s">
        <v>5</v>
      </c>
      <c r="F61" s="31" t="s">
        <v>7</v>
      </c>
      <c r="G61" s="31" t="s">
        <v>8</v>
      </c>
      <c r="H61" s="32" t="s">
        <v>18</v>
      </c>
      <c r="I61" s="30"/>
    </row>
    <row r="62" spans="1:9" ht="16.5" x14ac:dyDescent="0.15">
      <c r="B62" s="51" t="s">
        <v>62</v>
      </c>
      <c r="C62" s="51" t="s">
        <v>63</v>
      </c>
      <c r="D62" s="33"/>
      <c r="E62" s="34"/>
      <c r="F62" s="34"/>
      <c r="G62" s="34"/>
      <c r="H62" s="35"/>
      <c r="I62" s="27" t="str">
        <f xml:space="preserve"> "CREATE TABLE `" &amp; C62 &amp; "` ("</f>
        <v>CREATE TABLE `events` (</v>
      </c>
    </row>
    <row r="63" spans="1:9" x14ac:dyDescent="0.15">
      <c r="B63" s="15" t="s">
        <v>9</v>
      </c>
      <c r="C63" s="15" t="s">
        <v>1</v>
      </c>
      <c r="D63" s="15" t="s">
        <v>6</v>
      </c>
      <c r="E63" s="16" t="s">
        <v>6</v>
      </c>
      <c r="F63" s="16"/>
      <c r="G63" s="16"/>
      <c r="H63" s="17"/>
      <c r="I63" s="27" t="s">
        <v>3</v>
      </c>
    </row>
    <row r="64" spans="1:9" x14ac:dyDescent="0.15">
      <c r="B64" s="15" t="s">
        <v>72</v>
      </c>
      <c r="C64" s="15" t="s">
        <v>73</v>
      </c>
      <c r="D64" s="15" t="s">
        <v>16</v>
      </c>
      <c r="E64" s="16"/>
      <c r="F64" s="16"/>
      <c r="G64" s="16"/>
      <c r="H64" s="17"/>
      <c r="I64" s="36" t="str">
        <f t="shared" ref="I64" si="8">IF(A64="","","/* ") &amp; "`" &amp; C64 &amp; "` " &amp; D64 &amp; IF(E64&gt;0,"(" &amp; E64 &amp; ") "," ") &amp; IF(F64&lt;&gt;"","NOT NULL ","") &amp; IF(G64="","","DEFAULT '" &amp; G64 &amp; "' ") &amp; "COMMENT '"&amp; B64 &amp;"'," &amp; IF(A64="",""," */")</f>
        <v>`calendar_id` INT COMMENT 'calendars',</v>
      </c>
    </row>
    <row r="65" spans="1:9" x14ac:dyDescent="0.15">
      <c r="B65" s="15" t="s">
        <v>15</v>
      </c>
      <c r="C65" s="15" t="s">
        <v>66</v>
      </c>
      <c r="D65" s="15" t="s">
        <v>13</v>
      </c>
      <c r="E65" s="16">
        <v>128</v>
      </c>
      <c r="F65" s="16" t="s">
        <v>7</v>
      </c>
      <c r="G65" s="16"/>
      <c r="H65" s="17"/>
      <c r="I65" s="36" t="str">
        <f t="shared" ref="I65:I71" si="9">IF(A65="","","/* ") &amp; "`" &amp; C65 &amp; "` " &amp; D65 &amp; IF(E65&gt;0,"(" &amp; E65 &amp; ") "," ") &amp; IF(F65&lt;&gt;"","NOT NULL ","") &amp; IF(G65="","","DEFAULT '" &amp; G65 &amp; "' ") &amp; "COMMENT '"&amp; B65 &amp;"'," &amp; IF(A65="",""," */")</f>
        <v>`title` VARCHAR(128) NOT NULL COMMENT '名前',</v>
      </c>
    </row>
    <row r="66" spans="1:9" x14ac:dyDescent="0.15">
      <c r="B66" s="15" t="s">
        <v>64</v>
      </c>
      <c r="C66" s="15" t="s">
        <v>67</v>
      </c>
      <c r="D66" s="15" t="s">
        <v>65</v>
      </c>
      <c r="E66" s="16"/>
      <c r="F66" s="16" t="s">
        <v>7</v>
      </c>
      <c r="G66" s="16"/>
      <c r="H66" s="17"/>
      <c r="I66" s="36" t="str">
        <f t="shared" si="9"/>
        <v>`start` DATE NOT NULL COMMENT 'dayofevent',</v>
      </c>
    </row>
    <row r="67" spans="1:9" x14ac:dyDescent="0.15">
      <c r="B67" s="15" t="s">
        <v>68</v>
      </c>
      <c r="C67" s="15" t="s">
        <v>68</v>
      </c>
      <c r="D67" s="15" t="s">
        <v>65</v>
      </c>
      <c r="E67" s="16"/>
      <c r="F67" s="16"/>
      <c r="G67" s="16"/>
      <c r="H67" s="17"/>
      <c r="I67" s="36" t="str">
        <f t="shared" ref="I67:I68" si="10">IF(A67="","","/* ") &amp; "`" &amp; C67 &amp; "` " &amp; D67 &amp; IF(E67&gt;0,"(" &amp; E67 &amp; ") "," ") &amp; IF(F67&lt;&gt;"","NOT NULL ","") &amp; IF(G67="","","DEFAULT '" &amp; G67 &amp; "' ") &amp; "COMMENT '"&amp; B67 &amp;"'," &amp; IF(A67="",""," */")</f>
        <v>`end` DATE COMMENT 'end',</v>
      </c>
    </row>
    <row r="68" spans="1:9" x14ac:dyDescent="0.15">
      <c r="B68" s="15" t="s">
        <v>74</v>
      </c>
      <c r="C68" s="15" t="s">
        <v>74</v>
      </c>
      <c r="D68" s="15" t="s">
        <v>75</v>
      </c>
      <c r="E68" s="16"/>
      <c r="F68" s="16"/>
      <c r="G68" s="16"/>
      <c r="H68" s="17"/>
      <c r="I68" s="36" t="str">
        <f t="shared" si="10"/>
        <v>`detail` TEXT COMMENT 'detail',</v>
      </c>
    </row>
    <row r="69" spans="1:9" x14ac:dyDescent="0.15">
      <c r="B69" s="15" t="s">
        <v>47</v>
      </c>
      <c r="C69" s="15" t="s">
        <v>47</v>
      </c>
      <c r="D69" s="15" t="s">
        <v>13</v>
      </c>
      <c r="E69" s="16">
        <v>32</v>
      </c>
      <c r="F69" s="16"/>
      <c r="G69" s="16"/>
      <c r="H69" s="17"/>
      <c r="I69" s="36" t="str">
        <f t="shared" si="9"/>
        <v>`color` VARCHAR(32) COMMENT 'color',</v>
      </c>
    </row>
    <row r="70" spans="1:9" x14ac:dyDescent="0.15">
      <c r="B70" s="15" t="s">
        <v>70</v>
      </c>
      <c r="C70" s="15" t="s">
        <v>69</v>
      </c>
      <c r="D70" s="15" t="s">
        <v>13</v>
      </c>
      <c r="E70" s="16">
        <v>32</v>
      </c>
      <c r="F70" s="16"/>
      <c r="G70" s="16"/>
      <c r="H70" s="17"/>
      <c r="I70" s="36" t="str">
        <f t="shared" ref="I70" si="11">IF(A70="","","/* ") &amp; "`" &amp; C70 &amp; "` " &amp; D70 &amp; IF(E70&gt;0,"(" &amp; E70 &amp; ") "," ") &amp; IF(F70&lt;&gt;"","NOT NULL ","") &amp; IF(G70="","","DEFAULT '" &amp; G70 &amp; "' ") &amp; "COMMENT '"&amp; B70 &amp;"'," &amp; IF(A70="",""," */")</f>
        <v>`textcolor` VARCHAR(32) COMMENT 'textcolor',</v>
      </c>
    </row>
    <row r="71" spans="1:9" x14ac:dyDescent="0.15">
      <c r="A71" s="22"/>
      <c r="B71" s="15" t="s">
        <v>0</v>
      </c>
      <c r="C71" s="18" t="s">
        <v>10</v>
      </c>
      <c r="D71" s="15" t="s">
        <v>11</v>
      </c>
      <c r="E71" s="16"/>
      <c r="F71" s="16"/>
      <c r="G71" s="16"/>
      <c r="H71" s="17"/>
      <c r="I71" s="36" t="str">
        <f t="shared" si="9"/>
        <v>`created` DATETIME COMMENT '登録日',</v>
      </c>
    </row>
    <row r="72" spans="1:9" x14ac:dyDescent="0.15">
      <c r="A72" s="22"/>
      <c r="I72" s="37" t="s">
        <v>2</v>
      </c>
    </row>
    <row r="74" spans="1:9" x14ac:dyDescent="0.15">
      <c r="B74" s="42"/>
      <c r="D74" s="30" t="s">
        <v>4</v>
      </c>
      <c r="E74" s="31" t="s">
        <v>5</v>
      </c>
      <c r="F74" s="31" t="s">
        <v>7</v>
      </c>
      <c r="G74" s="31" t="s">
        <v>8</v>
      </c>
      <c r="H74" s="32" t="s">
        <v>18</v>
      </c>
      <c r="I74" s="30"/>
    </row>
    <row r="75" spans="1:9" ht="16.5" x14ac:dyDescent="0.15">
      <c r="B75" s="51" t="s">
        <v>71</v>
      </c>
      <c r="C75" s="51" t="s">
        <v>72</v>
      </c>
      <c r="D75" s="33"/>
      <c r="E75" s="34"/>
      <c r="F75" s="34"/>
      <c r="G75" s="34"/>
      <c r="H75" s="35"/>
      <c r="I75" s="27" t="str">
        <f xml:space="preserve"> "CREATE TABLE `" &amp; C75 &amp; "` ("</f>
        <v>CREATE TABLE `calendars` (</v>
      </c>
    </row>
    <row r="76" spans="1:9" x14ac:dyDescent="0.15">
      <c r="B76" s="15" t="s">
        <v>9</v>
      </c>
      <c r="C76" s="15" t="s">
        <v>1</v>
      </c>
      <c r="D76" s="15" t="s">
        <v>6</v>
      </c>
      <c r="E76" s="16" t="s">
        <v>6</v>
      </c>
      <c r="F76" s="16"/>
      <c r="G76" s="16"/>
      <c r="H76" s="17"/>
      <c r="I76" s="27" t="s">
        <v>3</v>
      </c>
    </row>
    <row r="77" spans="1:9" x14ac:dyDescent="0.15">
      <c r="B77" s="15" t="s">
        <v>15</v>
      </c>
      <c r="C77" s="15" t="s">
        <v>12</v>
      </c>
      <c r="D77" s="15" t="s">
        <v>13</v>
      </c>
      <c r="E77" s="16">
        <v>128</v>
      </c>
      <c r="F77" s="16" t="s">
        <v>7</v>
      </c>
      <c r="G77" s="16"/>
      <c r="H77" s="17"/>
      <c r="I77" s="36" t="str">
        <f t="shared" ref="I77:I79" si="12">IF(A77="","","/* ") &amp; "`" &amp; C77 &amp; "` " &amp; D77 &amp; IF(E77&gt;0,"(" &amp; E77 &amp; ") "," ") &amp; IF(F77&lt;&gt;"","NOT NULL ","") &amp; IF(G77="","","DEFAULT '" &amp; G77 &amp; "' ") &amp; "COMMENT '"&amp; B77 &amp;"'," &amp; IF(A77="",""," */")</f>
        <v>`name` VARCHAR(128) NOT NULL COMMENT '名前',</v>
      </c>
    </row>
    <row r="78" spans="1:9" x14ac:dyDescent="0.15">
      <c r="B78" s="15" t="s">
        <v>36</v>
      </c>
      <c r="C78" s="15" t="s">
        <v>36</v>
      </c>
      <c r="D78" s="15" t="s">
        <v>16</v>
      </c>
      <c r="E78" s="16"/>
      <c r="F78" s="16" t="s">
        <v>7</v>
      </c>
      <c r="G78" s="16"/>
      <c r="H78" s="17"/>
      <c r="I78" s="36" t="str">
        <f t="shared" si="12"/>
        <v>`position` INT NOT NULL COMMENT 'position',</v>
      </c>
    </row>
    <row r="79" spans="1:9" x14ac:dyDescent="0.15">
      <c r="A79" s="22"/>
      <c r="B79" s="15" t="s">
        <v>0</v>
      </c>
      <c r="C79" s="18" t="s">
        <v>10</v>
      </c>
      <c r="D79" s="15" t="s">
        <v>11</v>
      </c>
      <c r="E79" s="16"/>
      <c r="F79" s="16"/>
      <c r="G79" s="16"/>
      <c r="H79" s="17"/>
      <c r="I79" s="36" t="str">
        <f t="shared" si="12"/>
        <v>`created` DATETIME COMMENT '登録日',</v>
      </c>
    </row>
    <row r="80" spans="1:9" x14ac:dyDescent="0.15">
      <c r="A80" s="22"/>
      <c r="I80" s="37" t="s">
        <v>2</v>
      </c>
    </row>
    <row r="82" spans="1:9" x14ac:dyDescent="0.15">
      <c r="B82" s="42" t="s">
        <v>61</v>
      </c>
      <c r="D82" s="30" t="s">
        <v>4</v>
      </c>
      <c r="E82" s="31" t="s">
        <v>5</v>
      </c>
      <c r="F82" s="31" t="s">
        <v>7</v>
      </c>
      <c r="G82" s="31" t="s">
        <v>8</v>
      </c>
      <c r="H82" s="32" t="s">
        <v>18</v>
      </c>
      <c r="I82" s="30"/>
    </row>
    <row r="83" spans="1:9" ht="16.5" x14ac:dyDescent="0.15">
      <c r="B83" s="51" t="s">
        <v>52</v>
      </c>
      <c r="C83" s="51" t="s">
        <v>30</v>
      </c>
      <c r="D83" s="33"/>
      <c r="E83" s="34"/>
      <c r="F83" s="34"/>
      <c r="G83" s="34"/>
      <c r="H83" s="35"/>
      <c r="I83" s="27" t="str">
        <f xml:space="preserve"> "CREATE TABLE `" &amp; C83 &amp; "` ("</f>
        <v>CREATE TABLE `categories` (</v>
      </c>
    </row>
    <row r="84" spans="1:9" x14ac:dyDescent="0.15">
      <c r="B84" s="15" t="s">
        <v>9</v>
      </c>
      <c r="C84" s="15" t="s">
        <v>1</v>
      </c>
      <c r="D84" s="15" t="s">
        <v>6</v>
      </c>
      <c r="E84" s="16" t="s">
        <v>6</v>
      </c>
      <c r="F84" s="16"/>
      <c r="G84" s="16"/>
      <c r="H84" s="17"/>
      <c r="I84" s="27" t="s">
        <v>3</v>
      </c>
    </row>
    <row r="85" spans="1:9" x14ac:dyDescent="0.15">
      <c r="B85" s="15" t="s">
        <v>15</v>
      </c>
      <c r="C85" s="15" t="s">
        <v>12</v>
      </c>
      <c r="D85" s="15" t="s">
        <v>13</v>
      </c>
      <c r="E85" s="16">
        <v>128</v>
      </c>
      <c r="F85" s="16" t="s">
        <v>7</v>
      </c>
      <c r="G85" s="16"/>
      <c r="H85" s="17"/>
      <c r="I85" s="36" t="str">
        <f t="shared" ref="I85" si="13">IF(A85="","","/* ") &amp; "`" &amp; C85 &amp; "` " &amp; D85 &amp; IF(E85&gt;0,"(" &amp; E85 &amp; ") "," ") &amp; IF(F85&lt;&gt;"","NOT NULL ","") &amp; IF(G85="","","DEFAULT '" &amp; G85 &amp; "' ") &amp; "COMMENT '"&amp; B85 &amp;"'," &amp; IF(A85="",""," */")</f>
        <v>`name` VARCHAR(128) NOT NULL COMMENT '名前',</v>
      </c>
    </row>
    <row r="86" spans="1:9" x14ac:dyDescent="0.15">
      <c r="B86" s="15" t="s">
        <v>36</v>
      </c>
      <c r="C86" s="15" t="s">
        <v>36</v>
      </c>
      <c r="D86" s="15" t="s">
        <v>16</v>
      </c>
      <c r="E86" s="16"/>
      <c r="F86" s="16" t="s">
        <v>7</v>
      </c>
      <c r="G86" s="16"/>
      <c r="H86" s="17"/>
      <c r="I86" s="36" t="str">
        <f t="shared" ref="I86" si="14">IF(A86="","","/* ") &amp; "`" &amp; C86 &amp; "` " &amp; D86 &amp; IF(E86&gt;0,"(" &amp; E86 &amp; ") "," ") &amp; IF(F86&lt;&gt;"","NOT NULL ","") &amp; IF(G86="","","DEFAULT '" &amp; G86 &amp; "' ") &amp; "COMMENT '"&amp; B86 &amp;"'," &amp; IF(A86="",""," */")</f>
        <v>`position` INT NOT NULL COMMENT 'position',</v>
      </c>
    </row>
    <row r="87" spans="1:9" x14ac:dyDescent="0.15">
      <c r="A87" s="22"/>
      <c r="I87" s="37" t="s">
        <v>2</v>
      </c>
    </row>
    <row r="89" spans="1:9" x14ac:dyDescent="0.15">
      <c r="D89" s="30" t="s">
        <v>4</v>
      </c>
      <c r="E89" s="31" t="s">
        <v>5</v>
      </c>
      <c r="F89" s="31" t="s">
        <v>7</v>
      </c>
      <c r="G89" s="31" t="s">
        <v>8</v>
      </c>
      <c r="H89" s="32" t="s">
        <v>18</v>
      </c>
      <c r="I89" s="30"/>
    </row>
    <row r="90" spans="1:9" ht="16.5" x14ac:dyDescent="0.15">
      <c r="B90" s="51" t="s">
        <v>43</v>
      </c>
      <c r="C90" s="51" t="s">
        <v>44</v>
      </c>
      <c r="D90" s="33"/>
      <c r="E90" s="34"/>
      <c r="F90" s="34"/>
      <c r="G90" s="34"/>
      <c r="H90" s="35"/>
      <c r="I90" s="27" t="str">
        <f xml:space="preserve"> "CREATE TABLE `" &amp; C90 &amp; "` ("</f>
        <v>CREATE TABLE `notes` (</v>
      </c>
    </row>
    <row r="91" spans="1:9" x14ac:dyDescent="0.15">
      <c r="B91" s="15" t="s">
        <v>9</v>
      </c>
      <c r="C91" s="15" t="s">
        <v>1</v>
      </c>
      <c r="D91" s="15" t="s">
        <v>6</v>
      </c>
      <c r="E91" s="16" t="s">
        <v>6</v>
      </c>
      <c r="F91" s="16"/>
      <c r="G91" s="16"/>
      <c r="H91" s="17"/>
      <c r="I91" s="27" t="s">
        <v>3</v>
      </c>
    </row>
    <row r="92" spans="1:9" x14ac:dyDescent="0.15">
      <c r="B92" s="15" t="s">
        <v>53</v>
      </c>
      <c r="C92" s="15" t="s">
        <v>31</v>
      </c>
      <c r="D92" s="15" t="s">
        <v>16</v>
      </c>
      <c r="E92" s="16"/>
      <c r="F92" s="16"/>
      <c r="G92" s="16"/>
      <c r="H92" s="17"/>
      <c r="I92" s="36" t="str">
        <f t="shared" ref="I92" si="15">IF(A92="","","/* ") &amp; "`" &amp; C92 &amp; "` " &amp; D92 &amp; IF(E92&gt;0,"(" &amp; E92 &amp; ") "," ") &amp; IF(F92&lt;&gt;"","NOT NULL ","") &amp; IF(G92="","","DEFAULT '" &amp; G92 &amp; "' ") &amp; "COMMENT '"&amp; B92 &amp;"'," &amp; IF(A92="",""," */")</f>
        <v>`category_id` INT COMMENT '分類',</v>
      </c>
    </row>
    <row r="93" spans="1:9" x14ac:dyDescent="0.15">
      <c r="B93" s="15" t="s">
        <v>15</v>
      </c>
      <c r="C93" s="15" t="s">
        <v>12</v>
      </c>
      <c r="D93" s="15" t="s">
        <v>13</v>
      </c>
      <c r="E93" s="16">
        <v>64</v>
      </c>
      <c r="F93" s="16"/>
      <c r="G93" s="16"/>
      <c r="H93" s="17"/>
      <c r="I93" s="36" t="str">
        <f t="shared" ref="I93:I98" si="16">IF(A93="","","/* ") &amp; "`" &amp; C93 &amp; "` " &amp; D93 &amp; IF(E93&gt;0,"(" &amp; E93 &amp; ") "," ") &amp; IF(F93&lt;&gt;"","NOT NULL ","") &amp; IF(G93="","","DEFAULT '" &amp; G93 &amp; "' ") &amp; "COMMENT '"&amp; B93 &amp;"'," &amp; IF(A93="",""," */")</f>
        <v>`name` VARCHAR(64) COMMENT '名前',</v>
      </c>
    </row>
    <row r="94" spans="1:9" x14ac:dyDescent="0.15">
      <c r="B94" s="15" t="s">
        <v>45</v>
      </c>
      <c r="C94" s="15" t="s">
        <v>46</v>
      </c>
      <c r="D94" s="15" t="s">
        <v>17</v>
      </c>
      <c r="E94" s="16"/>
      <c r="F94" s="16"/>
      <c r="G94" s="16"/>
      <c r="H94" s="17"/>
      <c r="I94" s="36" t="str">
        <f t="shared" si="16"/>
        <v>`text` TEXT COMMENT 'テキスト',</v>
      </c>
    </row>
    <row r="95" spans="1:9" x14ac:dyDescent="0.15">
      <c r="B95" s="15" t="s">
        <v>48</v>
      </c>
      <c r="C95" s="15" t="s">
        <v>49</v>
      </c>
      <c r="D95" s="15" t="s">
        <v>13</v>
      </c>
      <c r="E95" s="16">
        <v>32</v>
      </c>
      <c r="F95" s="16"/>
      <c r="G95" s="16"/>
      <c r="H95" s="17"/>
      <c r="I95" s="36" t="str">
        <f t="shared" si="16"/>
        <v>`xyz` VARCHAR(32) COMMENT 'xyz',</v>
      </c>
    </row>
    <row r="96" spans="1:9" x14ac:dyDescent="0.15">
      <c r="B96" s="15" t="s">
        <v>50</v>
      </c>
      <c r="C96" s="15" t="s">
        <v>51</v>
      </c>
      <c r="D96" s="15" t="s">
        <v>13</v>
      </c>
      <c r="E96" s="16">
        <v>32</v>
      </c>
      <c r="F96" s="16"/>
      <c r="G96" s="16"/>
      <c r="H96" s="17"/>
      <c r="I96" s="36" t="str">
        <f t="shared" ref="I96" si="17">IF(A96="","","/* ") &amp; "`" &amp; C96 &amp; "` " &amp; D96 &amp; IF(E96&gt;0,"(" &amp; E96 &amp; ") "," ") &amp; IF(F96&lt;&gt;"","NOT NULL ","") &amp; IF(G96="","","DEFAULT '" &amp; G96 &amp; "' ") &amp; "COMMENT '"&amp; B96 &amp;"'," &amp; IF(A96="",""," */")</f>
        <v>`wh` VARCHAR(32) COMMENT 'wh',</v>
      </c>
    </row>
    <row r="97" spans="1:9" x14ac:dyDescent="0.15">
      <c r="B97" s="15" t="s">
        <v>47</v>
      </c>
      <c r="C97" s="15" t="s">
        <v>47</v>
      </c>
      <c r="D97" s="15" t="s">
        <v>13</v>
      </c>
      <c r="E97" s="16">
        <v>32</v>
      </c>
      <c r="F97" s="16"/>
      <c r="G97" s="16"/>
      <c r="H97" s="17"/>
      <c r="I97" s="36" t="str">
        <f t="shared" si="16"/>
        <v>`color` VARCHAR(32) COMMENT 'color',</v>
      </c>
    </row>
    <row r="98" spans="1:9" x14ac:dyDescent="0.15">
      <c r="A98" s="22"/>
      <c r="B98" s="15" t="s">
        <v>0</v>
      </c>
      <c r="C98" s="18" t="s">
        <v>10</v>
      </c>
      <c r="D98" s="15" t="s">
        <v>11</v>
      </c>
      <c r="E98" s="16"/>
      <c r="F98" s="16"/>
      <c r="G98" s="16"/>
      <c r="H98" s="17"/>
      <c r="I98" s="36" t="str">
        <f t="shared" si="16"/>
        <v>`created` DATETIME COMMENT '登録日',</v>
      </c>
    </row>
    <row r="99" spans="1:9" x14ac:dyDescent="0.15">
      <c r="A99" s="22"/>
      <c r="I99" s="37" t="s">
        <v>2</v>
      </c>
    </row>
  </sheetData>
  <phoneticPr fontId="7"/>
  <conditionalFormatting sqref="B1:B3 B46:B48 B98:B99 B87 B14 B20:B30 B10 B101:B1048576">
    <cfRule type="expression" dxfId="44" priority="138">
      <formula>A1&lt;&gt;""</formula>
    </cfRule>
  </conditionalFormatting>
  <conditionalFormatting sqref="B39:B41 B44:B45">
    <cfRule type="expression" dxfId="43" priority="82">
      <formula>A39&lt;&gt;""</formula>
    </cfRule>
  </conditionalFormatting>
  <conditionalFormatting sqref="B49">
    <cfRule type="expression" dxfId="42" priority="72">
      <formula>A49&lt;&gt;""</formula>
    </cfRule>
  </conditionalFormatting>
  <conditionalFormatting sqref="B43">
    <cfRule type="expression" dxfId="41" priority="52">
      <formula>A43&lt;&gt;""</formula>
    </cfRule>
  </conditionalFormatting>
  <conditionalFormatting sqref="B57:B59">
    <cfRule type="expression" dxfId="40" priority="50">
      <formula>A57&lt;&gt;""</formula>
    </cfRule>
  </conditionalFormatting>
  <conditionalFormatting sqref="B50:B52 B55">
    <cfRule type="expression" dxfId="39" priority="49">
      <formula>A50&lt;&gt;""</formula>
    </cfRule>
  </conditionalFormatting>
  <conditionalFormatting sqref="B60">
    <cfRule type="expression" dxfId="38" priority="48">
      <formula>A60&lt;&gt;""</formula>
    </cfRule>
  </conditionalFormatting>
  <conditionalFormatting sqref="B54">
    <cfRule type="expression" dxfId="37" priority="47">
      <formula>A54&lt;&gt;""</formula>
    </cfRule>
  </conditionalFormatting>
  <conditionalFormatting sqref="B89:B91 B97 B93:B95">
    <cfRule type="expression" dxfId="36" priority="45">
      <formula>A89&lt;&gt;""</formula>
    </cfRule>
  </conditionalFormatting>
  <conditionalFormatting sqref="B100">
    <cfRule type="expression" dxfId="35" priority="44">
      <formula>A100&lt;&gt;""</formula>
    </cfRule>
  </conditionalFormatting>
  <conditionalFormatting sqref="B96">
    <cfRule type="expression" dxfId="34" priority="42">
      <formula>A96&lt;&gt;""</formula>
    </cfRule>
  </conditionalFormatting>
  <conditionalFormatting sqref="B82:B85">
    <cfRule type="expression" dxfId="33" priority="40">
      <formula>A82&lt;&gt;""</formula>
    </cfRule>
  </conditionalFormatting>
  <conditionalFormatting sqref="B88">
    <cfRule type="expression" dxfId="32" priority="39">
      <formula>A88&lt;&gt;""</formula>
    </cfRule>
  </conditionalFormatting>
  <conditionalFormatting sqref="B92">
    <cfRule type="expression" dxfId="31" priority="37">
      <formula>A92&lt;&gt;""</formula>
    </cfRule>
  </conditionalFormatting>
  <conditionalFormatting sqref="B86">
    <cfRule type="expression" dxfId="30" priority="36">
      <formula>A86&lt;&gt;""</formula>
    </cfRule>
  </conditionalFormatting>
  <conditionalFormatting sqref="B37">
    <cfRule type="expression" dxfId="29" priority="35">
      <formula>A37&lt;&gt;""</formula>
    </cfRule>
  </conditionalFormatting>
  <conditionalFormatting sqref="B31:B34">
    <cfRule type="expression" dxfId="28" priority="34">
      <formula>A31&lt;&gt;""</formula>
    </cfRule>
  </conditionalFormatting>
  <conditionalFormatting sqref="B38">
    <cfRule type="expression" dxfId="27" priority="33">
      <formula>A38&lt;&gt;""</formula>
    </cfRule>
  </conditionalFormatting>
  <conditionalFormatting sqref="B35">
    <cfRule type="expression" dxfId="26" priority="32">
      <formula>A35&lt;&gt;""</formula>
    </cfRule>
  </conditionalFormatting>
  <conditionalFormatting sqref="B36">
    <cfRule type="expression" dxfId="25" priority="31">
      <formula>A36&lt;&gt;""</formula>
    </cfRule>
  </conditionalFormatting>
  <conditionalFormatting sqref="B42">
    <cfRule type="expression" dxfId="24" priority="30">
      <formula>A42&lt;&gt;""</formula>
    </cfRule>
  </conditionalFormatting>
  <conditionalFormatting sqref="B53">
    <cfRule type="expression" dxfId="23" priority="29">
      <formula>A53&lt;&gt;""</formula>
    </cfRule>
  </conditionalFormatting>
  <conditionalFormatting sqref="B72">
    <cfRule type="expression" dxfId="22" priority="28">
      <formula>A72&lt;&gt;""</formula>
    </cfRule>
  </conditionalFormatting>
  <conditionalFormatting sqref="B61:B63 B65">
    <cfRule type="expression" dxfId="21" priority="27">
      <formula>A61&lt;&gt;""</formula>
    </cfRule>
  </conditionalFormatting>
  <conditionalFormatting sqref="B73">
    <cfRule type="expression" dxfId="20" priority="26">
      <formula>A73&lt;&gt;""</formula>
    </cfRule>
  </conditionalFormatting>
  <conditionalFormatting sqref="B66">
    <cfRule type="expression" dxfId="19" priority="25">
      <formula>A66&lt;&gt;""</formula>
    </cfRule>
  </conditionalFormatting>
  <conditionalFormatting sqref="B71">
    <cfRule type="expression" dxfId="18" priority="24">
      <formula>A71&lt;&gt;""</formula>
    </cfRule>
  </conditionalFormatting>
  <conditionalFormatting sqref="B69">
    <cfRule type="expression" dxfId="17" priority="23">
      <formula>A69&lt;&gt;""</formula>
    </cfRule>
  </conditionalFormatting>
  <conditionalFormatting sqref="B67">
    <cfRule type="expression" dxfId="16" priority="21">
      <formula>A67&lt;&gt;""</formula>
    </cfRule>
  </conditionalFormatting>
  <conditionalFormatting sqref="B70">
    <cfRule type="expression" dxfId="15" priority="20">
      <formula>A70&lt;&gt;""</formula>
    </cfRule>
  </conditionalFormatting>
  <conditionalFormatting sqref="B80">
    <cfRule type="expression" dxfId="14" priority="19">
      <formula>A80&lt;&gt;""</formula>
    </cfRule>
  </conditionalFormatting>
  <conditionalFormatting sqref="B74:B77">
    <cfRule type="expression" dxfId="13" priority="18">
      <formula>A74&lt;&gt;""</formula>
    </cfRule>
  </conditionalFormatting>
  <conditionalFormatting sqref="B81">
    <cfRule type="expression" dxfId="12" priority="17">
      <formula>A81&lt;&gt;""</formula>
    </cfRule>
  </conditionalFormatting>
  <conditionalFormatting sqref="B78">
    <cfRule type="expression" dxfId="11" priority="16">
      <formula>A78&lt;&gt;""</formula>
    </cfRule>
  </conditionalFormatting>
  <conditionalFormatting sqref="B79">
    <cfRule type="expression" dxfId="10" priority="15">
      <formula>A79&lt;&gt;""</formula>
    </cfRule>
  </conditionalFormatting>
  <conditionalFormatting sqref="B64">
    <cfRule type="expression" dxfId="9" priority="14">
      <formula>A64&lt;&gt;""</formula>
    </cfRule>
  </conditionalFormatting>
  <conditionalFormatting sqref="B68">
    <cfRule type="expression" dxfId="8" priority="13">
      <formula>A68&lt;&gt;""</formula>
    </cfRule>
  </conditionalFormatting>
  <conditionalFormatting sqref="B56">
    <cfRule type="expression" dxfId="7" priority="10">
      <formula>A56&lt;&gt;""</formula>
    </cfRule>
  </conditionalFormatting>
  <conditionalFormatting sqref="B17:B19">
    <cfRule type="expression" dxfId="6" priority="9">
      <formula>A17&lt;&gt;""</formula>
    </cfRule>
  </conditionalFormatting>
  <conditionalFormatting sqref="B11:B13">
    <cfRule type="expression" dxfId="5" priority="8">
      <formula>A11&lt;&gt;""</formula>
    </cfRule>
  </conditionalFormatting>
  <conditionalFormatting sqref="B16">
    <cfRule type="expression" dxfId="4" priority="7">
      <formula>A16&lt;&gt;""</formula>
    </cfRule>
  </conditionalFormatting>
  <conditionalFormatting sqref="B9">
    <cfRule type="expression" dxfId="3" priority="5">
      <formula>A9&lt;&gt;""</formula>
    </cfRule>
  </conditionalFormatting>
  <conditionalFormatting sqref="B4:B7">
    <cfRule type="expression" dxfId="2" priority="4">
      <formula>A4&lt;&gt;""</formula>
    </cfRule>
  </conditionalFormatting>
  <conditionalFormatting sqref="B8">
    <cfRule type="expression" dxfId="1" priority="2">
      <formula>A8&lt;&gt;""</formula>
    </cfRule>
  </conditionalFormatting>
  <conditionalFormatting sqref="B15">
    <cfRule type="expression" dxfId="0" priority="1">
      <formula>A15&lt;&gt;""</formula>
    </cfRule>
  </conditionalFormatting>
  <pageMargins left="0.25" right="0.25" top="0.75" bottom="0.75" header="0.3" footer="0.3"/>
  <pageSetup paperSize="9" orientation="landscape" r:id="rId1"/>
  <headerFooter>
    <oddHeader>&amp;Lデータベーステーブル
項目定義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8"/>
  <sheetViews>
    <sheetView showGridLines="0" zoomScaleNormal="100" workbookViewId="0"/>
  </sheetViews>
  <sheetFormatPr defaultRowHeight="12" x14ac:dyDescent="0.15"/>
  <cols>
    <col min="1" max="1" width="1.625" style="4" customWidth="1"/>
    <col min="2" max="2" width="4.875" style="3" customWidth="1"/>
    <col min="3" max="3" width="20.25" style="2" customWidth="1"/>
    <col min="4" max="4" width="15.25" style="2" customWidth="1"/>
    <col min="5" max="5" width="26.5" style="2" customWidth="1"/>
    <col min="6" max="6" width="16.625" style="2" customWidth="1"/>
    <col min="7" max="7" width="4.75" style="2" customWidth="1"/>
    <col min="8" max="8" width="39.375" style="2" customWidth="1"/>
    <col min="9" max="16384" width="9" style="2"/>
  </cols>
  <sheetData>
    <row r="1" spans="1:8" s="6" customFormat="1" ht="17.25" x14ac:dyDescent="0.15">
      <c r="A1" s="9"/>
      <c r="B1" s="10" t="s">
        <v>26</v>
      </c>
      <c r="C1" s="7"/>
    </row>
    <row r="2" spans="1:8" s="6" customFormat="1" ht="14.25" x14ac:dyDescent="0.15">
      <c r="A2" s="9"/>
      <c r="B2" s="8" t="s">
        <v>27</v>
      </c>
      <c r="C2" s="7"/>
    </row>
    <row r="3" spans="1:8" x14ac:dyDescent="0.15">
      <c r="B3" s="5"/>
    </row>
    <row r="4" spans="1:8" x14ac:dyDescent="0.15">
      <c r="B4" s="5" t="s">
        <v>23</v>
      </c>
    </row>
    <row r="5" spans="1:8" x14ac:dyDescent="0.15">
      <c r="B5" s="5"/>
    </row>
    <row r="6" spans="1:8" x14ac:dyDescent="0.15">
      <c r="B6" s="3" t="s">
        <v>19</v>
      </c>
      <c r="C6" s="2" t="s">
        <v>20</v>
      </c>
      <c r="D6" s="2" t="s">
        <v>21</v>
      </c>
      <c r="E6" s="2" t="s">
        <v>22</v>
      </c>
      <c r="F6" s="2" t="s">
        <v>24</v>
      </c>
    </row>
    <row r="7" spans="1:8" ht="13.5" x14ac:dyDescent="0.15">
      <c r="B7" s="3">
        <v>1</v>
      </c>
      <c r="C7" s="1" t="s">
        <v>32</v>
      </c>
      <c r="E7" s="49" t="s">
        <v>28</v>
      </c>
      <c r="H7" s="40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(modified );</v>
      </c>
    </row>
    <row r="8" spans="1:8" ht="13.5" x14ac:dyDescent="0.15">
      <c r="B8" s="3">
        <v>2</v>
      </c>
      <c r="C8" s="1" t="s">
        <v>32</v>
      </c>
      <c r="E8" s="50" t="s">
        <v>33</v>
      </c>
      <c r="H8" s="40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(dealed );</v>
      </c>
    </row>
    <row r="9" spans="1:8" ht="13.5" x14ac:dyDescent="0.15">
      <c r="C9" s="1"/>
      <c r="E9" s="48"/>
      <c r="H9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0" spans="1:8" ht="13.5" x14ac:dyDescent="0.15">
      <c r="C10" s="1"/>
      <c r="E10" s="47"/>
      <c r="H10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1" spans="1:8" ht="13.5" x14ac:dyDescent="0.15">
      <c r="C11" s="1"/>
      <c r="E11" s="47"/>
      <c r="H11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2" spans="1:8" ht="13.5" x14ac:dyDescent="0.15">
      <c r="C12" s="1"/>
      <c r="E12" s="47"/>
      <c r="H12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3" spans="1:8" ht="13.5" x14ac:dyDescent="0.15">
      <c r="C13" s="1"/>
      <c r="E13" s="47"/>
      <c r="H13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4" spans="1:8" ht="13.5" x14ac:dyDescent="0.15">
      <c r="C14" s="1"/>
      <c r="H14" s="40"/>
    </row>
    <row r="15" spans="1:8" ht="13.5" x14ac:dyDescent="0.15">
      <c r="C15" s="1"/>
      <c r="H15" s="40"/>
    </row>
    <row r="16" spans="1:8" ht="13.5" x14ac:dyDescent="0.15">
      <c r="C16" s="1"/>
      <c r="H16" s="40"/>
    </row>
    <row r="17" spans="2:8" ht="13.5" x14ac:dyDescent="0.15">
      <c r="C17" s="1"/>
      <c r="E17" s="39"/>
      <c r="H17" s="40"/>
    </row>
    <row r="18" spans="2:8" ht="13.5" x14ac:dyDescent="0.15">
      <c r="C18" s="1"/>
      <c r="E18" s="39"/>
      <c r="H18" s="40"/>
    </row>
    <row r="19" spans="2:8" ht="13.5" x14ac:dyDescent="0.15">
      <c r="C19" s="1"/>
      <c r="H19" s="40"/>
    </row>
    <row r="20" spans="2:8" ht="13.5" x14ac:dyDescent="0.15">
      <c r="C20" s="1"/>
      <c r="H20" s="40"/>
    </row>
    <row r="21" spans="2:8" ht="13.5" x14ac:dyDescent="0.15">
      <c r="C21" s="1"/>
      <c r="H21" s="40"/>
    </row>
    <row r="22" spans="2:8" ht="13.5" x14ac:dyDescent="0.15">
      <c r="C22" s="1"/>
      <c r="H22" s="40"/>
    </row>
    <row r="23" spans="2:8" ht="13.5" x14ac:dyDescent="0.15">
      <c r="C23" s="1"/>
      <c r="H23" s="40"/>
    </row>
    <row r="24" spans="2:8" ht="13.5" x14ac:dyDescent="0.15">
      <c r="C24" s="1"/>
      <c r="H24" s="40"/>
    </row>
    <row r="25" spans="2:8" x14ac:dyDescent="0.15">
      <c r="C25" s="13"/>
      <c r="D25" s="44"/>
      <c r="E25" s="46"/>
      <c r="F25" s="46"/>
      <c r="H25" s="40"/>
    </row>
    <row r="26" spans="2:8" x14ac:dyDescent="0.15">
      <c r="B26" s="11"/>
      <c r="C26" s="14"/>
      <c r="D26" s="45"/>
      <c r="E26" s="12"/>
      <c r="F26" s="12"/>
      <c r="H26" s="40"/>
    </row>
    <row r="28" spans="2:8" x14ac:dyDescent="0.15">
      <c r="B28" s="41" t="s">
        <v>25</v>
      </c>
    </row>
  </sheetData>
  <phoneticPr fontId="9"/>
  <pageMargins left="0.25" right="0.25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テーブル項目定義</vt:lpstr>
      <vt:lpstr>インデックス一覧</vt:lpstr>
      <vt:lpstr>インデックス一覧!Print_Area</vt:lpstr>
      <vt:lpstr>テーブル項目定義!Print_Titles</vt:lpstr>
    </vt:vector>
  </TitlesOfParts>
  <Company>キヤノンマーケティングジャパングループ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標準ソフトウェア（社内事務用）</dc:creator>
  <cp:lastModifiedBy>owner</cp:lastModifiedBy>
  <cp:lastPrinted>2011-10-11T00:50:09Z</cp:lastPrinted>
  <dcterms:created xsi:type="dcterms:W3CDTF">2010-04-20T00:25:54Z</dcterms:created>
  <dcterms:modified xsi:type="dcterms:W3CDTF">2013-12-13T12:13:02Z</dcterms:modified>
</cp:coreProperties>
</file>