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notebook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J97" i="3" l="1"/>
  <c r="I97" i="3"/>
  <c r="J96" i="3"/>
  <c r="I96" i="3"/>
  <c r="J64" i="3"/>
  <c r="I64" i="3"/>
  <c r="J63" i="3"/>
  <c r="I63" i="3"/>
  <c r="J43" i="3"/>
  <c r="I43" i="3"/>
  <c r="J42" i="3"/>
  <c r="I42" i="3"/>
  <c r="J11" i="3" l="1"/>
  <c r="I11" i="3"/>
  <c r="J10" i="3"/>
  <c r="I10" i="3"/>
  <c r="J93" i="3"/>
  <c r="J95" i="3" l="1"/>
  <c r="J94" i="3"/>
  <c r="J87" i="3"/>
  <c r="J86" i="3"/>
  <c r="J85" i="3"/>
  <c r="J84" i="3"/>
  <c r="J83" i="3"/>
  <c r="J82" i="3"/>
  <c r="J81" i="3"/>
  <c r="J80" i="3"/>
  <c r="J74" i="3"/>
  <c r="J73" i="3"/>
  <c r="J72" i="3"/>
  <c r="J71" i="3"/>
  <c r="J70" i="3"/>
  <c r="J62" i="3"/>
  <c r="J61" i="3"/>
  <c r="J60" i="3"/>
  <c r="J54" i="3"/>
  <c r="J53" i="3"/>
  <c r="J52" i="3"/>
  <c r="J51" i="3"/>
  <c r="J50" i="3"/>
  <c r="J49" i="3"/>
  <c r="J41" i="3"/>
  <c r="J40" i="3"/>
  <c r="J39" i="3"/>
  <c r="J33" i="3"/>
  <c r="J32" i="3"/>
  <c r="J31" i="3"/>
  <c r="J30" i="3"/>
  <c r="J29" i="3"/>
  <c r="J28" i="3"/>
  <c r="J22" i="3"/>
  <c r="J21" i="3"/>
  <c r="J20" i="3"/>
  <c r="J19" i="3"/>
  <c r="J18" i="3"/>
  <c r="J17" i="3"/>
  <c r="J91" i="3"/>
  <c r="J78" i="3"/>
  <c r="J68" i="3"/>
  <c r="J58" i="3"/>
  <c r="J47" i="3"/>
  <c r="J37" i="3"/>
  <c r="J26" i="3"/>
  <c r="J15" i="3"/>
  <c r="J8" i="3"/>
  <c r="J9" i="3"/>
  <c r="J7" i="3"/>
  <c r="J5" i="3"/>
  <c r="I95" i="3" l="1"/>
  <c r="I94" i="3"/>
  <c r="I93" i="3"/>
  <c r="I91" i="3"/>
  <c r="I87" i="3"/>
  <c r="I86" i="3"/>
  <c r="I85" i="3"/>
  <c r="I84" i="3"/>
  <c r="I83" i="3"/>
  <c r="I82" i="3"/>
  <c r="I81" i="3"/>
  <c r="I80" i="3"/>
  <c r="I78" i="3"/>
  <c r="I71" i="3" l="1"/>
  <c r="I74" i="3"/>
  <c r="I73" i="3"/>
  <c r="I70" i="3"/>
  <c r="I72" i="3"/>
  <c r="I68" i="3"/>
  <c r="I62" i="3"/>
  <c r="I61" i="3"/>
  <c r="I60" i="3"/>
  <c r="I58" i="3"/>
  <c r="I54" i="3" l="1"/>
  <c r="I53" i="3"/>
  <c r="I52" i="3"/>
  <c r="I51" i="3"/>
  <c r="I50" i="3"/>
  <c r="I49" i="3"/>
  <c r="I47" i="3"/>
  <c r="I41" i="3"/>
  <c r="I40" i="3"/>
  <c r="I39" i="3"/>
  <c r="I37" i="3"/>
  <c r="I33" i="3" l="1"/>
  <c r="I32" i="3"/>
  <c r="I31" i="3"/>
  <c r="I30" i="3"/>
  <c r="I29" i="3"/>
  <c r="I28" i="3"/>
  <c r="I20" i="3"/>
  <c r="I26" i="3" l="1"/>
  <c r="I8" i="3" l="1"/>
  <c r="I18" i="3" l="1"/>
  <c r="I9" i="3"/>
  <c r="I7" i="3"/>
  <c r="I5" i="3"/>
  <c r="I22" i="3"/>
  <c r="I21" i="3"/>
  <c r="I17" i="3"/>
  <c r="I19" i="3"/>
  <c r="I15" i="3"/>
  <c r="H10" i="10" l="1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<sst xmlns="http://schemas.openxmlformats.org/spreadsheetml/2006/main" count="316" uniqueCount="92">
  <si>
    <t>登録日</t>
    <rPh sb="0" eb="3">
      <t>トウロクビ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</si>
  <si>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</si>
  <si>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</si>
  <si>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</si>
  <si>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</si>
  <si>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</si>
  <si>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</si>
  <si>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</si>
  <si>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</si>
  <si>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</si>
  <si>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</si>
  <si>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</si>
  <si>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</si>
  <si>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</si>
  <si>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</si>
  <si>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</si>
  <si>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</si>
  <si>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</si>
  <si>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説明</t>
    <rPh sb="0" eb="2">
      <t>セツメイ</t>
    </rPh>
    <phoneticPr fontId="9"/>
  </si>
  <si>
    <t>No.</t>
    <phoneticPr fontId="13"/>
  </si>
  <si>
    <t>テーブル</t>
    <phoneticPr fontId="13"/>
  </si>
  <si>
    <t>テーブル名</t>
    <rPh sb="4" eb="5">
      <t>メイ</t>
    </rPh>
    <phoneticPr fontId="13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</si>
  <si>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</si>
  <si>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</si>
  <si>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3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</si>
  <si>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</si>
  <si>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</si>
  <si>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3"/>
  </si>
  <si>
    <t>modified</t>
    <phoneticPr fontId="9"/>
  </si>
  <si>
    <t>DATE</t>
    <phoneticPr fontId="7"/>
  </si>
  <si>
    <t>trans</t>
    <phoneticPr fontId="9"/>
  </si>
  <si>
    <t>dealed</t>
    <phoneticPr fontId="9"/>
  </si>
  <si>
    <t>todo</t>
    <phoneticPr fontId="7"/>
  </si>
  <si>
    <t>todos</t>
    <phoneticPr fontId="7"/>
  </si>
  <si>
    <t>position</t>
    <phoneticPr fontId="7"/>
  </si>
  <si>
    <t>完了日</t>
    <rPh sb="0" eb="3">
      <t>カンリョウビ</t>
    </rPh>
    <phoneticPr fontId="7"/>
  </si>
  <si>
    <t>completed</t>
    <phoneticPr fontId="7"/>
  </si>
  <si>
    <t>履歴</t>
    <rPh sb="0" eb="2">
      <t>リレキ</t>
    </rPh>
    <phoneticPr fontId="7"/>
  </si>
  <si>
    <t>テキスト</t>
    <phoneticPr fontId="7"/>
  </si>
  <si>
    <t>text</t>
    <phoneticPr fontId="7"/>
  </si>
  <si>
    <t>color</t>
    <phoneticPr fontId="7"/>
  </si>
  <si>
    <t>xyz</t>
    <phoneticPr fontId="7"/>
  </si>
  <si>
    <t>wh</t>
    <phoneticPr fontId="7"/>
  </si>
  <si>
    <t>分類</t>
    <rPh sb="0" eb="2">
      <t>ブンルイ</t>
    </rPh>
    <phoneticPr fontId="7"/>
  </si>
  <si>
    <t>dayofevent</t>
    <phoneticPr fontId="7"/>
  </si>
  <si>
    <t>title</t>
    <phoneticPr fontId="7"/>
  </si>
  <si>
    <t>start</t>
    <phoneticPr fontId="7"/>
  </si>
  <si>
    <t>end</t>
    <phoneticPr fontId="7"/>
  </si>
  <si>
    <t>textcolor</t>
  </si>
  <si>
    <t>textcolor</t>
    <phoneticPr fontId="7"/>
  </si>
  <si>
    <t>calendars</t>
    <phoneticPr fontId="7"/>
  </si>
  <si>
    <t>detail</t>
    <phoneticPr fontId="7"/>
  </si>
  <si>
    <t>cake2_notebook</t>
    <phoneticPr fontId="7"/>
  </si>
  <si>
    <t>title</t>
    <phoneticPr fontId="7"/>
  </si>
  <si>
    <t>todocategory</t>
    <phoneticPr fontId="7"/>
  </si>
  <si>
    <t>todocategories</t>
    <phoneticPr fontId="7"/>
  </si>
  <si>
    <t>カテゴリ</t>
    <phoneticPr fontId="7"/>
  </si>
  <si>
    <t>todocategory_id</t>
    <phoneticPr fontId="7"/>
  </si>
  <si>
    <t>position</t>
    <phoneticPr fontId="7"/>
  </si>
  <si>
    <t>todohistories</t>
    <phoneticPr fontId="7"/>
  </si>
  <si>
    <t>priority</t>
  </si>
  <si>
    <t>BOOLEAN</t>
    <phoneticPr fontId="7"/>
  </si>
  <si>
    <t>NN</t>
    <phoneticPr fontId="7"/>
  </si>
  <si>
    <t>todo</t>
    <phoneticPr fontId="7"/>
  </si>
  <si>
    <t>memo</t>
    <phoneticPr fontId="7"/>
  </si>
  <si>
    <t>memocategory</t>
    <phoneticPr fontId="7"/>
  </si>
  <si>
    <t>memocategories</t>
    <phoneticPr fontId="7"/>
  </si>
  <si>
    <t>メモ</t>
    <phoneticPr fontId="7"/>
  </si>
  <si>
    <t>memos</t>
    <phoneticPr fontId="7"/>
  </si>
  <si>
    <t>memocategory_id</t>
    <phoneticPr fontId="7"/>
  </si>
  <si>
    <t>日付</t>
    <rPh sb="0" eb="2">
      <t>ヒヅケ</t>
    </rPh>
    <phoneticPr fontId="7"/>
  </si>
  <si>
    <t>eventdate</t>
    <phoneticPr fontId="7"/>
  </si>
  <si>
    <t>NN</t>
    <phoneticPr fontId="7"/>
  </si>
  <si>
    <t>DATE</t>
    <phoneticPr fontId="7"/>
  </si>
  <si>
    <t>recordcategory</t>
    <phoneticPr fontId="7"/>
  </si>
  <si>
    <t>recordcategories</t>
    <phoneticPr fontId="7"/>
  </si>
  <si>
    <t>record</t>
    <phoneticPr fontId="7"/>
  </si>
  <si>
    <t>records</t>
    <phoneticPr fontId="7"/>
  </si>
  <si>
    <t>recordcategory_id</t>
    <phoneticPr fontId="7"/>
  </si>
  <si>
    <t>calendar</t>
    <phoneticPr fontId="7"/>
  </si>
  <si>
    <t>calendarcategory</t>
    <phoneticPr fontId="7"/>
  </si>
  <si>
    <t>calendarcategories</t>
    <phoneticPr fontId="7"/>
  </si>
  <si>
    <t>calendar</t>
    <phoneticPr fontId="7"/>
  </si>
  <si>
    <t>calendars</t>
    <phoneticPr fontId="7"/>
  </si>
  <si>
    <t>calendarcategory_id</t>
    <phoneticPr fontId="7"/>
  </si>
  <si>
    <t>MySQL</t>
    <phoneticPr fontId="7"/>
  </si>
  <si>
    <t>SQLite</t>
    <phoneticPr fontId="7"/>
  </si>
  <si>
    <t xml:space="preserve">"id" integer primary key autoincrement </t>
    <phoneticPr fontId="7"/>
  </si>
  <si>
    <t>);</t>
    <phoneticPr fontId="7"/>
  </si>
  <si>
    <t>deleted</t>
    <phoneticPr fontId="7"/>
  </si>
  <si>
    <t>deleted_date</t>
    <phoneticPr fontId="7"/>
  </si>
  <si>
    <t>TINYINT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</si>
</sst>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  <font>
      <sz val="11"/>
      <color rgb="FF00610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31" fillId="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0" fillId="0" borderId="0" xfId="0" applyFont="1">
      <alignment vertical="center"/>
    </xf>
    <xf numFmtId="0" fontId="5" fillId="0" borderId="0" xfId="4">
      <alignment vertical="center"/>
    </xf>
    <xf numFmtId="0" fontId="5" fillId="0" borderId="0" xfId="4" applyAlignment="1">
      <alignment horizontal="right" vertical="center"/>
    </xf>
    <xf numFmtId="0" fontId="12" fillId="0" borderId="0" xfId="4" applyFont="1" applyAlignment="1">
      <alignment horizontal="center" vertical="center"/>
    </xf>
    <xf numFmtId="0" fontId="5" fillId="0" borderId="0" xfId="4" applyAlignment="1">
      <alignment vertical="center"/>
    </xf>
    <xf numFmtId="0" fontId="14" fillId="5" borderId="0" xfId="4" applyFont="1" applyFill="1">
      <alignment vertical="center"/>
    </xf>
    <xf numFmtId="0" fontId="15" fillId="5" borderId="0" xfId="4" applyFont="1" applyFill="1">
      <alignment vertical="center"/>
    </xf>
    <xf numFmtId="0" fontId="16" fillId="5" borderId="0" xfId="4" applyFont="1" applyFill="1" applyAlignment="1">
      <alignment horizontal="left" vertical="center"/>
    </xf>
    <xf numFmtId="0" fontId="17" fillId="0" borderId="0" xfId="4" applyFont="1" applyFill="1" applyAlignment="1">
      <alignment horizontal="center" vertical="center"/>
    </xf>
    <xf numFmtId="0" fontId="18" fillId="5" borderId="0" xfId="4" applyFont="1" applyFill="1" applyAlignment="1">
      <alignment horizontal="left" vertical="center"/>
    </xf>
    <xf numFmtId="0" fontId="5" fillId="0" borderId="0" xfId="4" applyBorder="1" applyAlignment="1">
      <alignment horizontal="right" vertical="center"/>
    </xf>
    <xf numFmtId="0" fontId="5" fillId="0" borderId="0" xfId="4" applyBorder="1">
      <alignment vertical="center"/>
    </xf>
    <xf numFmtId="0" fontId="19" fillId="0" borderId="0" xfId="4" applyFont="1">
      <alignment vertical="center"/>
    </xf>
    <xf numFmtId="0" fontId="19" fillId="0" borderId="0" xfId="4" applyFont="1" applyBorder="1">
      <alignment vertical="center"/>
    </xf>
    <xf numFmtId="0" fontId="20" fillId="0" borderId="5" xfId="0" applyFont="1" applyBorder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1" fillId="0" borderId="5" xfId="0" applyFont="1" applyBorder="1">
      <alignment vertical="center"/>
    </xf>
    <xf numFmtId="0" fontId="22" fillId="4" borderId="0" xfId="3" applyFo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>
      <alignment vertical="center"/>
    </xf>
    <xf numFmtId="0" fontId="23" fillId="2" borderId="2" xfId="1" applyFont="1" applyBorder="1">
      <alignment vertical="center"/>
    </xf>
    <xf numFmtId="0" fontId="24" fillId="2" borderId="3" xfId="1" applyFont="1" applyBorder="1">
      <alignment vertical="center"/>
    </xf>
    <xf numFmtId="0" fontId="20" fillId="2" borderId="3" xfId="1" applyFont="1" applyBorder="1" applyAlignment="1">
      <alignment horizontal="center" vertical="center"/>
    </xf>
    <xf numFmtId="0" fontId="20" fillId="2" borderId="3" xfId="1" applyFont="1" applyBorder="1" applyAlignment="1">
      <alignment vertical="center"/>
    </xf>
    <xf numFmtId="0" fontId="20" fillId="2" borderId="4" xfId="1" applyFont="1" applyBorder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vertical="center"/>
    </xf>
    <xf numFmtId="0" fontId="26" fillId="3" borderId="0" xfId="2" applyFont="1">
      <alignment vertical="center"/>
    </xf>
    <xf numFmtId="0" fontId="26" fillId="3" borderId="0" xfId="2" applyFont="1" applyAlignment="1">
      <alignment horizontal="center" vertical="center"/>
    </xf>
    <xf numFmtId="0" fontId="26" fillId="3" borderId="0" xfId="2" applyFont="1" applyAlignment="1">
      <alignment vertical="center"/>
    </xf>
    <xf numFmtId="0" fontId="26" fillId="0" borderId="5" xfId="0" applyFont="1" applyBorder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vertical="center"/>
    </xf>
    <xf numFmtId="0" fontId="20" fillId="0" borderId="0" xfId="0" applyFont="1" applyBorder="1">
      <alignment vertical="center"/>
    </xf>
    <xf numFmtId="0" fontId="20" fillId="2" borderId="1" xfId="1" applyFont="1">
      <alignment vertical="center"/>
    </xf>
    <xf numFmtId="0" fontId="27" fillId="4" borderId="0" xfId="3" applyFont="1">
      <alignment vertical="center"/>
    </xf>
    <xf numFmtId="0" fontId="5" fillId="0" borderId="0" xfId="4" applyFill="1">
      <alignment vertical="center"/>
    </xf>
    <xf numFmtId="0" fontId="28" fillId="0" borderId="0" xfId="0" applyFont="1" applyAlignment="1">
      <alignment horizontal="left" vertical="center"/>
    </xf>
    <xf numFmtId="0" fontId="5" fillId="0" borderId="0" xfId="4" applyAlignment="1">
      <alignment horizontal="left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4" fillId="0" borderId="0" xfId="4" applyFont="1">
      <alignment vertical="center"/>
    </xf>
    <xf numFmtId="0" fontId="4" fillId="0" borderId="0" xfId="4" applyFont="1" applyBorder="1">
      <alignment vertical="center"/>
    </xf>
    <xf numFmtId="0" fontId="3" fillId="0" borderId="0" xfId="4" applyFont="1">
      <alignment vertical="center"/>
    </xf>
    <xf numFmtId="0" fontId="2" fillId="0" borderId="0" xfId="4" applyFont="1" applyFill="1">
      <alignment vertical="center"/>
    </xf>
    <xf numFmtId="0" fontId="2" fillId="0" borderId="0" xfId="4" applyFont="1">
      <alignment vertical="center"/>
    </xf>
    <xf numFmtId="0" fontId="1" fillId="0" borderId="0" xfId="4" applyFont="1">
      <alignment vertical="center"/>
    </xf>
    <xf numFmtId="0" fontId="1" fillId="0" borderId="0" xfId="4" applyFont="1" applyFill="1">
      <alignment vertical="center"/>
    </xf>
    <xf numFmtId="0" fontId="31" fillId="6" borderId="5" xfId="6" applyBorder="1">
      <alignment vertical="center"/>
    </xf>
  </cellXfs>
  <cellStyles count="7">
    <cellStyle name="40% - アクセント 4" xfId="2" builtinId="43"/>
    <cellStyle name="アクセント 1" xfId="3" builtinId="29"/>
    <cellStyle name="メモ" xfId="1" builtinId="10"/>
    <cellStyle name="メモ 2" xfId="5"/>
    <cellStyle name="標準" xfId="0" builtinId="0"/>
    <cellStyle name="標準 2" xfId="4"/>
    <cellStyle name="良い" xfId="6" builtinId="26"/>
  </cellStyles>
  <dxfs count="7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</font>
    </dxf>
    <dxf>
      <alignment horizontal="right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71"/>
    <tableColumn id="2" name="テーブル" dataDxfId="70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showGridLines="0" tabSelected="1" topLeftCell="A73" zoomScale="85" zoomScaleNormal="85" workbookViewId="0">
      <selection activeCell="D96" sqref="D96:E96"/>
    </sheetView>
  </sheetViews>
  <sheetFormatPr defaultRowHeight="15" x14ac:dyDescent="0.15"/>
  <cols>
    <col min="1" max="1" width="2.25" style="42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13.375" style="21" customWidth="1"/>
    <col min="9" max="9" width="54.375" style="22" customWidth="1"/>
    <col min="10" max="10" width="44.125" style="22" customWidth="1"/>
    <col min="11" max="16384" width="9" style="22"/>
  </cols>
  <sheetData>
    <row r="1" spans="1:10" ht="17.25" x14ac:dyDescent="0.15">
      <c r="B1" s="38" t="s">
        <v>14</v>
      </c>
      <c r="C1" s="38" t="s">
        <v>52</v>
      </c>
      <c r="D1" s="19"/>
      <c r="E1" s="19"/>
    </row>
    <row r="2" spans="1:10" ht="16.5" x14ac:dyDescent="0.15">
      <c r="B2" s="23" t="str">
        <f>"CREATE DATABASE `" &amp; C1 &amp; "` DEFAULT CHARACTER SET utf8 COLLATE utf8_general_ci;"</f>
        <v>CREATE DATABASE `cake2_notebook` DEFAULT CHARACTER SET utf8 COLLATE utf8_general_ci;</v>
      </c>
      <c r="C2" s="24"/>
      <c r="D2" s="24"/>
      <c r="E2" s="24"/>
      <c r="F2" s="25"/>
      <c r="G2" s="25"/>
      <c r="H2" s="26"/>
      <c r="I2" s="27"/>
    </row>
    <row r="3" spans="1:10" s="28" customFormat="1" ht="16.5" x14ac:dyDescent="0.15">
      <c r="A3" s="43"/>
      <c r="H3" s="29"/>
      <c r="I3" s="28" t="s">
        <v>85</v>
      </c>
      <c r="J3" s="28" t="s">
        <v>86</v>
      </c>
    </row>
    <row r="4" spans="1:10" x14ac:dyDescent="0.15">
      <c r="B4" s="42" t="s">
        <v>63</v>
      </c>
      <c r="D4" s="30" t="s">
        <v>4</v>
      </c>
      <c r="E4" s="31" t="s">
        <v>5</v>
      </c>
      <c r="F4" s="31" t="s">
        <v>7</v>
      </c>
      <c r="G4" s="31" t="s">
        <v>8</v>
      </c>
      <c r="H4" s="32" t="s">
        <v>18</v>
      </c>
      <c r="I4" s="30"/>
      <c r="J4" s="30"/>
    </row>
    <row r="5" spans="1:10" x14ac:dyDescent="0.15">
      <c r="B5" s="51" t="s">
        <v>54</v>
      </c>
      <c r="C5" s="51" t="s">
        <v>55</v>
      </c>
      <c r="D5" s="33"/>
      <c r="E5" s="34"/>
      <c r="F5" s="34"/>
      <c r="G5" s="34"/>
      <c r="H5" s="35"/>
      <c r="I5" s="27" t="str">
        <f xml:space="preserve"> "CREATE TABLE `" &amp; C5 &amp; "` ("</f>
        <v>CREATE TABLE `todocategories` (</v>
      </c>
      <c r="J5" s="27" t="str">
        <f xml:space="preserve"> "CREATE TABLE `" &amp; C5 &amp; "` ("</f>
        <v>CREATE TABLE `todocategories` (</v>
      </c>
    </row>
    <row r="6" spans="1:10" x14ac:dyDescent="0.15">
      <c r="B6" s="15" t="s">
        <v>9</v>
      </c>
      <c r="C6" s="15" t="s">
        <v>1</v>
      </c>
      <c r="D6" s="15" t="s">
        <v>6</v>
      </c>
      <c r="E6" s="16" t="s">
        <v>6</v>
      </c>
      <c r="F6" s="16"/>
      <c r="G6" s="16"/>
      <c r="H6" s="17"/>
      <c r="I6" s="27" t="s">
        <v>3</v>
      </c>
      <c r="J6" s="27" t="s">
        <v>87</v>
      </c>
    </row>
    <row r="7" spans="1:10" x14ac:dyDescent="0.15">
      <c r="B7" s="15" t="s">
        <v>15</v>
      </c>
      <c r="C7" s="15" t="s">
        <v>12</v>
      </c>
      <c r="D7" s="15" t="s">
        <v>13</v>
      </c>
      <c r="E7" s="16">
        <v>128</v>
      </c>
      <c r="F7" s="16" t="s">
        <v>7</v>
      </c>
      <c r="G7" s="16"/>
      <c r="H7" s="17"/>
      <c r="I7" s="36" t="str">
        <f t="shared" ref="I7:I9" si="0">IF(A7="","","/* ") &amp; "`" &amp; C7 &amp; "` " &amp; D7 &amp; IF(E7&gt;0,"(" &amp; E7 &amp; ") "," ") &amp; IF(F7&lt;&gt;"","NOT NULL ","") &amp; IF(G7="","","DEFAULT '" &amp; G7 &amp; "' ") &amp; "COMMENT '"&amp; B7 &amp;"'," &amp; IF(A7="",""," */")</f>
        <v>`name` VARCHAR(128) NOT NULL COMMENT '名前',</v>
      </c>
      <c r="J7" s="36" t="str">
        <f>"," &amp;  "`" &amp; C7 &amp; "` " &amp; D7 &amp; IF(E7&gt;0,"(" &amp; E7 &amp; ") "," ") &amp; IF(F7&lt;&gt;"","NOT NULL ","") &amp; IF(G7="","","DEFAULT '" &amp; G7 &amp; "' ")</f>
        <v xml:space="preserve">,`name` VARCHAR(128) NOT NULL </v>
      </c>
    </row>
    <row r="8" spans="1:10" x14ac:dyDescent="0.15">
      <c r="B8" s="15" t="s">
        <v>34</v>
      </c>
      <c r="C8" s="15" t="s">
        <v>58</v>
      </c>
      <c r="D8" s="15" t="s">
        <v>16</v>
      </c>
      <c r="E8" s="16"/>
      <c r="F8" s="16" t="s">
        <v>62</v>
      </c>
      <c r="G8" s="16">
        <v>0</v>
      </c>
      <c r="H8" s="17"/>
      <c r="I8" s="36" t="str">
        <f>IF(A8="","","/* ") &amp; "`" &amp; C8 &amp; "` " &amp; D8 &amp; IF(E8&gt;0,"(" &amp; E8 &amp; ") "," ") &amp; IF(F8&lt;&gt;"","NOT NULL ","") &amp; IF(G8="","","DEFAULT '" &amp; G8 &amp; "' ") &amp; "COMMENT '"&amp; B8 &amp;"'," &amp; IF(A8="",""," */")</f>
        <v>`position` INT NOT NULL DEFAULT '0' COMMENT 'position',</v>
      </c>
      <c r="J8" s="36" t="str">
        <f t="shared" ref="J8:J9" si="1">"," &amp;  "`" &amp; C8 &amp; "` " &amp; D8 &amp; IF(E8&gt;0,"(" &amp; E8 &amp; ") "," ") &amp; IF(F8&lt;&gt;"","NOT NULL ","") &amp; IF(G8="","","DEFAULT '" &amp; G8 &amp; "' ")</f>
        <v xml:space="preserve">,`position` INT NOT NULL DEFAULT '0' </v>
      </c>
    </row>
    <row r="9" spans="1:10" x14ac:dyDescent="0.15">
      <c r="A9" s="22"/>
      <c r="B9" s="15" t="s">
        <v>0</v>
      </c>
      <c r="C9" s="18" t="s">
        <v>10</v>
      </c>
      <c r="D9" s="15" t="s">
        <v>11</v>
      </c>
      <c r="E9" s="16"/>
      <c r="F9" s="16"/>
      <c r="G9" s="16"/>
      <c r="H9" s="17"/>
      <c r="I9" s="36" t="str">
        <f t="shared" si="0"/>
        <v>`created` DATETIME COMMENT '登録日',</v>
      </c>
      <c r="J9" s="36" t="str">
        <f t="shared" si="1"/>
        <v xml:space="preserve">,`created` DATETIME </v>
      </c>
    </row>
    <row r="10" spans="1:10" x14ac:dyDescent="0.15">
      <c r="A10" s="22"/>
      <c r="B10" s="15"/>
      <c r="C10" s="18" t="s">
        <v>89</v>
      </c>
      <c r="D10" s="15" t="s">
        <v>91</v>
      </c>
      <c r="E10" s="16">
        <v>4</v>
      </c>
      <c r="F10" s="16"/>
      <c r="G10" s="16">
        <v>0</v>
      </c>
      <c r="H10" s="17"/>
      <c r="I10" s="36" t="str">
        <f t="shared" ref="I10" si="2">IF(A10="","","/* ") &amp; "`" &amp; C10 &amp; "` " &amp; D10 &amp; IF(E10&gt;0,"(" &amp; E10 &amp; ") "," ") &amp; IF(F10&lt;&gt;"","NOT NULL ","") &amp; IF(G10="","","DEFAULT '" &amp; G10 &amp; "' ") &amp; "COMMENT '"&amp; B10 &amp;"'," &amp; IF(A10="",""," */")</f>
        <v>`deleted` TINYINT(4) DEFAULT '0' COMMENT '',</v>
      </c>
      <c r="J10" s="36" t="str">
        <f t="shared" ref="J10" si="3">"," &amp;  "`" &amp; C10 &amp; "` " &amp; D10 &amp; IF(E10&gt;0,"(" &amp; E10 &amp; ") "," ") &amp; IF(F10&lt;&gt;"","NOT NULL ","") &amp; IF(G10="","","DEFAULT '" &amp; G10 &amp; "' ")</f>
        <v xml:space="preserve">,`deleted` TINYINT(4) DEFAULT '0' </v>
      </c>
    </row>
    <row r="11" spans="1:10" x14ac:dyDescent="0.15">
      <c r="A11" s="22"/>
      <c r="B11" s="15"/>
      <c r="C11" s="18" t="s">
        <v>90</v>
      </c>
      <c r="D11" s="15" t="s">
        <v>11</v>
      </c>
      <c r="E11" s="16"/>
      <c r="F11" s="16"/>
      <c r="G11" s="16"/>
      <c r="H11" s="17"/>
      <c r="I11" s="36" t="str">
        <f t="shared" ref="I11" si="4">IF(A11="","","/* ") &amp; "`" &amp; C11 &amp; "` " &amp; D11 &amp; IF(E11&gt;0,"(" &amp; E11 &amp; ") "," ") &amp; IF(F11&lt;&gt;"","NOT NULL ","") &amp; IF(G11="","","DEFAULT '" &amp; G11 &amp; "' ") &amp; "COMMENT '"&amp; B11 &amp;"'," &amp; IF(A11="",""," */")</f>
        <v>`deleted_date` DATETIME COMMENT '',</v>
      </c>
      <c r="J11" s="36" t="str">
        <f t="shared" ref="J11" si="5">"," &amp;  "`" &amp; C11 &amp; "` " &amp; D11 &amp; IF(E11&gt;0,"(" &amp; E11 &amp; ") "," ") &amp; IF(F11&lt;&gt;"","NOT NULL ","") &amp; IF(G11="","","DEFAULT '" &amp; G11 &amp; "' ")</f>
        <v xml:space="preserve">,`deleted_date` DATETIME </v>
      </c>
    </row>
    <row r="12" spans="1:10" x14ac:dyDescent="0.15">
      <c r="A12" s="22"/>
      <c r="I12" s="37" t="s">
        <v>2</v>
      </c>
      <c r="J12" s="37" t="s">
        <v>88</v>
      </c>
    </row>
    <row r="13" spans="1:10" s="28" customFormat="1" ht="16.5" x14ac:dyDescent="0.15">
      <c r="A13" s="43"/>
      <c r="H13" s="29"/>
    </row>
    <row r="14" spans="1:10" x14ac:dyDescent="0.15">
      <c r="D14" s="30" t="s">
        <v>4</v>
      </c>
      <c r="E14" s="31" t="s">
        <v>5</v>
      </c>
      <c r="F14" s="31" t="s">
        <v>7</v>
      </c>
      <c r="G14" s="31" t="s">
        <v>8</v>
      </c>
      <c r="H14" s="32" t="s">
        <v>18</v>
      </c>
      <c r="I14" s="30"/>
      <c r="J14" s="30"/>
    </row>
    <row r="15" spans="1:10" x14ac:dyDescent="0.15">
      <c r="B15" s="51" t="s">
        <v>32</v>
      </c>
      <c r="C15" s="51" t="s">
        <v>33</v>
      </c>
      <c r="D15" s="33"/>
      <c r="E15" s="34"/>
      <c r="F15" s="34"/>
      <c r="G15" s="34"/>
      <c r="H15" s="35"/>
      <c r="I15" s="27" t="str">
        <f xml:space="preserve"> "CREATE TABLE `" &amp; C15 &amp; "` ("</f>
        <v>CREATE TABLE `todos` (</v>
      </c>
      <c r="J15" s="27" t="str">
        <f xml:space="preserve"> "CREATE TABLE `" &amp; C15 &amp; "` ("</f>
        <v>CREATE TABLE `todos` (</v>
      </c>
    </row>
    <row r="16" spans="1:10" x14ac:dyDescent="0.15">
      <c r="B16" s="15" t="s">
        <v>9</v>
      </c>
      <c r="C16" s="15" t="s">
        <v>1</v>
      </c>
      <c r="D16" s="15" t="s">
        <v>6</v>
      </c>
      <c r="E16" s="16" t="s">
        <v>6</v>
      </c>
      <c r="F16" s="16"/>
      <c r="G16" s="16"/>
      <c r="H16" s="17"/>
      <c r="I16" s="27" t="s">
        <v>3</v>
      </c>
      <c r="J16" s="27" t="s">
        <v>87</v>
      </c>
    </row>
    <row r="17" spans="1:10" x14ac:dyDescent="0.15">
      <c r="B17" s="15" t="s">
        <v>15</v>
      </c>
      <c r="C17" s="15" t="s">
        <v>53</v>
      </c>
      <c r="D17" s="15" t="s">
        <v>13</v>
      </c>
      <c r="E17" s="16">
        <v>256</v>
      </c>
      <c r="F17" s="16" t="s">
        <v>7</v>
      </c>
      <c r="G17" s="16"/>
      <c r="H17" s="17"/>
      <c r="I17" s="36" t="str">
        <f t="shared" ref="I17:I22" si="6">IF(A17="","","/* ") &amp; "`" &amp; C17 &amp; "` " &amp; D17 &amp; IF(E17&gt;0,"(" &amp; E17 &amp; ") "," ") &amp; IF(F17&lt;&gt;"","NOT NULL ","") &amp; IF(G17="","","DEFAULT '" &amp; G17 &amp; "' ") &amp; "COMMENT '"&amp; B17 &amp;"'," &amp; IF(A17="",""," */")</f>
        <v>`title` VARCHAR(256) NOT NULL COMMENT '名前',</v>
      </c>
      <c r="J17" s="36" t="str">
        <f t="shared" ref="J17:J22" si="7">"," &amp;  "`" &amp; C17 &amp; "` " &amp; D17 &amp; IF(E17&gt;0,"(" &amp; E17 &amp; ") "," ") &amp; IF(F17&lt;&gt;"","NOT NULL ","") &amp; IF(G17="","","DEFAULT '" &amp; G17 &amp; "' ")</f>
        <v xml:space="preserve">,`title` VARCHAR(256) NOT NULL </v>
      </c>
    </row>
    <row r="18" spans="1:10" x14ac:dyDescent="0.15">
      <c r="B18" s="15" t="s">
        <v>56</v>
      </c>
      <c r="C18" s="15" t="s">
        <v>57</v>
      </c>
      <c r="D18" s="15" t="s">
        <v>16</v>
      </c>
      <c r="E18" s="16"/>
      <c r="F18" s="16"/>
      <c r="G18" s="16"/>
      <c r="H18" s="17"/>
      <c r="I18" s="36" t="str">
        <f t="shared" si="6"/>
        <v>`todocategory_id` INT COMMENT 'カテゴリ',</v>
      </c>
      <c r="J18" s="36" t="str">
        <f t="shared" si="7"/>
        <v xml:space="preserve">,`todocategory_id` INT </v>
      </c>
    </row>
    <row r="19" spans="1:10" x14ac:dyDescent="0.15">
      <c r="B19" s="15" t="s">
        <v>34</v>
      </c>
      <c r="C19" s="15" t="s">
        <v>34</v>
      </c>
      <c r="D19" s="15" t="s">
        <v>16</v>
      </c>
      <c r="E19" s="16"/>
      <c r="F19" s="16"/>
      <c r="G19" s="16">
        <v>0</v>
      </c>
      <c r="H19" s="17"/>
      <c r="I19" s="36" t="str">
        <f>IF(A19="","","/* ") &amp; "`" &amp; C19 &amp; "` " &amp; D19 &amp; IF(E19&gt;0,"(" &amp; E19 &amp; ") "," ") &amp; IF(F19&lt;&gt;"","NOT NULL ","") &amp; IF(G19="","","DEFAULT '" &amp; G19 &amp; "' ") &amp; "COMMENT '"&amp; B19 &amp;"'," &amp; IF(A19="",""," */")</f>
        <v>`position` INT DEFAULT '0' COMMENT 'position',</v>
      </c>
      <c r="J19" s="36" t="str">
        <f t="shared" si="7"/>
        <v xml:space="preserve">,`position` INT DEFAULT '0' </v>
      </c>
    </row>
    <row r="20" spans="1:10" x14ac:dyDescent="0.15">
      <c r="B20" s="15" t="s">
        <v>60</v>
      </c>
      <c r="C20" s="15" t="s">
        <v>60</v>
      </c>
      <c r="D20" s="15" t="s">
        <v>61</v>
      </c>
      <c r="E20" s="16"/>
      <c r="F20" s="16"/>
      <c r="G20" s="16">
        <v>0</v>
      </c>
      <c r="H20" s="17"/>
      <c r="I20" s="36" t="str">
        <f>IF(A20="","","/* ") &amp; "`" &amp; C20 &amp; "` " &amp; D20 &amp; IF(E20&gt;0,"(" &amp; E20 &amp; ") "," ") &amp; IF(F20&lt;&gt;"","NOT NULL ","") &amp; IF(G20="","","DEFAULT '" &amp; G20 &amp; "' ") &amp; "COMMENT '"&amp; B20 &amp;"'," &amp; IF(A20="",""," */")</f>
        <v>`priority` BOOLEAN DEFAULT '0' COMMENT 'priority',</v>
      </c>
      <c r="J20" s="36" t="str">
        <f t="shared" si="7"/>
        <v xml:space="preserve">,`priority` BOOLEAN DEFAULT '0' </v>
      </c>
    </row>
    <row r="21" spans="1:10" x14ac:dyDescent="0.15">
      <c r="A21" s="22"/>
      <c r="B21" s="15" t="s">
        <v>0</v>
      </c>
      <c r="C21" s="18" t="s">
        <v>10</v>
      </c>
      <c r="D21" s="15" t="s">
        <v>11</v>
      </c>
      <c r="E21" s="16"/>
      <c r="F21" s="16"/>
      <c r="G21" s="16"/>
      <c r="H21" s="17"/>
      <c r="I21" s="36" t="str">
        <f t="shared" si="6"/>
        <v>`created` DATETIME COMMENT '登録日',</v>
      </c>
      <c r="J21" s="36" t="str">
        <f t="shared" si="7"/>
        <v xml:space="preserve">,`created` DATETIME </v>
      </c>
    </row>
    <row r="22" spans="1:10" x14ac:dyDescent="0.15">
      <c r="A22" s="22"/>
      <c r="B22" s="15" t="s">
        <v>35</v>
      </c>
      <c r="C22" s="15" t="s">
        <v>36</v>
      </c>
      <c r="D22" s="15" t="s">
        <v>29</v>
      </c>
      <c r="E22" s="16"/>
      <c r="F22" s="16"/>
      <c r="G22" s="16"/>
      <c r="H22" s="17"/>
      <c r="I22" s="36" t="str">
        <f t="shared" si="6"/>
        <v>`completed` DATE COMMENT '完了日',</v>
      </c>
      <c r="J22" s="36" t="str">
        <f t="shared" si="7"/>
        <v xml:space="preserve">,`completed` DATE </v>
      </c>
    </row>
    <row r="23" spans="1:10" x14ac:dyDescent="0.15">
      <c r="A23" s="22"/>
      <c r="I23" s="37" t="s">
        <v>2</v>
      </c>
      <c r="J23" s="37" t="s">
        <v>88</v>
      </c>
    </row>
    <row r="24" spans="1:10" s="28" customFormat="1" ht="16.5" x14ac:dyDescent="0.15">
      <c r="A24" s="43"/>
      <c r="H24" s="29"/>
    </row>
    <row r="25" spans="1:10" x14ac:dyDescent="0.15">
      <c r="D25" s="30" t="s">
        <v>4</v>
      </c>
      <c r="E25" s="31" t="s">
        <v>5</v>
      </c>
      <c r="F25" s="31" t="s">
        <v>7</v>
      </c>
      <c r="G25" s="31" t="s">
        <v>8</v>
      </c>
      <c r="H25" s="32" t="s">
        <v>18</v>
      </c>
      <c r="I25" s="30"/>
      <c r="J25" s="30"/>
    </row>
    <row r="26" spans="1:10" x14ac:dyDescent="0.15">
      <c r="B26" s="51" t="s">
        <v>37</v>
      </c>
      <c r="C26" s="51" t="s">
        <v>59</v>
      </c>
      <c r="D26" s="33"/>
      <c r="E26" s="34"/>
      <c r="F26" s="34"/>
      <c r="G26" s="34"/>
      <c r="H26" s="35"/>
      <c r="I26" s="27" t="str">
        <f xml:space="preserve"> "CREATE TABLE `" &amp; C26 &amp; "` ("</f>
        <v>CREATE TABLE `todohistories` (</v>
      </c>
      <c r="J26" s="27" t="str">
        <f xml:space="preserve"> "CREATE TABLE `" &amp; C26 &amp; "` ("</f>
        <v>CREATE TABLE `todohistories` (</v>
      </c>
    </row>
    <row r="27" spans="1:10" x14ac:dyDescent="0.15">
      <c r="B27" s="15" t="s">
        <v>9</v>
      </c>
      <c r="C27" s="15" t="s">
        <v>1</v>
      </c>
      <c r="D27" s="15" t="s">
        <v>6</v>
      </c>
      <c r="E27" s="16" t="s">
        <v>6</v>
      </c>
      <c r="F27" s="16"/>
      <c r="G27" s="16"/>
      <c r="H27" s="17"/>
      <c r="I27" s="27" t="s">
        <v>3</v>
      </c>
      <c r="J27" s="27" t="s">
        <v>87</v>
      </c>
    </row>
    <row r="28" spans="1:10" x14ac:dyDescent="0.15">
      <c r="B28" s="15" t="s">
        <v>15</v>
      </c>
      <c r="C28" s="15" t="s">
        <v>53</v>
      </c>
      <c r="D28" s="15" t="s">
        <v>13</v>
      </c>
      <c r="E28" s="16">
        <v>256</v>
      </c>
      <c r="F28" s="16" t="s">
        <v>7</v>
      </c>
      <c r="G28" s="16"/>
      <c r="H28" s="17"/>
      <c r="I28" s="36" t="str">
        <f t="shared" ref="I28:I29" si="8">IF(A28="","","/* ") &amp; "`" &amp; C28 &amp; "` " &amp; D28 &amp; IF(E28&gt;0,"(" &amp; E28 &amp; ") "," ") &amp; IF(F28&lt;&gt;"","NOT NULL ","") &amp; IF(G28="","","DEFAULT '" &amp; G28 &amp; "' ") &amp; "COMMENT '"&amp; B28 &amp;"'," &amp; IF(A28="",""," */")</f>
        <v>`title` VARCHAR(256) NOT NULL COMMENT '名前',</v>
      </c>
      <c r="J28" s="36" t="str">
        <f t="shared" ref="J28:J33" si="9">"," &amp;  "`" &amp; C28 &amp; "` " &amp; D28 &amp; IF(E28&gt;0,"(" &amp; E28 &amp; ") "," ") &amp; IF(F28&lt;&gt;"","NOT NULL ","") &amp; IF(G28="","","DEFAULT '" &amp; G28 &amp; "' ")</f>
        <v xml:space="preserve">,`title` VARCHAR(256) NOT NULL </v>
      </c>
    </row>
    <row r="29" spans="1:10" x14ac:dyDescent="0.15">
      <c r="B29" s="15" t="s">
        <v>56</v>
      </c>
      <c r="C29" s="15" t="s">
        <v>57</v>
      </c>
      <c r="D29" s="15" t="s">
        <v>16</v>
      </c>
      <c r="E29" s="16"/>
      <c r="F29" s="16"/>
      <c r="G29" s="16"/>
      <c r="H29" s="17"/>
      <c r="I29" s="36" t="str">
        <f t="shared" si="8"/>
        <v>`todocategory_id` INT COMMENT 'カテゴリ',</v>
      </c>
      <c r="J29" s="36" t="str">
        <f t="shared" si="9"/>
        <v xml:space="preserve">,`todocategory_id` INT </v>
      </c>
    </row>
    <row r="30" spans="1:10" x14ac:dyDescent="0.15">
      <c r="B30" s="15" t="s">
        <v>34</v>
      </c>
      <c r="C30" s="15" t="s">
        <v>34</v>
      </c>
      <c r="D30" s="15" t="s">
        <v>16</v>
      </c>
      <c r="E30" s="16"/>
      <c r="F30" s="16"/>
      <c r="G30" s="16">
        <v>0</v>
      </c>
      <c r="H30" s="17"/>
      <c r="I30" s="36" t="str">
        <f>IF(A30="","","/* ") &amp; "`" &amp; C30 &amp; "` " &amp; D30 &amp; IF(E30&gt;0,"(" &amp; E30 &amp; ") "," ") &amp; IF(F30&lt;&gt;"","NOT NULL ","") &amp; IF(G30="","","DEFAULT '" &amp; G30 &amp; "' ") &amp; "COMMENT '"&amp; B30 &amp;"'," &amp; IF(A30="",""," */")</f>
        <v>`position` INT DEFAULT '0' COMMENT 'position',</v>
      </c>
      <c r="J30" s="36" t="str">
        <f t="shared" si="9"/>
        <v xml:space="preserve">,`position` INT DEFAULT '0' </v>
      </c>
    </row>
    <row r="31" spans="1:10" x14ac:dyDescent="0.15">
      <c r="B31" s="15" t="s">
        <v>60</v>
      </c>
      <c r="C31" s="15" t="s">
        <v>60</v>
      </c>
      <c r="D31" s="15" t="s">
        <v>61</v>
      </c>
      <c r="E31" s="16"/>
      <c r="F31" s="16"/>
      <c r="G31" s="16">
        <v>0</v>
      </c>
      <c r="H31" s="17"/>
      <c r="I31" s="36" t="str">
        <f>IF(A31="","","/* ") &amp; "`" &amp; C31 &amp; "` " &amp; D31 &amp; IF(E31&gt;0,"(" &amp; E31 &amp; ") "," ") &amp; IF(F31&lt;&gt;"","NOT NULL ","") &amp; IF(G31="","","DEFAULT '" &amp; G31 &amp; "' ") &amp; "COMMENT '"&amp; B31 &amp;"'," &amp; IF(A31="",""," */")</f>
        <v>`priority` BOOLEAN DEFAULT '0' COMMENT 'priority',</v>
      </c>
      <c r="J31" s="36" t="str">
        <f t="shared" si="9"/>
        <v xml:space="preserve">,`priority` BOOLEAN DEFAULT '0' </v>
      </c>
    </row>
    <row r="32" spans="1:10" x14ac:dyDescent="0.15">
      <c r="A32" s="22"/>
      <c r="B32" s="15" t="s">
        <v>0</v>
      </c>
      <c r="C32" s="18" t="s">
        <v>10</v>
      </c>
      <c r="D32" s="15" t="s">
        <v>11</v>
      </c>
      <c r="E32" s="16"/>
      <c r="F32" s="16"/>
      <c r="G32" s="16"/>
      <c r="H32" s="17"/>
      <c r="I32" s="36" t="str">
        <f t="shared" ref="I32:I33" si="10">IF(A32="","","/* ") &amp; "`" &amp; C32 &amp; "` " &amp; D32 &amp; IF(E32&gt;0,"(" &amp; E32 &amp; ") "," ") &amp; IF(F32&lt;&gt;"","NOT NULL ","") &amp; IF(G32="","","DEFAULT '" &amp; G32 &amp; "' ") &amp; "COMMENT '"&amp; B32 &amp;"'," &amp; IF(A32="",""," */")</f>
        <v>`created` DATETIME COMMENT '登録日',</v>
      </c>
      <c r="J32" s="36" t="str">
        <f t="shared" si="9"/>
        <v xml:space="preserve">,`created` DATETIME </v>
      </c>
    </row>
    <row r="33" spans="1:10" x14ac:dyDescent="0.15">
      <c r="A33" s="22"/>
      <c r="B33" s="15" t="s">
        <v>35</v>
      </c>
      <c r="C33" s="15" t="s">
        <v>36</v>
      </c>
      <c r="D33" s="15" t="s">
        <v>29</v>
      </c>
      <c r="E33" s="16"/>
      <c r="F33" s="16"/>
      <c r="G33" s="16"/>
      <c r="H33" s="17"/>
      <c r="I33" s="36" t="str">
        <f t="shared" si="10"/>
        <v>`completed` DATE COMMENT '完了日',</v>
      </c>
      <c r="J33" s="36" t="str">
        <f t="shared" si="9"/>
        <v xml:space="preserve">,`completed` DATE </v>
      </c>
    </row>
    <row r="34" spans="1:10" x14ac:dyDescent="0.15">
      <c r="A34" s="22"/>
      <c r="I34" s="37" t="s">
        <v>2</v>
      </c>
      <c r="J34" s="37" t="s">
        <v>88</v>
      </c>
    </row>
    <row r="36" spans="1:10" x14ac:dyDescent="0.15">
      <c r="B36" s="42" t="s">
        <v>64</v>
      </c>
      <c r="D36" s="30" t="s">
        <v>4</v>
      </c>
      <c r="E36" s="31" t="s">
        <v>5</v>
      </c>
      <c r="F36" s="31" t="s">
        <v>7</v>
      </c>
      <c r="G36" s="31" t="s">
        <v>8</v>
      </c>
      <c r="H36" s="32" t="s">
        <v>18</v>
      </c>
      <c r="I36" s="30"/>
      <c r="J36" s="30"/>
    </row>
    <row r="37" spans="1:10" x14ac:dyDescent="0.15">
      <c r="B37" s="51" t="s">
        <v>65</v>
      </c>
      <c r="C37" s="51" t="s">
        <v>66</v>
      </c>
      <c r="D37" s="33"/>
      <c r="E37" s="34"/>
      <c r="F37" s="34"/>
      <c r="G37" s="34"/>
      <c r="H37" s="35"/>
      <c r="I37" s="27" t="str">
        <f xml:space="preserve"> "CREATE TABLE `" &amp; C37 &amp; "` ("</f>
        <v>CREATE TABLE `memocategories` (</v>
      </c>
      <c r="J37" s="27" t="str">
        <f xml:space="preserve"> "CREATE TABLE `" &amp; C37 &amp; "` ("</f>
        <v>CREATE TABLE `memocategories` (</v>
      </c>
    </row>
    <row r="38" spans="1:10" x14ac:dyDescent="0.15">
      <c r="B38" s="15" t="s">
        <v>9</v>
      </c>
      <c r="C38" s="15" t="s">
        <v>1</v>
      </c>
      <c r="D38" s="15" t="s">
        <v>6</v>
      </c>
      <c r="E38" s="16" t="s">
        <v>6</v>
      </c>
      <c r="F38" s="16"/>
      <c r="G38" s="16"/>
      <c r="H38" s="17"/>
      <c r="I38" s="27" t="s">
        <v>3</v>
      </c>
      <c r="J38" s="27" t="s">
        <v>87</v>
      </c>
    </row>
    <row r="39" spans="1:10" x14ac:dyDescent="0.15">
      <c r="B39" s="15" t="s">
        <v>15</v>
      </c>
      <c r="C39" s="15" t="s">
        <v>12</v>
      </c>
      <c r="D39" s="15" t="s">
        <v>13</v>
      </c>
      <c r="E39" s="16">
        <v>128</v>
      </c>
      <c r="F39" s="16" t="s">
        <v>7</v>
      </c>
      <c r="G39" s="16"/>
      <c r="H39" s="17"/>
      <c r="I39" s="36" t="str">
        <f t="shared" ref="I39:I43" si="11">IF(A39="","","/* ") &amp; "`" &amp; C39 &amp; "` " &amp; D39 &amp; IF(E39&gt;0,"(" &amp; E39 &amp; ") "," ") &amp; IF(F39&lt;&gt;"","NOT NULL ","") &amp; IF(G39="","","DEFAULT '" &amp; G39 &amp; "' ") &amp; "COMMENT '"&amp; B39 &amp;"'," &amp; IF(A39="",""," */")</f>
        <v>`name` VARCHAR(128) NOT NULL COMMENT '名前',</v>
      </c>
      <c r="J39" s="36" t="str">
        <f t="shared" ref="J39:J43" si="12">"," &amp;  "`" &amp; C39 &amp; "` " &amp; D39 &amp; IF(E39&gt;0,"(" &amp; E39 &amp; ") "," ") &amp; IF(F39&lt;&gt;"","NOT NULL ","") &amp; IF(G39="","","DEFAULT '" &amp; G39 &amp; "' ")</f>
        <v xml:space="preserve">,`name` VARCHAR(128) NOT NULL </v>
      </c>
    </row>
    <row r="40" spans="1:10" x14ac:dyDescent="0.15">
      <c r="B40" s="15" t="s">
        <v>34</v>
      </c>
      <c r="C40" s="15" t="s">
        <v>34</v>
      </c>
      <c r="D40" s="15" t="s">
        <v>16</v>
      </c>
      <c r="E40" s="16"/>
      <c r="F40" s="16" t="s">
        <v>7</v>
      </c>
      <c r="G40" s="16"/>
      <c r="H40" s="17"/>
      <c r="I40" s="36" t="str">
        <f t="shared" si="11"/>
        <v>`position` INT NOT NULL COMMENT 'position',</v>
      </c>
      <c r="J40" s="36" t="str">
        <f t="shared" si="12"/>
        <v xml:space="preserve">,`position` INT NOT NULL </v>
      </c>
    </row>
    <row r="41" spans="1:10" x14ac:dyDescent="0.15">
      <c r="A41" s="22"/>
      <c r="B41" s="15" t="s">
        <v>0</v>
      </c>
      <c r="C41" s="18" t="s">
        <v>10</v>
      </c>
      <c r="D41" s="15" t="s">
        <v>11</v>
      </c>
      <c r="E41" s="16"/>
      <c r="F41" s="16"/>
      <c r="G41" s="16"/>
      <c r="H41" s="17"/>
      <c r="I41" s="36" t="str">
        <f t="shared" si="11"/>
        <v>`created` DATETIME COMMENT '登録日',</v>
      </c>
      <c r="J41" s="36" t="str">
        <f t="shared" si="12"/>
        <v xml:space="preserve">,`created` DATETIME </v>
      </c>
    </row>
    <row r="42" spans="1:10" x14ac:dyDescent="0.15">
      <c r="A42" s="22"/>
      <c r="B42" s="15"/>
      <c r="C42" s="18" t="s">
        <v>89</v>
      </c>
      <c r="D42" s="15" t="s">
        <v>91</v>
      </c>
      <c r="E42" s="16">
        <v>4</v>
      </c>
      <c r="F42" s="16"/>
      <c r="G42" s="16">
        <v>0</v>
      </c>
      <c r="H42" s="17"/>
      <c r="I42" s="36" t="str">
        <f t="shared" si="11"/>
        <v>`deleted` TINYINT(4) DEFAULT '0' COMMENT '',</v>
      </c>
      <c r="J42" s="36" t="str">
        <f t="shared" si="12"/>
        <v xml:space="preserve">,`deleted` TINYINT(4) DEFAULT '0' </v>
      </c>
    </row>
    <row r="43" spans="1:10" x14ac:dyDescent="0.15">
      <c r="A43" s="22"/>
      <c r="B43" s="15"/>
      <c r="C43" s="18" t="s">
        <v>90</v>
      </c>
      <c r="D43" s="15" t="s">
        <v>11</v>
      </c>
      <c r="E43" s="16"/>
      <c r="F43" s="16"/>
      <c r="G43" s="16"/>
      <c r="H43" s="17"/>
      <c r="I43" s="36" t="str">
        <f t="shared" si="11"/>
        <v>`deleted_date` DATETIME COMMENT '',</v>
      </c>
      <c r="J43" s="36" t="str">
        <f t="shared" si="12"/>
        <v xml:space="preserve">,`deleted_date` DATETIME </v>
      </c>
    </row>
    <row r="44" spans="1:10" x14ac:dyDescent="0.15">
      <c r="A44" s="22"/>
      <c r="I44" s="37" t="s">
        <v>2</v>
      </c>
      <c r="J44" s="37" t="s">
        <v>88</v>
      </c>
    </row>
    <row r="46" spans="1:10" x14ac:dyDescent="0.15">
      <c r="D46" s="30" t="s">
        <v>4</v>
      </c>
      <c r="E46" s="31" t="s">
        <v>5</v>
      </c>
      <c r="F46" s="31" t="s">
        <v>7</v>
      </c>
      <c r="G46" s="31" t="s">
        <v>8</v>
      </c>
      <c r="H46" s="32" t="s">
        <v>18</v>
      </c>
      <c r="I46" s="30"/>
      <c r="J46" s="30"/>
    </row>
    <row r="47" spans="1:10" x14ac:dyDescent="0.15">
      <c r="B47" s="51" t="s">
        <v>67</v>
      </c>
      <c r="C47" s="51" t="s">
        <v>68</v>
      </c>
      <c r="D47" s="33"/>
      <c r="E47" s="34"/>
      <c r="F47" s="34"/>
      <c r="G47" s="34"/>
      <c r="H47" s="35"/>
      <c r="I47" s="27" t="str">
        <f xml:space="preserve"> "CREATE TABLE `" &amp; C47 &amp; "` ("</f>
        <v>CREATE TABLE `memos` (</v>
      </c>
      <c r="J47" s="27" t="str">
        <f xml:space="preserve"> "CREATE TABLE `" &amp; C47 &amp; "` ("</f>
        <v>CREATE TABLE `memos` (</v>
      </c>
    </row>
    <row r="48" spans="1:10" x14ac:dyDescent="0.15">
      <c r="B48" s="15" t="s">
        <v>9</v>
      </c>
      <c r="C48" s="15" t="s">
        <v>1</v>
      </c>
      <c r="D48" s="15" t="s">
        <v>6</v>
      </c>
      <c r="E48" s="16" t="s">
        <v>6</v>
      </c>
      <c r="F48" s="16"/>
      <c r="G48" s="16"/>
      <c r="H48" s="17"/>
      <c r="I48" s="27" t="s">
        <v>3</v>
      </c>
      <c r="J48" s="27" t="s">
        <v>87</v>
      </c>
    </row>
    <row r="49" spans="1:10" x14ac:dyDescent="0.15">
      <c r="B49" s="15" t="s">
        <v>43</v>
      </c>
      <c r="C49" s="15" t="s">
        <v>69</v>
      </c>
      <c r="D49" s="15" t="s">
        <v>16</v>
      </c>
      <c r="E49" s="16"/>
      <c r="F49" s="16"/>
      <c r="G49" s="16"/>
      <c r="H49" s="17"/>
      <c r="I49" s="36" t="str">
        <f t="shared" ref="I49:I54" si="13">IF(A49="","","/* ") &amp; "`" &amp; C49 &amp; "` " &amp; D49 &amp; IF(E49&gt;0,"(" &amp; E49 &amp; ") "," ") &amp; IF(F49&lt;&gt;"","NOT NULL ","") &amp; IF(G49="","","DEFAULT '" &amp; G49 &amp; "' ") &amp; "COMMENT '"&amp; B49 &amp;"'," &amp; IF(A49="",""," */")</f>
        <v>`memocategory_id` INT COMMENT '分類',</v>
      </c>
      <c r="J49" s="36" t="str">
        <f t="shared" ref="J49:J54" si="14">"," &amp;  "`" &amp; C49 &amp; "` " &amp; D49 &amp; IF(E49&gt;0,"(" &amp; E49 &amp; ") "," ") &amp; IF(F49&lt;&gt;"","NOT NULL ","") &amp; IF(G49="","","DEFAULT '" &amp; G49 &amp; "' ")</f>
        <v xml:space="preserve">,`memocategory_id` INT </v>
      </c>
    </row>
    <row r="50" spans="1:10" x14ac:dyDescent="0.15">
      <c r="B50" s="15" t="s">
        <v>15</v>
      </c>
      <c r="C50" s="15" t="s">
        <v>12</v>
      </c>
      <c r="D50" s="15" t="s">
        <v>13</v>
      </c>
      <c r="E50" s="16">
        <v>64</v>
      </c>
      <c r="F50" s="16" t="s">
        <v>7</v>
      </c>
      <c r="G50" s="16"/>
      <c r="H50" s="17"/>
      <c r="I50" s="36" t="str">
        <f t="shared" si="13"/>
        <v>`name` VARCHAR(64) NOT NULL COMMENT '名前',</v>
      </c>
      <c r="J50" s="36" t="str">
        <f t="shared" si="14"/>
        <v xml:space="preserve">,`name` VARCHAR(64) NOT NULL </v>
      </c>
    </row>
    <row r="51" spans="1:10" x14ac:dyDescent="0.15">
      <c r="B51" s="15" t="s">
        <v>38</v>
      </c>
      <c r="C51" s="15" t="s">
        <v>39</v>
      </c>
      <c r="D51" s="15" t="s">
        <v>17</v>
      </c>
      <c r="E51" s="16"/>
      <c r="F51" s="16"/>
      <c r="G51" s="16"/>
      <c r="H51" s="17"/>
      <c r="I51" s="36" t="str">
        <f t="shared" si="13"/>
        <v>`text` TEXT COMMENT 'テキスト',</v>
      </c>
      <c r="J51" s="36" t="str">
        <f t="shared" si="14"/>
        <v xml:space="preserve">,`text` TEXT </v>
      </c>
    </row>
    <row r="52" spans="1:10" x14ac:dyDescent="0.15">
      <c r="B52" s="15" t="s">
        <v>41</v>
      </c>
      <c r="C52" s="15" t="s">
        <v>41</v>
      </c>
      <c r="D52" s="15" t="s">
        <v>13</v>
      </c>
      <c r="E52" s="16">
        <v>32</v>
      </c>
      <c r="F52" s="16"/>
      <c r="G52" s="16"/>
      <c r="H52" s="17"/>
      <c r="I52" s="36" t="str">
        <f t="shared" si="13"/>
        <v>`xyz` VARCHAR(32) COMMENT 'xyz',</v>
      </c>
      <c r="J52" s="36" t="str">
        <f t="shared" si="14"/>
        <v xml:space="preserve">,`xyz` VARCHAR(32) </v>
      </c>
    </row>
    <row r="53" spans="1:10" x14ac:dyDescent="0.15">
      <c r="B53" s="15" t="s">
        <v>42</v>
      </c>
      <c r="C53" s="15" t="s">
        <v>42</v>
      </c>
      <c r="D53" s="15" t="s">
        <v>13</v>
      </c>
      <c r="E53" s="16">
        <v>32</v>
      </c>
      <c r="F53" s="16"/>
      <c r="G53" s="16"/>
      <c r="H53" s="17"/>
      <c r="I53" s="36" t="str">
        <f t="shared" si="13"/>
        <v>`wh` VARCHAR(32) COMMENT 'wh',</v>
      </c>
      <c r="J53" s="36" t="str">
        <f t="shared" si="14"/>
        <v xml:space="preserve">,`wh` VARCHAR(32) </v>
      </c>
    </row>
    <row r="54" spans="1:10" x14ac:dyDescent="0.15">
      <c r="A54" s="22"/>
      <c r="B54" s="15" t="s">
        <v>0</v>
      </c>
      <c r="C54" s="18" t="s">
        <v>10</v>
      </c>
      <c r="D54" s="15" t="s">
        <v>11</v>
      </c>
      <c r="E54" s="16"/>
      <c r="F54" s="16"/>
      <c r="G54" s="16"/>
      <c r="H54" s="17"/>
      <c r="I54" s="36" t="str">
        <f t="shared" si="13"/>
        <v>`created` DATETIME COMMENT '登録日',</v>
      </c>
      <c r="J54" s="36" t="str">
        <f t="shared" si="14"/>
        <v xml:space="preserve">,`created` DATETIME </v>
      </c>
    </row>
    <row r="55" spans="1:10" x14ac:dyDescent="0.15">
      <c r="A55" s="22"/>
      <c r="I55" s="37" t="s">
        <v>2</v>
      </c>
      <c r="J55" s="37" t="s">
        <v>88</v>
      </c>
    </row>
    <row r="57" spans="1:10" x14ac:dyDescent="0.15">
      <c r="B57" s="42" t="s">
        <v>76</v>
      </c>
      <c r="D57" s="30" t="s">
        <v>4</v>
      </c>
      <c r="E57" s="31" t="s">
        <v>5</v>
      </c>
      <c r="F57" s="31" t="s">
        <v>7</v>
      </c>
      <c r="G57" s="31" t="s">
        <v>8</v>
      </c>
      <c r="H57" s="32" t="s">
        <v>18</v>
      </c>
      <c r="I57" s="30"/>
      <c r="J57" s="30"/>
    </row>
    <row r="58" spans="1:10" x14ac:dyDescent="0.15">
      <c r="B58" s="51" t="s">
        <v>74</v>
      </c>
      <c r="C58" s="51" t="s">
        <v>75</v>
      </c>
      <c r="D58" s="33"/>
      <c r="E58" s="34"/>
      <c r="F58" s="34"/>
      <c r="G58" s="34"/>
      <c r="H58" s="35"/>
      <c r="I58" s="27" t="str">
        <f xml:space="preserve"> "CREATE TABLE `" &amp; C58 &amp; "` ("</f>
        <v>CREATE TABLE `recordcategories` (</v>
      </c>
      <c r="J58" s="27" t="str">
        <f xml:space="preserve"> "CREATE TABLE `" &amp; C58 &amp; "` ("</f>
        <v>CREATE TABLE `recordcategories` (</v>
      </c>
    </row>
    <row r="59" spans="1:10" x14ac:dyDescent="0.15">
      <c r="B59" s="15" t="s">
        <v>9</v>
      </c>
      <c r="C59" s="15" t="s">
        <v>1</v>
      </c>
      <c r="D59" s="15" t="s">
        <v>6</v>
      </c>
      <c r="E59" s="16" t="s">
        <v>6</v>
      </c>
      <c r="F59" s="16"/>
      <c r="G59" s="16"/>
      <c r="H59" s="17"/>
      <c r="I59" s="27" t="s">
        <v>3</v>
      </c>
      <c r="J59" s="27" t="s">
        <v>87</v>
      </c>
    </row>
    <row r="60" spans="1:10" x14ac:dyDescent="0.15">
      <c r="B60" s="15" t="s">
        <v>15</v>
      </c>
      <c r="C60" s="15" t="s">
        <v>12</v>
      </c>
      <c r="D60" s="15" t="s">
        <v>13</v>
      </c>
      <c r="E60" s="16">
        <v>128</v>
      </c>
      <c r="F60" s="16" t="s">
        <v>7</v>
      </c>
      <c r="G60" s="16"/>
      <c r="H60" s="17"/>
      <c r="I60" s="36" t="str">
        <f t="shared" ref="I60" si="15">IF(A60="","","/* ") &amp; "`" &amp; C60 &amp; "` " &amp; D60 &amp; IF(E60&gt;0,"(" &amp; E60 &amp; ") "," ") &amp; IF(F60&lt;&gt;"","NOT NULL ","") &amp; IF(G60="","","DEFAULT '" &amp; G60 &amp; "' ") &amp; "COMMENT '"&amp; B60 &amp;"'," &amp; IF(A60="",""," */")</f>
        <v>`name` VARCHAR(128) NOT NULL COMMENT '名前',</v>
      </c>
      <c r="J60" s="36" t="str">
        <f t="shared" ref="J60:J64" si="16">"," &amp;  "`" &amp; C60 &amp; "` " &amp; D60 &amp; IF(E60&gt;0,"(" &amp; E60 &amp; ") "," ") &amp; IF(F60&lt;&gt;"","NOT NULL ","") &amp; IF(G60="","","DEFAULT '" &amp; G60 &amp; "' ")</f>
        <v xml:space="preserve">,`name` VARCHAR(128) NOT NULL </v>
      </c>
    </row>
    <row r="61" spans="1:10" x14ac:dyDescent="0.15">
      <c r="B61" s="15" t="s">
        <v>34</v>
      </c>
      <c r="C61" s="15" t="s">
        <v>58</v>
      </c>
      <c r="D61" s="15" t="s">
        <v>16</v>
      </c>
      <c r="E61" s="16"/>
      <c r="F61" s="16" t="s">
        <v>62</v>
      </c>
      <c r="G61" s="16">
        <v>0</v>
      </c>
      <c r="H61" s="17"/>
      <c r="I61" s="36" t="str">
        <f>IF(A61="","","/* ") &amp; "`" &amp; C61 &amp; "` " &amp; D61 &amp; IF(E61&gt;0,"(" &amp; E61 &amp; ") "," ") &amp; IF(F61&lt;&gt;"","NOT NULL ","") &amp; IF(G61="","","DEFAULT '" &amp; G61 &amp; "' ") &amp; "COMMENT '"&amp; B61 &amp;"'," &amp; IF(A61="",""," */")</f>
        <v>`position` INT NOT NULL DEFAULT '0' COMMENT 'position',</v>
      </c>
      <c r="J61" s="36" t="str">
        <f t="shared" si="16"/>
        <v xml:space="preserve">,`position` INT NOT NULL DEFAULT '0' </v>
      </c>
    </row>
    <row r="62" spans="1:10" x14ac:dyDescent="0.15">
      <c r="A62" s="22"/>
      <c r="B62" s="15" t="s">
        <v>0</v>
      </c>
      <c r="C62" s="18" t="s">
        <v>10</v>
      </c>
      <c r="D62" s="15" t="s">
        <v>11</v>
      </c>
      <c r="E62" s="16"/>
      <c r="F62" s="16"/>
      <c r="G62" s="16"/>
      <c r="H62" s="17"/>
      <c r="I62" s="36" t="str">
        <f t="shared" ref="I62:I64" si="17">IF(A62="","","/* ") &amp; "`" &amp; C62 &amp; "` " &amp; D62 &amp; IF(E62&gt;0,"(" &amp; E62 &amp; ") "," ") &amp; IF(F62&lt;&gt;"","NOT NULL ","") &amp; IF(G62="","","DEFAULT '" &amp; G62 &amp; "' ") &amp; "COMMENT '"&amp; B62 &amp;"'," &amp; IF(A62="",""," */")</f>
        <v>`created` DATETIME COMMENT '登録日',</v>
      </c>
      <c r="J62" s="36" t="str">
        <f t="shared" si="16"/>
        <v xml:space="preserve">,`created` DATETIME </v>
      </c>
    </row>
    <row r="63" spans="1:10" x14ac:dyDescent="0.15">
      <c r="A63" s="22"/>
      <c r="B63" s="15"/>
      <c r="C63" s="18" t="s">
        <v>89</v>
      </c>
      <c r="D63" s="15" t="s">
        <v>91</v>
      </c>
      <c r="E63" s="16">
        <v>4</v>
      </c>
      <c r="F63" s="16"/>
      <c r="G63" s="16">
        <v>0</v>
      </c>
      <c r="H63" s="17"/>
      <c r="I63" s="36" t="str">
        <f t="shared" si="17"/>
        <v>`deleted` TINYINT(4) DEFAULT '0' COMMENT '',</v>
      </c>
      <c r="J63" s="36" t="str">
        <f t="shared" si="16"/>
        <v xml:space="preserve">,`deleted` TINYINT(4) DEFAULT '0' </v>
      </c>
    </row>
    <row r="64" spans="1:10" x14ac:dyDescent="0.15">
      <c r="A64" s="22"/>
      <c r="B64" s="15"/>
      <c r="C64" s="18" t="s">
        <v>90</v>
      </c>
      <c r="D64" s="15" t="s">
        <v>11</v>
      </c>
      <c r="E64" s="16"/>
      <c r="F64" s="16"/>
      <c r="G64" s="16"/>
      <c r="H64" s="17"/>
      <c r="I64" s="36" t="str">
        <f t="shared" si="17"/>
        <v>`deleted_date` DATETIME COMMENT '',</v>
      </c>
      <c r="J64" s="36" t="str">
        <f t="shared" si="16"/>
        <v xml:space="preserve">,`deleted_date` DATETIME </v>
      </c>
    </row>
    <row r="65" spans="1:10" x14ac:dyDescent="0.15">
      <c r="A65" s="22"/>
      <c r="I65" s="37" t="s">
        <v>2</v>
      </c>
      <c r="J65" s="37" t="s">
        <v>88</v>
      </c>
    </row>
    <row r="66" spans="1:10" s="28" customFormat="1" ht="16.5" x14ac:dyDescent="0.15">
      <c r="A66" s="43"/>
      <c r="H66" s="29"/>
    </row>
    <row r="67" spans="1:10" x14ac:dyDescent="0.15">
      <c r="D67" s="30" t="s">
        <v>4</v>
      </c>
      <c r="E67" s="31" t="s">
        <v>5</v>
      </c>
      <c r="F67" s="31" t="s">
        <v>7</v>
      </c>
      <c r="G67" s="31" t="s">
        <v>8</v>
      </c>
      <c r="H67" s="32" t="s">
        <v>18</v>
      </c>
      <c r="I67" s="30"/>
      <c r="J67" s="30"/>
    </row>
    <row r="68" spans="1:10" x14ac:dyDescent="0.15">
      <c r="B68" s="51" t="s">
        <v>76</v>
      </c>
      <c r="C68" s="51" t="s">
        <v>77</v>
      </c>
      <c r="D68" s="33"/>
      <c r="E68" s="34"/>
      <c r="F68" s="34"/>
      <c r="G68" s="34"/>
      <c r="H68" s="35"/>
      <c r="I68" s="27" t="str">
        <f xml:space="preserve"> "CREATE TABLE `" &amp; C68 &amp; "` ("</f>
        <v>CREATE TABLE `records` (</v>
      </c>
      <c r="J68" s="27" t="str">
        <f xml:space="preserve"> "CREATE TABLE `" &amp; C68 &amp; "` ("</f>
        <v>CREATE TABLE `records` (</v>
      </c>
    </row>
    <row r="69" spans="1:10" x14ac:dyDescent="0.15">
      <c r="B69" s="15" t="s">
        <v>9</v>
      </c>
      <c r="C69" s="15" t="s">
        <v>1</v>
      </c>
      <c r="D69" s="15" t="s">
        <v>6</v>
      </c>
      <c r="E69" s="16" t="s">
        <v>6</v>
      </c>
      <c r="F69" s="16"/>
      <c r="G69" s="16"/>
      <c r="H69" s="17"/>
      <c r="I69" s="27" t="s">
        <v>3</v>
      </c>
      <c r="J69" s="27" t="s">
        <v>87</v>
      </c>
    </row>
    <row r="70" spans="1:10" x14ac:dyDescent="0.15">
      <c r="B70" s="15" t="s">
        <v>56</v>
      </c>
      <c r="C70" s="15" t="s">
        <v>78</v>
      </c>
      <c r="D70" s="15" t="s">
        <v>16</v>
      </c>
      <c r="E70" s="16"/>
      <c r="F70" s="16"/>
      <c r="G70" s="16"/>
      <c r="H70" s="17"/>
      <c r="I70" s="36" t="str">
        <f>IF(A70="","","/* ") &amp; "`" &amp; C70 &amp; "` " &amp; D70 &amp; IF(E70&gt;0,"(" &amp; E70 &amp; ") "," ") &amp; IF(F70&lt;&gt;"","NOT NULL ","") &amp; IF(G70="","","DEFAULT '" &amp; G70 &amp; "' ") &amp; "COMMENT '"&amp; B70 &amp;"'," &amp; IF(A70="",""," */")</f>
        <v>`recordcategory_id` INT COMMENT 'カテゴリ',</v>
      </c>
      <c r="J70" s="36" t="str">
        <f t="shared" ref="J70:J74" si="18">"," &amp;  "`" &amp; C70 &amp; "` " &amp; D70 &amp; IF(E70&gt;0,"(" &amp; E70 &amp; ") "," ") &amp; IF(F70&lt;&gt;"","NOT NULL ","") &amp; IF(G70="","","DEFAULT '" &amp; G70 &amp; "' ")</f>
        <v xml:space="preserve">,`recordcategory_id` INT </v>
      </c>
    </row>
    <row r="71" spans="1:10" x14ac:dyDescent="0.15">
      <c r="B71" s="15" t="s">
        <v>70</v>
      </c>
      <c r="C71" s="15" t="s">
        <v>71</v>
      </c>
      <c r="D71" s="15" t="s">
        <v>73</v>
      </c>
      <c r="E71" s="16"/>
      <c r="F71" s="16" t="s">
        <v>72</v>
      </c>
      <c r="G71" s="16"/>
      <c r="H71" s="17"/>
      <c r="I71" s="36" t="str">
        <f t="shared" ref="I71" si="19">IF(A71="","","/* ") &amp; "`" &amp; C71 &amp; "` " &amp; D71 &amp; IF(E71&gt;0,"(" &amp; E71 &amp; ") "," ") &amp; IF(F71&lt;&gt;"","NOT NULL ","") &amp; IF(G71="","","DEFAULT '" &amp; G71 &amp; "' ") &amp; "COMMENT '"&amp; B71 &amp;"'," &amp; IF(A71="",""," */")</f>
        <v>`eventdate` DATE NOT NULL COMMENT '日付',</v>
      </c>
      <c r="J71" s="36" t="str">
        <f t="shared" si="18"/>
        <v xml:space="preserve">,`eventdate` DATE NOT NULL </v>
      </c>
    </row>
    <row r="72" spans="1:10" x14ac:dyDescent="0.15">
      <c r="B72" s="15" t="s">
        <v>15</v>
      </c>
      <c r="C72" s="15" t="s">
        <v>53</v>
      </c>
      <c r="D72" s="15" t="s">
        <v>13</v>
      </c>
      <c r="E72" s="16">
        <v>512</v>
      </c>
      <c r="F72" s="16" t="s">
        <v>7</v>
      </c>
      <c r="G72" s="16"/>
      <c r="H72" s="17"/>
      <c r="I72" s="36" t="str">
        <f t="shared" ref="I72" si="20">IF(A72="","","/* ") &amp; "`" &amp; C72 &amp; "` " &amp; D72 &amp; IF(E72&gt;0,"(" &amp; E72 &amp; ") "," ") &amp; IF(F72&lt;&gt;"","NOT NULL ","") &amp; IF(G72="","","DEFAULT '" &amp; G72 &amp; "' ") &amp; "COMMENT '"&amp; B72 &amp;"'," &amp; IF(A72="",""," */")</f>
        <v>`title` VARCHAR(512) NOT NULL COMMENT '名前',</v>
      </c>
      <c r="J72" s="36" t="str">
        <f t="shared" si="18"/>
        <v xml:space="preserve">,`title` VARCHAR(512) NOT NULL </v>
      </c>
    </row>
    <row r="73" spans="1:10" x14ac:dyDescent="0.15">
      <c r="B73" s="15" t="s">
        <v>60</v>
      </c>
      <c r="C73" s="15" t="s">
        <v>60</v>
      </c>
      <c r="D73" s="15" t="s">
        <v>61</v>
      </c>
      <c r="E73" s="16"/>
      <c r="F73" s="16"/>
      <c r="G73" s="16">
        <v>0</v>
      </c>
      <c r="H73" s="17"/>
      <c r="I73" s="36" t="str">
        <f>IF(A73="","","/* ") &amp; "`" &amp; C73 &amp; "` " &amp; D73 &amp; IF(E73&gt;0,"(" &amp; E73 &amp; ") "," ") &amp; IF(F73&lt;&gt;"","NOT NULL ","") &amp; IF(G73="","","DEFAULT '" &amp; G73 &amp; "' ") &amp; "COMMENT '"&amp; B73 &amp;"'," &amp; IF(A73="",""," */")</f>
        <v>`priority` BOOLEAN DEFAULT '0' COMMENT 'priority',</v>
      </c>
      <c r="J73" s="36" t="str">
        <f t="shared" si="18"/>
        <v xml:space="preserve">,`priority` BOOLEAN DEFAULT '0' </v>
      </c>
    </row>
    <row r="74" spans="1:10" x14ac:dyDescent="0.15">
      <c r="A74" s="22"/>
      <c r="B74" s="15" t="s">
        <v>0</v>
      </c>
      <c r="C74" s="18" t="s">
        <v>10</v>
      </c>
      <c r="D74" s="15" t="s">
        <v>11</v>
      </c>
      <c r="E74" s="16"/>
      <c r="F74" s="16"/>
      <c r="G74" s="16"/>
      <c r="H74" s="17"/>
      <c r="I74" s="36" t="str">
        <f t="shared" ref="I74" si="21">IF(A74="","","/* ") &amp; "`" &amp; C74 &amp; "` " &amp; D74 &amp; IF(E74&gt;0,"(" &amp; E74 &amp; ") "," ") &amp; IF(F74&lt;&gt;"","NOT NULL ","") &amp; IF(G74="","","DEFAULT '" &amp; G74 &amp; "' ") &amp; "COMMENT '"&amp; B74 &amp;"'," &amp; IF(A74="",""," */")</f>
        <v>`created` DATETIME COMMENT '登録日',</v>
      </c>
      <c r="J74" s="36" t="str">
        <f t="shared" si="18"/>
        <v xml:space="preserve">,`created` DATETIME </v>
      </c>
    </row>
    <row r="75" spans="1:10" x14ac:dyDescent="0.15">
      <c r="A75" s="22"/>
      <c r="I75" s="37" t="s">
        <v>2</v>
      </c>
      <c r="J75" s="37" t="s">
        <v>88</v>
      </c>
    </row>
    <row r="76" spans="1:10" s="28" customFormat="1" ht="16.5" x14ac:dyDescent="0.15">
      <c r="A76" s="43"/>
      <c r="H76" s="29"/>
    </row>
    <row r="77" spans="1:10" x14ac:dyDescent="0.15">
      <c r="B77" s="42" t="s">
        <v>79</v>
      </c>
      <c r="D77" s="30" t="s">
        <v>4</v>
      </c>
      <c r="E77" s="31" t="s">
        <v>5</v>
      </c>
      <c r="F77" s="31" t="s">
        <v>7</v>
      </c>
      <c r="G77" s="31" t="s">
        <v>8</v>
      </c>
      <c r="H77" s="32" t="s">
        <v>18</v>
      </c>
      <c r="I77" s="30"/>
      <c r="J77" s="30"/>
    </row>
    <row r="78" spans="1:10" x14ac:dyDescent="0.15">
      <c r="B78" s="51" t="s">
        <v>82</v>
      </c>
      <c r="C78" s="51" t="s">
        <v>83</v>
      </c>
      <c r="D78" s="33"/>
      <c r="E78" s="34"/>
      <c r="F78" s="34"/>
      <c r="G78" s="34"/>
      <c r="H78" s="35"/>
      <c r="I78" s="27" t="str">
        <f xml:space="preserve"> "CREATE TABLE `" &amp; C78 &amp; "` ("</f>
        <v>CREATE TABLE `calendars` (</v>
      </c>
      <c r="J78" s="27" t="str">
        <f xml:space="preserve"> "CREATE TABLE `" &amp; C78 &amp; "` ("</f>
        <v>CREATE TABLE `calendars` (</v>
      </c>
    </row>
    <row r="79" spans="1:10" x14ac:dyDescent="0.15">
      <c r="B79" s="15" t="s">
        <v>9</v>
      </c>
      <c r="C79" s="15" t="s">
        <v>1</v>
      </c>
      <c r="D79" s="15" t="s">
        <v>6</v>
      </c>
      <c r="E79" s="16" t="s">
        <v>6</v>
      </c>
      <c r="F79" s="16"/>
      <c r="G79" s="16"/>
      <c r="H79" s="17"/>
      <c r="I79" s="27" t="s">
        <v>3</v>
      </c>
      <c r="J79" s="27" t="s">
        <v>87</v>
      </c>
    </row>
    <row r="80" spans="1:10" x14ac:dyDescent="0.15">
      <c r="B80" s="15" t="s">
        <v>50</v>
      </c>
      <c r="C80" s="15" t="s">
        <v>84</v>
      </c>
      <c r="D80" s="15" t="s">
        <v>16</v>
      </c>
      <c r="E80" s="16"/>
      <c r="F80" s="16"/>
      <c r="G80" s="16"/>
      <c r="H80" s="17"/>
      <c r="I80" s="36" t="str">
        <f t="shared" ref="I80:I87" si="22">IF(A80="","","/* ") &amp; "`" &amp; C80 &amp; "` " &amp; D80 &amp; IF(E80&gt;0,"(" &amp; E80 &amp; ") "," ") &amp; IF(F80&lt;&gt;"","NOT NULL ","") &amp; IF(G80="","","DEFAULT '" &amp; G80 &amp; "' ") &amp; "COMMENT '"&amp; B80 &amp;"'," &amp; IF(A80="",""," */")</f>
        <v>`calendarcategory_id` INT COMMENT 'calendars',</v>
      </c>
      <c r="J80" s="36" t="str">
        <f t="shared" ref="J80:J87" si="23">"," &amp;  "`" &amp; C80 &amp; "` " &amp; D80 &amp; IF(E80&gt;0,"(" &amp; E80 &amp; ") "," ") &amp; IF(F80&lt;&gt;"","NOT NULL ","") &amp; IF(G80="","","DEFAULT '" &amp; G80 &amp; "' ")</f>
        <v xml:space="preserve">,`calendarcategory_id` INT </v>
      </c>
    </row>
    <row r="81" spans="1:10" x14ac:dyDescent="0.15">
      <c r="B81" s="15" t="s">
        <v>15</v>
      </c>
      <c r="C81" s="15" t="s">
        <v>45</v>
      </c>
      <c r="D81" s="15" t="s">
        <v>13</v>
      </c>
      <c r="E81" s="16">
        <v>128</v>
      </c>
      <c r="F81" s="16" t="s">
        <v>7</v>
      </c>
      <c r="G81" s="16"/>
      <c r="H81" s="17"/>
      <c r="I81" s="36" t="str">
        <f t="shared" si="22"/>
        <v>`title` VARCHAR(128) NOT NULL COMMENT '名前',</v>
      </c>
      <c r="J81" s="36" t="str">
        <f t="shared" si="23"/>
        <v xml:space="preserve">,`title` VARCHAR(128) NOT NULL </v>
      </c>
    </row>
    <row r="82" spans="1:10" x14ac:dyDescent="0.15">
      <c r="B82" s="15" t="s">
        <v>44</v>
      </c>
      <c r="C82" s="15" t="s">
        <v>46</v>
      </c>
      <c r="D82" s="15" t="s">
        <v>29</v>
      </c>
      <c r="E82" s="16"/>
      <c r="F82" s="16" t="s">
        <v>7</v>
      </c>
      <c r="G82" s="16"/>
      <c r="H82" s="17"/>
      <c r="I82" s="36" t="str">
        <f t="shared" si="22"/>
        <v>`start` DATE NOT NULL COMMENT 'dayofevent',</v>
      </c>
      <c r="J82" s="36" t="str">
        <f t="shared" si="23"/>
        <v xml:space="preserve">,`start` DATE NOT NULL </v>
      </c>
    </row>
    <row r="83" spans="1:10" x14ac:dyDescent="0.15">
      <c r="B83" s="15" t="s">
        <v>47</v>
      </c>
      <c r="C83" s="15" t="s">
        <v>47</v>
      </c>
      <c r="D83" s="15" t="s">
        <v>29</v>
      </c>
      <c r="E83" s="16"/>
      <c r="F83" s="16"/>
      <c r="G83" s="16"/>
      <c r="H83" s="17"/>
      <c r="I83" s="36" t="str">
        <f t="shared" si="22"/>
        <v>`end` DATE COMMENT 'end',</v>
      </c>
      <c r="J83" s="36" t="str">
        <f t="shared" si="23"/>
        <v xml:space="preserve">,`end` DATE </v>
      </c>
    </row>
    <row r="84" spans="1:10" x14ac:dyDescent="0.15">
      <c r="B84" s="15" t="s">
        <v>51</v>
      </c>
      <c r="C84" s="15" t="s">
        <v>51</v>
      </c>
      <c r="D84" s="15" t="s">
        <v>17</v>
      </c>
      <c r="E84" s="16"/>
      <c r="F84" s="16"/>
      <c r="G84" s="16"/>
      <c r="H84" s="17"/>
      <c r="I84" s="36" t="str">
        <f t="shared" si="22"/>
        <v>`detail` TEXT COMMENT 'detail',</v>
      </c>
      <c r="J84" s="36" t="str">
        <f t="shared" si="23"/>
        <v xml:space="preserve">,`detail` TEXT </v>
      </c>
    </row>
    <row r="85" spans="1:10" x14ac:dyDescent="0.15">
      <c r="B85" s="15" t="s">
        <v>40</v>
      </c>
      <c r="C85" s="15" t="s">
        <v>40</v>
      </c>
      <c r="D85" s="15" t="s">
        <v>13</v>
      </c>
      <c r="E85" s="16">
        <v>32</v>
      </c>
      <c r="F85" s="16"/>
      <c r="G85" s="16"/>
      <c r="H85" s="17"/>
      <c r="I85" s="36" t="str">
        <f t="shared" si="22"/>
        <v>`color` VARCHAR(32) COMMENT 'color',</v>
      </c>
      <c r="J85" s="36" t="str">
        <f t="shared" si="23"/>
        <v xml:space="preserve">,`color` VARCHAR(32) </v>
      </c>
    </row>
    <row r="86" spans="1:10" x14ac:dyDescent="0.15">
      <c r="B86" s="15" t="s">
        <v>49</v>
      </c>
      <c r="C86" s="15" t="s">
        <v>48</v>
      </c>
      <c r="D86" s="15" t="s">
        <v>13</v>
      </c>
      <c r="E86" s="16">
        <v>32</v>
      </c>
      <c r="F86" s="16"/>
      <c r="G86" s="16"/>
      <c r="H86" s="17"/>
      <c r="I86" s="36" t="str">
        <f t="shared" si="22"/>
        <v>`textcolor` VARCHAR(32) COMMENT 'textcolor',</v>
      </c>
      <c r="J86" s="36" t="str">
        <f t="shared" si="23"/>
        <v xml:space="preserve">,`textcolor` VARCHAR(32) </v>
      </c>
    </row>
    <row r="87" spans="1:10" x14ac:dyDescent="0.15">
      <c r="A87" s="22"/>
      <c r="B87" s="15" t="s">
        <v>0</v>
      </c>
      <c r="C87" s="18" t="s">
        <v>10</v>
      </c>
      <c r="D87" s="15" t="s">
        <v>11</v>
      </c>
      <c r="E87" s="16"/>
      <c r="F87" s="16"/>
      <c r="G87" s="16"/>
      <c r="H87" s="17"/>
      <c r="I87" s="36" t="str">
        <f t="shared" si="22"/>
        <v>`created` DATETIME COMMENT '登録日',</v>
      </c>
      <c r="J87" s="36" t="str">
        <f t="shared" si="23"/>
        <v xml:space="preserve">,`created` DATETIME </v>
      </c>
    </row>
    <row r="88" spans="1:10" x14ac:dyDescent="0.15">
      <c r="A88" s="22"/>
      <c r="I88" s="37" t="s">
        <v>2</v>
      </c>
      <c r="J88" s="37" t="s">
        <v>88</v>
      </c>
    </row>
    <row r="90" spans="1:10" x14ac:dyDescent="0.15">
      <c r="B90" s="42"/>
      <c r="D90" s="30" t="s">
        <v>4</v>
      </c>
      <c r="E90" s="31" t="s">
        <v>5</v>
      </c>
      <c r="F90" s="31" t="s">
        <v>7</v>
      </c>
      <c r="G90" s="31" t="s">
        <v>8</v>
      </c>
      <c r="H90" s="32" t="s">
        <v>18</v>
      </c>
      <c r="I90" s="30"/>
      <c r="J90" s="30"/>
    </row>
    <row r="91" spans="1:10" x14ac:dyDescent="0.15">
      <c r="B91" s="51" t="s">
        <v>80</v>
      </c>
      <c r="C91" s="51" t="s">
        <v>81</v>
      </c>
      <c r="D91" s="33"/>
      <c r="E91" s="34"/>
      <c r="F91" s="34"/>
      <c r="G91" s="34"/>
      <c r="H91" s="35"/>
      <c r="I91" s="27" t="str">
        <f xml:space="preserve"> "CREATE TABLE `" &amp; C91 &amp; "` ("</f>
        <v>CREATE TABLE `calendarcategories` (</v>
      </c>
      <c r="J91" s="27" t="str">
        <f xml:space="preserve"> "CREATE TABLE `" &amp; C91 &amp; "` ("</f>
        <v>CREATE TABLE `calendarcategories` (</v>
      </c>
    </row>
    <row r="92" spans="1:10" x14ac:dyDescent="0.15">
      <c r="B92" s="15" t="s">
        <v>9</v>
      </c>
      <c r="C92" s="15" t="s">
        <v>1</v>
      </c>
      <c r="D92" s="15" t="s">
        <v>6</v>
      </c>
      <c r="E92" s="16" t="s">
        <v>6</v>
      </c>
      <c r="F92" s="16"/>
      <c r="G92" s="16"/>
      <c r="H92" s="17"/>
      <c r="I92" s="27" t="s">
        <v>3</v>
      </c>
      <c r="J92" s="27" t="s">
        <v>87</v>
      </c>
    </row>
    <row r="93" spans="1:10" x14ac:dyDescent="0.15">
      <c r="B93" s="15" t="s">
        <v>15</v>
      </c>
      <c r="C93" s="15" t="s">
        <v>12</v>
      </c>
      <c r="D93" s="15" t="s">
        <v>13</v>
      </c>
      <c r="E93" s="16">
        <v>128</v>
      </c>
      <c r="F93" s="16" t="s">
        <v>7</v>
      </c>
      <c r="G93" s="16"/>
      <c r="H93" s="17"/>
      <c r="I93" s="36" t="str">
        <f t="shared" ref="I93:I97" si="24">IF(A93="","","/* ") &amp; "`" &amp; C93 &amp; "` " &amp; D93 &amp; IF(E93&gt;0,"(" &amp; E93 &amp; ") "," ") &amp; IF(F93&lt;&gt;"","NOT NULL ","") &amp; IF(G93="","","DEFAULT '" &amp; G93 &amp; "' ") &amp; "COMMENT '"&amp; B93 &amp;"'," &amp; IF(A93="",""," */")</f>
        <v>`name` VARCHAR(128) NOT NULL COMMENT '名前',</v>
      </c>
      <c r="J93" s="36" t="str">
        <f>"," &amp;  "`" &amp; C93 &amp; "` " &amp; D93 &amp; IF(E93&gt;0,"(" &amp; E93 &amp; ") "," ") &amp; IF(F93&lt;&gt;"","NOT NULL ","") &amp; IF(G93="","","DEFAULT '" &amp; G93 &amp; "' ")</f>
        <v xml:space="preserve">,`name` VARCHAR(128) NOT NULL </v>
      </c>
    </row>
    <row r="94" spans="1:10" x14ac:dyDescent="0.15">
      <c r="B94" s="15" t="s">
        <v>34</v>
      </c>
      <c r="C94" s="15" t="s">
        <v>34</v>
      </c>
      <c r="D94" s="15" t="s">
        <v>16</v>
      </c>
      <c r="E94" s="16"/>
      <c r="F94" s="16" t="s">
        <v>7</v>
      </c>
      <c r="G94" s="16"/>
      <c r="H94" s="17"/>
      <c r="I94" s="36" t="str">
        <f t="shared" si="24"/>
        <v>`position` INT NOT NULL COMMENT 'position',</v>
      </c>
      <c r="J94" s="36" t="str">
        <f t="shared" ref="J94:J97" si="25">"," &amp;  "`" &amp; C94 &amp; "` " &amp; D94 &amp; IF(E94&gt;0,"(" &amp; E94 &amp; ") "," ") &amp; IF(F94&lt;&gt;"","NOT NULL ","") &amp; IF(G94="","","DEFAULT '" &amp; G94 &amp; "' ")</f>
        <v xml:space="preserve">,`position` INT NOT NULL </v>
      </c>
    </row>
    <row r="95" spans="1:10" x14ac:dyDescent="0.15">
      <c r="A95" s="22"/>
      <c r="B95" s="15" t="s">
        <v>0</v>
      </c>
      <c r="C95" s="18" t="s">
        <v>10</v>
      </c>
      <c r="D95" s="15" t="s">
        <v>11</v>
      </c>
      <c r="E95" s="16"/>
      <c r="F95" s="16"/>
      <c r="G95" s="16"/>
      <c r="H95" s="17"/>
      <c r="I95" s="36" t="str">
        <f t="shared" si="24"/>
        <v>`created` DATETIME COMMENT '登録日',</v>
      </c>
      <c r="J95" s="36" t="str">
        <f t="shared" si="25"/>
        <v xml:space="preserve">,`created` DATETIME </v>
      </c>
    </row>
    <row r="96" spans="1:10" x14ac:dyDescent="0.15">
      <c r="A96" s="22"/>
      <c r="B96" s="15"/>
      <c r="C96" s="18" t="s">
        <v>89</v>
      </c>
      <c r="D96" s="15" t="s">
        <v>91</v>
      </c>
      <c r="E96" s="16">
        <v>4</v>
      </c>
      <c r="F96" s="16"/>
      <c r="G96" s="16">
        <v>0</v>
      </c>
      <c r="H96" s="17"/>
      <c r="I96" s="36" t="str">
        <f t="shared" si="24"/>
        <v>`deleted` TINYINT(4) DEFAULT '0' COMMENT '',</v>
      </c>
      <c r="J96" s="36" t="str">
        <f t="shared" si="25"/>
        <v xml:space="preserve">,`deleted` TINYINT(4) DEFAULT '0' </v>
      </c>
    </row>
    <row r="97" spans="1:10" x14ac:dyDescent="0.15">
      <c r="A97" s="22"/>
      <c r="B97" s="15"/>
      <c r="C97" s="18" t="s">
        <v>90</v>
      </c>
      <c r="D97" s="15" t="s">
        <v>11</v>
      </c>
      <c r="E97" s="16"/>
      <c r="F97" s="16"/>
      <c r="G97" s="16"/>
      <c r="H97" s="17"/>
      <c r="I97" s="36" t="str">
        <f t="shared" si="24"/>
        <v>`deleted_date` DATETIME COMMENT '',</v>
      </c>
      <c r="J97" s="36" t="str">
        <f t="shared" si="25"/>
        <v xml:space="preserve">,`deleted_date` DATETIME </v>
      </c>
    </row>
    <row r="98" spans="1:10" x14ac:dyDescent="0.15">
      <c r="A98" s="22"/>
      <c r="I98" s="37" t="s">
        <v>2</v>
      </c>
      <c r="J98" s="37" t="s">
        <v>88</v>
      </c>
    </row>
  </sheetData>
  <phoneticPr fontId="7"/>
  <conditionalFormatting sqref="B1:B3 B17 B24 B13 B35 B74:B75 B100:B1048576">
    <cfRule type="expression" dxfId="65" priority="219">
      <formula>A1&lt;&gt;""</formula>
    </cfRule>
  </conditionalFormatting>
  <conditionalFormatting sqref="B21:B23">
    <cfRule type="expression" dxfId="64" priority="90">
      <formula>A21&lt;&gt;""</formula>
    </cfRule>
  </conditionalFormatting>
  <conditionalFormatting sqref="B14:B16">
    <cfRule type="expression" dxfId="63" priority="89">
      <formula>A14&lt;&gt;""</formula>
    </cfRule>
  </conditionalFormatting>
  <conditionalFormatting sqref="B19">
    <cfRule type="expression" dxfId="62" priority="88">
      <formula>A19&lt;&gt;""</formula>
    </cfRule>
  </conditionalFormatting>
  <conditionalFormatting sqref="B12">
    <cfRule type="expression" dxfId="61" priority="86">
      <formula>A12&lt;&gt;""</formula>
    </cfRule>
  </conditionalFormatting>
  <conditionalFormatting sqref="B4:B7">
    <cfRule type="expression" dxfId="60" priority="85">
      <formula>A4&lt;&gt;""</formula>
    </cfRule>
  </conditionalFormatting>
  <conditionalFormatting sqref="B9">
    <cfRule type="expression" dxfId="59" priority="83">
      <formula>A9&lt;&gt;""</formula>
    </cfRule>
  </conditionalFormatting>
  <conditionalFormatting sqref="B18">
    <cfRule type="expression" dxfId="58" priority="82">
      <formula>A18&lt;&gt;""</formula>
    </cfRule>
  </conditionalFormatting>
  <conditionalFormatting sqref="B8">
    <cfRule type="expression" dxfId="57" priority="81">
      <formula>A8&lt;&gt;""</formula>
    </cfRule>
  </conditionalFormatting>
  <conditionalFormatting sqref="B25:B26">
    <cfRule type="expression" dxfId="56" priority="78">
      <formula>A25&lt;&gt;""</formula>
    </cfRule>
  </conditionalFormatting>
  <conditionalFormatting sqref="B20">
    <cfRule type="expression" dxfId="55" priority="75">
      <formula>A20&lt;&gt;""</formula>
    </cfRule>
  </conditionalFormatting>
  <conditionalFormatting sqref="B28">
    <cfRule type="expression" dxfId="54" priority="74">
      <formula>A28&lt;&gt;""</formula>
    </cfRule>
  </conditionalFormatting>
  <conditionalFormatting sqref="B32:B34">
    <cfRule type="expression" dxfId="53" priority="73">
      <formula>A32&lt;&gt;""</formula>
    </cfRule>
  </conditionalFormatting>
  <conditionalFormatting sqref="B27">
    <cfRule type="expression" dxfId="52" priority="72">
      <formula>A27&lt;&gt;""</formula>
    </cfRule>
  </conditionalFormatting>
  <conditionalFormatting sqref="B30">
    <cfRule type="expression" dxfId="51" priority="71">
      <formula>A30&lt;&gt;""</formula>
    </cfRule>
  </conditionalFormatting>
  <conditionalFormatting sqref="B29">
    <cfRule type="expression" dxfId="50" priority="70">
      <formula>A29&lt;&gt;""</formula>
    </cfRule>
  </conditionalFormatting>
  <conditionalFormatting sqref="B31">
    <cfRule type="expression" dxfId="49" priority="69">
      <formula>A31&lt;&gt;""</formula>
    </cfRule>
  </conditionalFormatting>
  <conditionalFormatting sqref="B45 B56">
    <cfRule type="expression" dxfId="48" priority="57">
      <formula>A45&lt;&gt;""</formula>
    </cfRule>
  </conditionalFormatting>
  <conditionalFormatting sqref="B44">
    <cfRule type="expression" dxfId="47" priority="56">
      <formula>A44&lt;&gt;""</formula>
    </cfRule>
  </conditionalFormatting>
  <conditionalFormatting sqref="B38:B39">
    <cfRule type="expression" dxfId="46" priority="55">
      <formula>A38&lt;&gt;""</formula>
    </cfRule>
  </conditionalFormatting>
  <conditionalFormatting sqref="B40">
    <cfRule type="expression" dxfId="45" priority="54">
      <formula>A40&lt;&gt;""</formula>
    </cfRule>
  </conditionalFormatting>
  <conditionalFormatting sqref="B37">
    <cfRule type="expression" dxfId="44" priority="53">
      <formula>A37&lt;&gt;""</formula>
    </cfRule>
  </conditionalFormatting>
  <conditionalFormatting sqref="B41">
    <cfRule type="expression" dxfId="43" priority="52">
      <formula>A41&lt;&gt;""</formula>
    </cfRule>
  </conditionalFormatting>
  <conditionalFormatting sqref="B36">
    <cfRule type="expression" dxfId="42" priority="51">
      <formula>A36&lt;&gt;""</formula>
    </cfRule>
  </conditionalFormatting>
  <conditionalFormatting sqref="B54:B55">
    <cfRule type="expression" dxfId="41" priority="50">
      <formula>A54&lt;&gt;""</formula>
    </cfRule>
  </conditionalFormatting>
  <conditionalFormatting sqref="B46 B50:B52 B48">
    <cfRule type="expression" dxfId="40" priority="49">
      <formula>A46&lt;&gt;""</formula>
    </cfRule>
  </conditionalFormatting>
  <conditionalFormatting sqref="B53">
    <cfRule type="expression" dxfId="39" priority="48">
      <formula>A53&lt;&gt;""</formula>
    </cfRule>
  </conditionalFormatting>
  <conditionalFormatting sqref="B49">
    <cfRule type="expression" dxfId="38" priority="47">
      <formula>A49&lt;&gt;""</formula>
    </cfRule>
  </conditionalFormatting>
  <conditionalFormatting sqref="B47">
    <cfRule type="expression" dxfId="37" priority="46">
      <formula>A47&lt;&gt;""</formula>
    </cfRule>
  </conditionalFormatting>
  <conditionalFormatting sqref="B72 B76 B66">
    <cfRule type="expression" dxfId="36" priority="45">
      <formula>A66&lt;&gt;""</formula>
    </cfRule>
  </conditionalFormatting>
  <conditionalFormatting sqref="B67:B69">
    <cfRule type="expression" dxfId="35" priority="43">
      <formula>A67&lt;&gt;""</formula>
    </cfRule>
  </conditionalFormatting>
  <conditionalFormatting sqref="B65">
    <cfRule type="expression" dxfId="34" priority="41">
      <formula>A65&lt;&gt;""</formula>
    </cfRule>
  </conditionalFormatting>
  <conditionalFormatting sqref="B57:B60">
    <cfRule type="expression" dxfId="33" priority="40">
      <formula>A57&lt;&gt;""</formula>
    </cfRule>
  </conditionalFormatting>
  <conditionalFormatting sqref="B62">
    <cfRule type="expression" dxfId="32" priority="39">
      <formula>A62&lt;&gt;""</formula>
    </cfRule>
  </conditionalFormatting>
  <conditionalFormatting sqref="B70">
    <cfRule type="expression" dxfId="31" priority="38">
      <formula>A70&lt;&gt;""</formula>
    </cfRule>
  </conditionalFormatting>
  <conditionalFormatting sqref="B61">
    <cfRule type="expression" dxfId="30" priority="37">
      <formula>A61&lt;&gt;""</formula>
    </cfRule>
  </conditionalFormatting>
  <conditionalFormatting sqref="B73">
    <cfRule type="expression" dxfId="29" priority="36">
      <formula>A73&lt;&gt;""</formula>
    </cfRule>
  </conditionalFormatting>
  <conditionalFormatting sqref="B71">
    <cfRule type="expression" dxfId="28" priority="35">
      <formula>A71&lt;&gt;""</formula>
    </cfRule>
  </conditionalFormatting>
  <conditionalFormatting sqref="B88">
    <cfRule type="expression" dxfId="27" priority="29">
      <formula>A88&lt;&gt;""</formula>
    </cfRule>
  </conditionalFormatting>
  <conditionalFormatting sqref="B81 B79">
    <cfRule type="expression" dxfId="26" priority="28">
      <formula>A79&lt;&gt;""</formula>
    </cfRule>
  </conditionalFormatting>
  <conditionalFormatting sqref="B89">
    <cfRule type="expression" dxfId="25" priority="27">
      <formula>A89&lt;&gt;""</formula>
    </cfRule>
  </conditionalFormatting>
  <conditionalFormatting sqref="B82">
    <cfRule type="expression" dxfId="24" priority="26">
      <formula>A82&lt;&gt;""</formula>
    </cfRule>
  </conditionalFormatting>
  <conditionalFormatting sqref="B87">
    <cfRule type="expression" dxfId="23" priority="25">
      <formula>A87&lt;&gt;""</formula>
    </cfRule>
  </conditionalFormatting>
  <conditionalFormatting sqref="B85">
    <cfRule type="expression" dxfId="22" priority="24">
      <formula>A85&lt;&gt;""</formula>
    </cfRule>
  </conditionalFormatting>
  <conditionalFormatting sqref="B83">
    <cfRule type="expression" dxfId="21" priority="23">
      <formula>A83&lt;&gt;""</formula>
    </cfRule>
  </conditionalFormatting>
  <conditionalFormatting sqref="B86">
    <cfRule type="expression" dxfId="20" priority="22">
      <formula>A86&lt;&gt;""</formula>
    </cfRule>
  </conditionalFormatting>
  <conditionalFormatting sqref="B80">
    <cfRule type="expression" dxfId="19" priority="21">
      <formula>A80&lt;&gt;""</formula>
    </cfRule>
  </conditionalFormatting>
  <conditionalFormatting sqref="B84">
    <cfRule type="expression" dxfId="18" priority="20">
      <formula>A84&lt;&gt;""</formula>
    </cfRule>
  </conditionalFormatting>
  <conditionalFormatting sqref="B77">
    <cfRule type="expression" dxfId="17" priority="16">
      <formula>A77&lt;&gt;""</formula>
    </cfRule>
  </conditionalFormatting>
  <conditionalFormatting sqref="B78">
    <cfRule type="expression" dxfId="16" priority="17">
      <formula>A78&lt;&gt;""</formula>
    </cfRule>
  </conditionalFormatting>
  <conditionalFormatting sqref="B98">
    <cfRule type="expression" dxfId="15" priority="15">
      <formula>A98&lt;&gt;""</formula>
    </cfRule>
  </conditionalFormatting>
  <conditionalFormatting sqref="B90 B92:B93">
    <cfRule type="expression" dxfId="14" priority="14">
      <formula>A90&lt;&gt;""</formula>
    </cfRule>
  </conditionalFormatting>
  <conditionalFormatting sqref="B99">
    <cfRule type="expression" dxfId="13" priority="13">
      <formula>A99&lt;&gt;""</formula>
    </cfRule>
  </conditionalFormatting>
  <conditionalFormatting sqref="B94">
    <cfRule type="expression" dxfId="12" priority="12">
      <formula>A94&lt;&gt;""</formula>
    </cfRule>
  </conditionalFormatting>
  <conditionalFormatting sqref="B95">
    <cfRule type="expression" dxfId="11" priority="11">
      <formula>A95&lt;&gt;""</formula>
    </cfRule>
  </conditionalFormatting>
  <conditionalFormatting sqref="B91">
    <cfRule type="expression" dxfId="10" priority="9">
      <formula>A91&lt;&gt;""</formula>
    </cfRule>
  </conditionalFormatting>
  <conditionalFormatting sqref="B10">
    <cfRule type="expression" dxfId="9" priority="8">
      <formula>A10&lt;&gt;""</formula>
    </cfRule>
  </conditionalFormatting>
  <conditionalFormatting sqref="B11">
    <cfRule type="expression" dxfId="8" priority="7">
      <formula>A11&lt;&gt;""</formula>
    </cfRule>
  </conditionalFormatting>
  <conditionalFormatting sqref="B42">
    <cfRule type="expression" dxfId="7" priority="6">
      <formula>A42&lt;&gt;""</formula>
    </cfRule>
  </conditionalFormatting>
  <conditionalFormatting sqref="B43">
    <cfRule type="expression" dxfId="6" priority="5">
      <formula>A43&lt;&gt;""</formula>
    </cfRule>
  </conditionalFormatting>
  <conditionalFormatting sqref="B63">
    <cfRule type="expression" dxfId="5" priority="4">
      <formula>A63&lt;&gt;""</formula>
    </cfRule>
  </conditionalFormatting>
  <conditionalFormatting sqref="B64">
    <cfRule type="expression" dxfId="4" priority="3">
      <formula>A64&lt;&gt;""</formula>
    </cfRule>
  </conditionalFormatting>
  <conditionalFormatting sqref="B96">
    <cfRule type="expression" dxfId="3" priority="2">
      <formula>A96&lt;&gt;""</formula>
    </cfRule>
  </conditionalFormatting>
  <conditionalFormatting sqref="B97">
    <cfRule type="expression" dxfId="1" priority="1">
      <formula>A97&lt;&gt;""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zoomScaleNormal="100" workbookViewId="0"/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26</v>
      </c>
      <c r="C1" s="7"/>
    </row>
    <row r="2" spans="1:8" s="6" customFormat="1" ht="14.25" x14ac:dyDescent="0.15">
      <c r="A2" s="9"/>
      <c r="B2" s="8" t="s">
        <v>27</v>
      </c>
      <c r="C2" s="7"/>
    </row>
    <row r="3" spans="1:8" x14ac:dyDescent="0.15">
      <c r="B3" s="5"/>
    </row>
    <row r="4" spans="1:8" x14ac:dyDescent="0.15">
      <c r="B4" s="5" t="s">
        <v>23</v>
      </c>
    </row>
    <row r="5" spans="1:8" x14ac:dyDescent="0.15">
      <c r="B5" s="5"/>
    </row>
    <row r="6" spans="1:8" x14ac:dyDescent="0.15">
      <c r="B6" s="3" t="s">
        <v>19</v>
      </c>
      <c r="C6" s="2" t="s">
        <v>20</v>
      </c>
      <c r="D6" s="2" t="s">
        <v>21</v>
      </c>
      <c r="E6" s="2" t="s">
        <v>22</v>
      </c>
      <c r="F6" s="2" t="s">
        <v>24</v>
      </c>
    </row>
    <row r="7" spans="1:8" ht="13.5" x14ac:dyDescent="0.15">
      <c r="B7" s="3">
        <v>1</v>
      </c>
      <c r="C7" s="1" t="s">
        <v>30</v>
      </c>
      <c r="E7" s="49" t="s">
        <v>28</v>
      </c>
      <c r="H7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30</v>
      </c>
      <c r="E8" s="50" t="s">
        <v>31</v>
      </c>
      <c r="H8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8"/>
      <c r="H9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7"/>
      <c r="H10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7"/>
      <c r="H11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7"/>
      <c r="H12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7"/>
      <c r="H13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0"/>
    </row>
    <row r="15" spans="1:8" ht="13.5" x14ac:dyDescent="0.15">
      <c r="C15" s="1"/>
      <c r="H15" s="40"/>
    </row>
    <row r="16" spans="1:8" ht="13.5" x14ac:dyDescent="0.15">
      <c r="C16" s="1"/>
      <c r="H16" s="40"/>
    </row>
    <row r="17" spans="2:8" ht="13.5" x14ac:dyDescent="0.15">
      <c r="C17" s="1"/>
      <c r="E17" s="39"/>
      <c r="H17" s="40"/>
    </row>
    <row r="18" spans="2:8" ht="13.5" x14ac:dyDescent="0.15">
      <c r="C18" s="1"/>
      <c r="E18" s="39"/>
      <c r="H18" s="40"/>
    </row>
    <row r="19" spans="2:8" ht="13.5" x14ac:dyDescent="0.15">
      <c r="C19" s="1"/>
      <c r="H19" s="40"/>
    </row>
    <row r="20" spans="2:8" ht="13.5" x14ac:dyDescent="0.15">
      <c r="C20" s="1"/>
      <c r="H20" s="40"/>
    </row>
    <row r="21" spans="2:8" ht="13.5" x14ac:dyDescent="0.15">
      <c r="C21" s="1"/>
      <c r="H21" s="40"/>
    </row>
    <row r="22" spans="2:8" ht="13.5" x14ac:dyDescent="0.15">
      <c r="C22" s="1"/>
      <c r="H22" s="40"/>
    </row>
    <row r="23" spans="2:8" ht="13.5" x14ac:dyDescent="0.15">
      <c r="C23" s="1"/>
      <c r="H23" s="40"/>
    </row>
    <row r="24" spans="2:8" ht="13.5" x14ac:dyDescent="0.15">
      <c r="C24" s="1"/>
      <c r="H24" s="40"/>
    </row>
    <row r="25" spans="2:8" x14ac:dyDescent="0.15">
      <c r="C25" s="13"/>
      <c r="D25" s="44"/>
      <c r="E25" s="46"/>
      <c r="F25" s="46"/>
      <c r="H25" s="40"/>
    </row>
    <row r="26" spans="2:8" x14ac:dyDescent="0.15">
      <c r="B26" s="11"/>
      <c r="C26" s="14"/>
      <c r="D26" s="45"/>
      <c r="E26" s="12"/>
      <c r="F26" s="12"/>
      <c r="H26" s="40"/>
    </row>
    <row r="28" spans="2:8" x14ac:dyDescent="0.15">
      <c r="B28" s="41" t="s">
        <v>25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2014-01-10T12:23:25Z</dcterms:modified>
</cp:coreProperties>
</file>