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89" i="3" l="1"/>
  <c r="I88" i="3"/>
  <c r="I87" i="3"/>
  <c r="I85" i="3"/>
  <c r="I81" i="3"/>
  <c r="I80" i="3"/>
  <c r="I79" i="3"/>
  <c r="I78" i="3"/>
  <c r="I77" i="3"/>
  <c r="I76" i="3"/>
  <c r="I75" i="3"/>
  <c r="I74" i="3"/>
  <c r="I72" i="3"/>
  <c r="I65" i="3" l="1"/>
  <c r="I68" i="3"/>
  <c r="I67" i="3"/>
  <c r="I64" i="3"/>
  <c r="I66" i="3"/>
  <c r="I62" i="3"/>
  <c r="I58" i="3"/>
  <c r="I57" i="3"/>
  <c r="I56" i="3"/>
  <c r="I54" i="3"/>
  <c r="I50" i="3" l="1"/>
  <c r="I49" i="3"/>
  <c r="I48" i="3"/>
  <c r="I47" i="3"/>
  <c r="I46" i="3"/>
  <c r="I45" i="3"/>
  <c r="I43" i="3"/>
  <c r="I39" i="3"/>
  <c r="I38" i="3"/>
  <c r="I37" i="3"/>
  <c r="I35" i="3"/>
  <c r="I31" i="3" l="1"/>
  <c r="I30" i="3"/>
  <c r="I29" i="3"/>
  <c r="I28" i="3"/>
  <c r="I27" i="3"/>
  <c r="I26" i="3"/>
  <c r="I18" i="3"/>
  <c r="I24" i="3" l="1"/>
  <c r="I8" i="3" l="1"/>
  <c r="I16" i="3" l="1"/>
  <c r="I9" i="3"/>
  <c r="I7" i="3"/>
  <c r="I5" i="3"/>
  <c r="I20" i="3"/>
  <c r="I19" i="3"/>
  <c r="I15" i="3"/>
  <c r="I17" i="3"/>
  <c r="I13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<sst xmlns="http://schemas.openxmlformats.org/spreadsheetml/2006/main" count="280" uniqueCount="85">
  <si>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</si>
  <si>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</si>
  <si>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</si>
  <si>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</si>
  <si>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</si>
  <si>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</si>
  <si>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</si>
  <si>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</si>
  <si>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</si>
  <si>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</si>
  <si>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</si>
  <si>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</si>
  <si>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</si>
  <si>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</si>
  <si>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</si>
  <si>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</si>
  <si>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</si>
  <si>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</si>
  <si>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</si>
  <si>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3"/>
  </si>
  <si>
    <t>テーブル</t>
    <phoneticPr fontId="13"/>
  </si>
  <si>
    <t>テーブル名</t>
    <rPh sb="4" eb="5">
      <t>メイ</t>
    </rPh>
    <phoneticPr fontId="13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</si>
  <si>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</si>
  <si>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</si>
  <si>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3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</si>
  <si>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</si>
  <si>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</si>
  <si>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3"/>
  </si>
  <si>
    <t>modified</t>
    <phoneticPr fontId="9"/>
  </si>
  <si>
    <t>DATE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</si>
  <si>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</si>
  <si>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</si>
  <si>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</si>
  <si>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</si>
  <si>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</si>
  <si>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完了日</t>
    <rPh sb="0" eb="3">
      <t>カンリョウビ</t>
    </rPh>
    <phoneticPr fontId="7"/>
  </si>
  <si>
    <t>completed</t>
    <phoneticPr fontId="7"/>
  </si>
  <si>
    <t>履歴</t>
    <rPh sb="0" eb="2">
      <t>リレキ</t>
    </rPh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</si>
  <si>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</si>
  <si>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</si>
  <si>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</si>
  <si>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</si>
  <si>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wh</t>
    <phoneticPr fontId="7"/>
  </si>
  <si>
    <t>分類</t>
    <rPh sb="0" eb="2">
      <t>ブンルイ</t>
    </rPh>
    <phoneticPr fontId="7"/>
  </si>
  <si>
    <t>dayofevent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</si>
  <si>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</si>
  <si>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</si>
  <si>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</si>
  <si>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</si>
  <si>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</si>
  <si>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calendars</t>
    <phoneticPr fontId="7"/>
  </si>
  <si>
    <t>detail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</si>
  <si>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</si>
  <si>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</si>
  <si>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</si>
  <si>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</si>
  <si>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</si>
  <si>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</si>
  <si>
    <t>position</t>
    <phoneticPr fontId="7"/>
  </si>
  <si>
    <t>todohistories</t>
    <phoneticPr fontId="7"/>
  </si>
  <si>
    <t>priority</t>
  </si>
  <si>
    <t>BOOLEAN</t>
    <phoneticPr fontId="7"/>
  </si>
  <si>
    <t>NN</t>
    <phoneticPr fontId="7"/>
  </si>
  <si>
    <t>todo</t>
    <phoneticPr fontId="7"/>
  </si>
  <si>
    <t>memo</t>
    <phoneticPr fontId="7"/>
  </si>
  <si>
    <t>memocategory</t>
    <phoneticPr fontId="7"/>
  </si>
  <si>
    <t>memocategories</t>
    <phoneticPr fontId="7"/>
  </si>
  <si>
    <t>メモ</t>
    <phoneticPr fontId="7"/>
  </si>
  <si>
    <t>memos</t>
    <phoneticPr fontId="7"/>
  </si>
  <si>
    <t>memocategory_id</t>
    <phoneticPr fontId="7"/>
  </si>
  <si>
    <t>日付</t>
    <rPh sb="0" eb="2">
      <t>ヒヅケ</t>
    </rPh>
    <phoneticPr fontId="7"/>
  </si>
  <si>
    <t>eventdate</t>
    <phoneticPr fontId="7"/>
  </si>
  <si>
    <t>NN</t>
    <phoneticPr fontId="7"/>
  </si>
  <si>
    <t>DATE</t>
    <phoneticPr fontId="7"/>
  </si>
  <si>
    <t>recordcategory</t>
    <phoneticPr fontId="7"/>
  </si>
  <si>
    <t>recordcategories</t>
    <phoneticPr fontId="7"/>
  </si>
  <si>
    <t>record</t>
    <phoneticPr fontId="7"/>
  </si>
  <si>
    <t>records</t>
    <phoneticPr fontId="7"/>
  </si>
  <si>
    <t>recordcategory_id</t>
    <phoneticPr fontId="7"/>
  </si>
  <si>
    <t>calendar</t>
    <phoneticPr fontId="7"/>
  </si>
  <si>
    <t>calendarcategory</t>
    <phoneticPr fontId="7"/>
  </si>
  <si>
    <t>calendarcategories</t>
    <phoneticPr fontId="7"/>
  </si>
  <si>
    <t>calendar</t>
    <phoneticPr fontId="7"/>
  </si>
  <si>
    <t>calendars</t>
    <phoneticPr fontId="7"/>
  </si>
  <si>
    <t>calendarcategory_id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</si>
</sst>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1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0" fillId="0" borderId="0" xfId="0" applyFont="1">
      <alignment vertical="center"/>
    </xf>
    <xf numFmtId="0" fontId="5" fillId="0" borderId="0" xfId="4">
      <alignment vertical="center"/>
    </xf>
    <xf numFmtId="0" fontId="5" fillId="0" borderId="0" xfId="4" applyAlignment="1">
      <alignment horizontal="right" vertical="center"/>
    </xf>
    <xf numFmtId="0" fontId="12" fillId="0" borderId="0" xfId="4" applyFont="1" applyAlignment="1">
      <alignment horizontal="center" vertical="center"/>
    </xf>
    <xf numFmtId="0" fontId="5" fillId="0" borderId="0" xfId="4" applyAlignment="1">
      <alignment vertical="center"/>
    </xf>
    <xf numFmtId="0" fontId="14" fillId="5" borderId="0" xfId="4" applyFont="1" applyFill="1">
      <alignment vertical="center"/>
    </xf>
    <xf numFmtId="0" fontId="15" fillId="5" borderId="0" xfId="4" applyFont="1" applyFill="1">
      <alignment vertical="center"/>
    </xf>
    <xf numFmtId="0" fontId="16" fillId="5" borderId="0" xfId="4" applyFont="1" applyFill="1" applyAlignment="1">
      <alignment horizontal="left" vertical="center"/>
    </xf>
    <xf numFmtId="0" fontId="17" fillId="0" borderId="0" xfId="4" applyFont="1" applyFill="1" applyAlignment="1">
      <alignment horizontal="center" vertical="center"/>
    </xf>
    <xf numFmtId="0" fontId="18" fillId="5" borderId="0" xfId="4" applyFont="1" applyFill="1" applyAlignment="1">
      <alignment horizontal="left" vertical="center"/>
    </xf>
    <xf numFmtId="0" fontId="5" fillId="0" borderId="0" xfId="4" applyBorder="1" applyAlignment="1">
      <alignment horizontal="right" vertical="center"/>
    </xf>
    <xf numFmtId="0" fontId="5" fillId="0" borderId="0" xfId="4" applyBorder="1">
      <alignment vertical="center"/>
    </xf>
    <xf numFmtId="0" fontId="19" fillId="0" borderId="0" xfId="4" applyFont="1">
      <alignment vertical="center"/>
    </xf>
    <xf numFmtId="0" fontId="19" fillId="0" borderId="0" xfId="4" applyFont="1" applyBorder="1">
      <alignment vertical="center"/>
    </xf>
    <xf numFmtId="0" fontId="20" fillId="0" borderId="5" xfId="0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1" fillId="0" borderId="5" xfId="0" applyFont="1" applyBorder="1">
      <alignment vertical="center"/>
    </xf>
    <xf numFmtId="0" fontId="22" fillId="4" borderId="0" xfId="3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0" fontId="23" fillId="2" borderId="2" xfId="1" applyFont="1" applyBorder="1">
      <alignment vertical="center"/>
    </xf>
    <xf numFmtId="0" fontId="24" fillId="2" borderId="3" xfId="1" applyFont="1" applyBorder="1">
      <alignment vertical="center"/>
    </xf>
    <xf numFmtId="0" fontId="20" fillId="2" borderId="3" xfId="1" applyFont="1" applyBorder="1" applyAlignment="1">
      <alignment horizontal="center" vertical="center"/>
    </xf>
    <xf numFmtId="0" fontId="20" fillId="2" borderId="3" xfId="1" applyFont="1" applyBorder="1" applyAlignment="1">
      <alignment vertical="center"/>
    </xf>
    <xf numFmtId="0" fontId="20" fillId="2" borderId="4" xfId="1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/>
    </xf>
    <xf numFmtId="0" fontId="26" fillId="3" borderId="0" xfId="2" applyFont="1">
      <alignment vertical="center"/>
    </xf>
    <xf numFmtId="0" fontId="26" fillId="3" borderId="0" xfId="2" applyFont="1" applyAlignment="1">
      <alignment horizontal="center" vertical="center"/>
    </xf>
    <xf numFmtId="0" fontId="26" fillId="3" borderId="0" xfId="2" applyFont="1" applyAlignment="1">
      <alignment vertical="center"/>
    </xf>
    <xf numFmtId="0" fontId="26" fillId="0" borderId="5" xfId="0" applyFont="1" applyBorder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2" borderId="1" xfId="1" applyFont="1">
      <alignment vertical="center"/>
    </xf>
    <xf numFmtId="0" fontId="27" fillId="4" borderId="0" xfId="3" applyFont="1">
      <alignment vertical="center"/>
    </xf>
    <xf numFmtId="0" fontId="5" fillId="0" borderId="0" xfId="4" applyFill="1">
      <alignment vertical="center"/>
    </xf>
    <xf numFmtId="0" fontId="28" fillId="0" borderId="0" xfId="0" applyFont="1" applyAlignment="1">
      <alignment horizontal="left" vertical="center"/>
    </xf>
    <xf numFmtId="0" fontId="5" fillId="0" borderId="0" xfId="4" applyAlignment="1">
      <alignment horizontal="left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4" fillId="0" borderId="0" xfId="4" applyFont="1">
      <alignment vertical="center"/>
    </xf>
    <xf numFmtId="0" fontId="4" fillId="0" borderId="0" xfId="4" applyFont="1" applyBorder="1">
      <alignment vertical="center"/>
    </xf>
    <xf numFmtId="0" fontId="3" fillId="0" borderId="0" xfId="4" applyFont="1">
      <alignment vertical="center"/>
    </xf>
    <xf numFmtId="0" fontId="2" fillId="0" borderId="0" xfId="4" applyFont="1" applyFill="1">
      <alignment vertical="center"/>
    </xf>
    <xf numFmtId="0" fontId="2" fillId="0" borderId="0" xfId="4" applyFont="1">
      <alignment vertical="center"/>
    </xf>
    <xf numFmtId="0" fontId="1" fillId="0" borderId="0" xfId="4" applyFont="1">
      <alignment vertical="center"/>
    </xf>
    <xf numFmtId="0" fontId="1" fillId="0" borderId="0" xfId="4" applyFont="1" applyFill="1">
      <alignment vertical="center"/>
    </xf>
    <xf numFmtId="0" fontId="31" fillId="6" borderId="5" xfId="6" applyBorder="1">
      <alignment vertical="center"/>
    </xf>
  </cellXfs>
  <cellStyles count="7">
    <cellStyle name="40% - アクセント 4" xfId="2" builtinId="43"/>
    <cellStyle name="アクセント 1" xfId="3" builtinId="29"/>
    <cellStyle name="メモ" xfId="1" builtinId="10"/>
    <cellStyle name="メモ 2" xfId="5"/>
    <cellStyle name="標準" xfId="0" builtinId="0"/>
    <cellStyle name="標準 2" xfId="4"/>
    <cellStyle name="良い" xfId="6" builtinId="26"/>
  </cellStyles>
  <dxfs count="5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57"/>
    <tableColumn id="2" name="テーブル" dataDxfId="56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tabSelected="1" topLeftCell="A40" zoomScale="85" zoomScaleNormal="85" workbookViewId="0">
      <selection activeCell="A67" sqref="A67:XFD67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52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4" spans="1:9" x14ac:dyDescent="0.15">
      <c r="B4" s="42" t="s">
        <v>63</v>
      </c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</row>
    <row r="5" spans="1:9" x14ac:dyDescent="0.15">
      <c r="B5" s="51" t="s">
        <v>54</v>
      </c>
      <c r="C5" s="51" t="s">
        <v>55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</row>
    <row r="6" spans="1:9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</row>
    <row r="7" spans="1:9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9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</row>
    <row r="8" spans="1:9" x14ac:dyDescent="0.15">
      <c r="B8" s="15" t="s">
        <v>34</v>
      </c>
      <c r="C8" s="15" t="s">
        <v>58</v>
      </c>
      <c r="D8" s="15" t="s">
        <v>16</v>
      </c>
      <c r="E8" s="16"/>
      <c r="F8" s="16" t="s">
        <v>62</v>
      </c>
      <c r="G8" s="16">
        <v>0</v>
      </c>
      <c r="H8" s="17"/>
      <c r="I8" s="36" t="str">
        <f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DEFAULT '0' COMMENT 'position',</v>
      </c>
    </row>
    <row r="9" spans="1:9" x14ac:dyDescent="0.15">
      <c r="A9" s="22"/>
      <c r="B9" s="15" t="s">
        <v>0</v>
      </c>
      <c r="C9" s="18" t="s">
        <v>10</v>
      </c>
      <c r="D9" s="15" t="s">
        <v>11</v>
      </c>
      <c r="E9" s="16"/>
      <c r="F9" s="16"/>
      <c r="G9" s="16"/>
      <c r="H9" s="17"/>
      <c r="I9" s="36" t="str">
        <f t="shared" si="0"/>
        <v>`created` DATETIME COMMENT '登録日',</v>
      </c>
    </row>
    <row r="10" spans="1:9" x14ac:dyDescent="0.15">
      <c r="A10" s="22"/>
      <c r="I10" s="37" t="s">
        <v>2</v>
      </c>
    </row>
    <row r="11" spans="1:9" s="28" customFormat="1" ht="16.5" x14ac:dyDescent="0.15">
      <c r="A11" s="43"/>
      <c r="H11" s="29"/>
    </row>
    <row r="12" spans="1:9" x14ac:dyDescent="0.15">
      <c r="D12" s="30" t="s">
        <v>4</v>
      </c>
      <c r="E12" s="31" t="s">
        <v>5</v>
      </c>
      <c r="F12" s="31" t="s">
        <v>7</v>
      </c>
      <c r="G12" s="31" t="s">
        <v>8</v>
      </c>
      <c r="H12" s="32" t="s">
        <v>18</v>
      </c>
      <c r="I12" s="30"/>
    </row>
    <row r="13" spans="1:9" x14ac:dyDescent="0.15">
      <c r="B13" s="51" t="s">
        <v>32</v>
      </c>
      <c r="C13" s="51" t="s">
        <v>33</v>
      </c>
      <c r="D13" s="33"/>
      <c r="E13" s="34"/>
      <c r="F13" s="34"/>
      <c r="G13" s="34"/>
      <c r="H13" s="35"/>
      <c r="I13" s="27" t="str">
        <f xml:space="preserve"> "CREATE TABLE `" &amp; C13 &amp; "` ("</f>
        <v>CREATE TABLE `todos` (</v>
      </c>
    </row>
    <row r="14" spans="1:9" x14ac:dyDescent="0.15">
      <c r="B14" s="15" t="s">
        <v>9</v>
      </c>
      <c r="C14" s="15" t="s">
        <v>1</v>
      </c>
      <c r="D14" s="15" t="s">
        <v>6</v>
      </c>
      <c r="E14" s="16" t="s">
        <v>6</v>
      </c>
      <c r="F14" s="16"/>
      <c r="G14" s="16"/>
      <c r="H14" s="17"/>
      <c r="I14" s="27" t="s">
        <v>3</v>
      </c>
    </row>
    <row r="15" spans="1:9" x14ac:dyDescent="0.15">
      <c r="B15" s="15" t="s">
        <v>15</v>
      </c>
      <c r="C15" s="15" t="s">
        <v>53</v>
      </c>
      <c r="D15" s="15" t="s">
        <v>13</v>
      </c>
      <c r="E15" s="16">
        <v>256</v>
      </c>
      <c r="F15" s="16" t="s">
        <v>7</v>
      </c>
      <c r="G15" s="16"/>
      <c r="H15" s="17"/>
      <c r="I15" s="36" t="str">
        <f t="shared" ref="I15:I20" si="1">IF(A15="","","/* ") &amp; "`" &amp; C15 &amp; "` " &amp; D15 &amp; IF(E15&gt;0,"(" &amp; E15 &amp; ") "," ") &amp; IF(F15&lt;&gt;"","NOT NULL ","") &amp; IF(G15="","","DEFAULT '" &amp; G15 &amp; "' ") &amp; "COMMENT '"&amp; B15 &amp;"'," &amp; IF(A15="",""," */")</f>
        <v>`title` VARCHAR(256) NOT NULL COMMENT '名前',</v>
      </c>
    </row>
    <row r="16" spans="1:9" x14ac:dyDescent="0.15">
      <c r="B16" s="15" t="s">
        <v>56</v>
      </c>
      <c r="C16" s="15" t="s">
        <v>57</v>
      </c>
      <c r="D16" s="15" t="s">
        <v>16</v>
      </c>
      <c r="E16" s="16"/>
      <c r="F16" s="16"/>
      <c r="G16" s="16"/>
      <c r="H16" s="17"/>
      <c r="I16" s="36" t="str">
        <f t="shared" si="1"/>
        <v>`todocategory_id` INT COMMENT 'カテゴリ',</v>
      </c>
    </row>
    <row r="17" spans="1:9" x14ac:dyDescent="0.15">
      <c r="B17" s="15" t="s">
        <v>34</v>
      </c>
      <c r="C17" s="15" t="s">
        <v>34</v>
      </c>
      <c r="D17" s="15" t="s">
        <v>16</v>
      </c>
      <c r="E17" s="16"/>
      <c r="F17" s="16"/>
      <c r="G17" s="16">
        <v>0</v>
      </c>
      <c r="H17" s="17"/>
      <c r="I17" s="36" t="str">
        <f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DEFAULT '0' COMMENT 'position',</v>
      </c>
    </row>
    <row r="18" spans="1:9" x14ac:dyDescent="0.15">
      <c r="B18" s="15" t="s">
        <v>60</v>
      </c>
      <c r="C18" s="15" t="s">
        <v>60</v>
      </c>
      <c r="D18" s="15" t="s">
        <v>61</v>
      </c>
      <c r="E18" s="16"/>
      <c r="F18" s="16"/>
      <c r="G18" s="16">
        <v>0</v>
      </c>
      <c r="H18" s="17"/>
      <c r="I18" s="36" t="str">
        <f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`priority` BOOLEAN DEFAULT '0' COMMENT 'priority',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1"/>
        <v>`created` DATETIME COMMENT '登録日',</v>
      </c>
    </row>
    <row r="20" spans="1:9" x14ac:dyDescent="0.15">
      <c r="A20" s="22"/>
      <c r="B20" s="15" t="s">
        <v>35</v>
      </c>
      <c r="C20" s="15" t="s">
        <v>36</v>
      </c>
      <c r="D20" s="15" t="s">
        <v>11</v>
      </c>
      <c r="E20" s="16"/>
      <c r="F20" s="16"/>
      <c r="G20" s="16"/>
      <c r="H20" s="17"/>
      <c r="I20" s="36" t="str">
        <f t="shared" si="1"/>
        <v>`completed` DATETIME COMMENT '完了日',</v>
      </c>
    </row>
    <row r="21" spans="1:9" x14ac:dyDescent="0.15">
      <c r="A21" s="22"/>
      <c r="I21" s="37" t="s">
        <v>2</v>
      </c>
    </row>
    <row r="22" spans="1:9" s="28" customFormat="1" ht="16.5" x14ac:dyDescent="0.15">
      <c r="A22" s="43"/>
      <c r="H22" s="29"/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x14ac:dyDescent="0.15">
      <c r="B24" s="51" t="s">
        <v>37</v>
      </c>
      <c r="C24" s="51" t="s">
        <v>59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`todohistories`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15</v>
      </c>
      <c r="C26" s="15" t="s">
        <v>53</v>
      </c>
      <c r="D26" s="15" t="s">
        <v>13</v>
      </c>
      <c r="E26" s="16">
        <v>256</v>
      </c>
      <c r="F26" s="16" t="s">
        <v>7</v>
      </c>
      <c r="G26" s="16"/>
      <c r="H26" s="17"/>
      <c r="I26" s="36" t="str">
        <f t="shared" ref="I26:I27" si="2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`title` VARCHAR(256) NOT NULL COMMENT '名前',</v>
      </c>
    </row>
    <row r="27" spans="1:9" x14ac:dyDescent="0.15">
      <c r="B27" s="15" t="s">
        <v>56</v>
      </c>
      <c r="C27" s="15" t="s">
        <v>57</v>
      </c>
      <c r="D27" s="15" t="s">
        <v>16</v>
      </c>
      <c r="E27" s="16"/>
      <c r="F27" s="16"/>
      <c r="G27" s="16"/>
      <c r="H27" s="17"/>
      <c r="I27" s="36" t="str">
        <f t="shared" si="2"/>
        <v>`todocategory_id` INT COMMENT 'カテゴリ',</v>
      </c>
    </row>
    <row r="28" spans="1:9" x14ac:dyDescent="0.15">
      <c r="B28" s="15" t="s">
        <v>34</v>
      </c>
      <c r="C28" s="15" t="s">
        <v>34</v>
      </c>
      <c r="D28" s="15" t="s">
        <v>16</v>
      </c>
      <c r="E28" s="16"/>
      <c r="F28" s="16"/>
      <c r="G28" s="16">
        <v>0</v>
      </c>
      <c r="H28" s="17"/>
      <c r="I28" s="36" t="str">
        <f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`position` INT DEFAULT '0' COMMENT 'position',</v>
      </c>
    </row>
    <row r="29" spans="1:9" x14ac:dyDescent="0.15">
      <c r="B29" s="15" t="s">
        <v>60</v>
      </c>
      <c r="C29" s="15" t="s">
        <v>60</v>
      </c>
      <c r="D29" s="15" t="s">
        <v>61</v>
      </c>
      <c r="E29" s="16"/>
      <c r="F29" s="16"/>
      <c r="G29" s="16">
        <v>0</v>
      </c>
      <c r="H29" s="17"/>
      <c r="I29" s="36" t="str">
        <f>IF(A29="","","/* ") &amp; "`" &amp; C29 &amp; "` " &amp; D29 &amp; IF(E29&gt;0,"(" &amp; E29 &amp; ") "," ") &amp; IF(F29&lt;&gt;"","NOT NULL ","") &amp; IF(G29="","","DEFAULT '" &amp; G29 &amp; "' ") &amp; "COMMENT '"&amp; B29 &amp;"'," &amp; IF(A29="",""," */")</f>
        <v>`priority` BOOLEAN DEFAULT '0' COMMENT 'priority',</v>
      </c>
    </row>
    <row r="30" spans="1:9" x14ac:dyDescent="0.15">
      <c r="A30" s="22"/>
      <c r="B30" s="15" t="s">
        <v>0</v>
      </c>
      <c r="C30" s="18" t="s">
        <v>10</v>
      </c>
      <c r="D30" s="15" t="s">
        <v>11</v>
      </c>
      <c r="E30" s="16"/>
      <c r="F30" s="16"/>
      <c r="G30" s="16"/>
      <c r="H30" s="17"/>
      <c r="I30" s="36" t="str">
        <f t="shared" ref="I30:I31" si="3"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`created` DATETIME COMMENT '登録日',</v>
      </c>
    </row>
    <row r="31" spans="1:9" x14ac:dyDescent="0.15">
      <c r="A31" s="22"/>
      <c r="B31" s="15" t="s">
        <v>35</v>
      </c>
      <c r="C31" s="15" t="s">
        <v>36</v>
      </c>
      <c r="D31" s="15" t="s">
        <v>11</v>
      </c>
      <c r="E31" s="16"/>
      <c r="F31" s="16"/>
      <c r="G31" s="16"/>
      <c r="H31" s="17"/>
      <c r="I31" s="36" t="str">
        <f t="shared" si="3"/>
        <v>`completed` DATETIME COMMENT '完了日',</v>
      </c>
    </row>
    <row r="32" spans="1:9" x14ac:dyDescent="0.15">
      <c r="A32" s="22"/>
      <c r="I32" s="37" t="s">
        <v>2</v>
      </c>
    </row>
    <row r="34" spans="1:9" x14ac:dyDescent="0.15">
      <c r="B34" s="42" t="s">
        <v>64</v>
      </c>
      <c r="D34" s="30" t="s">
        <v>4</v>
      </c>
      <c r="E34" s="31" t="s">
        <v>5</v>
      </c>
      <c r="F34" s="31" t="s">
        <v>7</v>
      </c>
      <c r="G34" s="31" t="s">
        <v>8</v>
      </c>
      <c r="H34" s="32" t="s">
        <v>18</v>
      </c>
      <c r="I34" s="30"/>
    </row>
    <row r="35" spans="1:9" x14ac:dyDescent="0.15">
      <c r="B35" s="51" t="s">
        <v>65</v>
      </c>
      <c r="C35" s="51" t="s">
        <v>66</v>
      </c>
      <c r="D35" s="33"/>
      <c r="E35" s="34"/>
      <c r="F35" s="34"/>
      <c r="G35" s="34"/>
      <c r="H35" s="35"/>
      <c r="I35" s="27" t="str">
        <f xml:space="preserve"> "CREATE TABLE `" &amp; C35 &amp; "` ("</f>
        <v>CREATE TABLE `memocategories` (</v>
      </c>
    </row>
    <row r="36" spans="1:9" x14ac:dyDescent="0.15">
      <c r="B36" s="15" t="s">
        <v>9</v>
      </c>
      <c r="C36" s="15" t="s">
        <v>1</v>
      </c>
      <c r="D36" s="15" t="s">
        <v>6</v>
      </c>
      <c r="E36" s="16" t="s">
        <v>6</v>
      </c>
      <c r="F36" s="16"/>
      <c r="G36" s="16"/>
      <c r="H36" s="17"/>
      <c r="I36" s="27" t="s">
        <v>3</v>
      </c>
    </row>
    <row r="37" spans="1:9" x14ac:dyDescent="0.15">
      <c r="B37" s="15" t="s">
        <v>15</v>
      </c>
      <c r="C37" s="15" t="s">
        <v>12</v>
      </c>
      <c r="D37" s="15" t="s">
        <v>13</v>
      </c>
      <c r="E37" s="16">
        <v>128</v>
      </c>
      <c r="F37" s="16" t="s">
        <v>7</v>
      </c>
      <c r="G37" s="16"/>
      <c r="H37" s="17"/>
      <c r="I37" s="36" t="str">
        <f t="shared" ref="I37:I39" si="4">IF(A37="","","/* ") &amp; "`" &amp; C37 &amp; "` " &amp; D37 &amp; IF(E37&gt;0,"(" &amp; E37 &amp; ") "," ") &amp; IF(F37&lt;&gt;"","NOT NULL ","") &amp; IF(G37="","","DEFAULT '" &amp; G37 &amp; "' ") &amp; "COMMENT '"&amp; B37 &amp;"'," &amp; IF(A37="",""," */")</f>
        <v>`name` VARCHAR(128) NOT NULL COMMENT '名前',</v>
      </c>
    </row>
    <row r="38" spans="1:9" x14ac:dyDescent="0.15">
      <c r="B38" s="15" t="s">
        <v>34</v>
      </c>
      <c r="C38" s="15" t="s">
        <v>34</v>
      </c>
      <c r="D38" s="15" t="s">
        <v>16</v>
      </c>
      <c r="E38" s="16"/>
      <c r="F38" s="16" t="s">
        <v>7</v>
      </c>
      <c r="G38" s="16"/>
      <c r="H38" s="17"/>
      <c r="I38" s="36" t="str">
        <f t="shared" si="4"/>
        <v>`position` INT NOT NULL COMMENT 'position',</v>
      </c>
    </row>
    <row r="39" spans="1:9" x14ac:dyDescent="0.15">
      <c r="A39" s="22"/>
      <c r="B39" s="15" t="s">
        <v>0</v>
      </c>
      <c r="C39" s="18" t="s">
        <v>10</v>
      </c>
      <c r="D39" s="15" t="s">
        <v>11</v>
      </c>
      <c r="E39" s="16"/>
      <c r="F39" s="16"/>
      <c r="G39" s="16"/>
      <c r="H39" s="17"/>
      <c r="I39" s="36" t="str">
        <f t="shared" si="4"/>
        <v>`created` DATETIME COMMENT '登録日',</v>
      </c>
    </row>
    <row r="40" spans="1:9" x14ac:dyDescent="0.15">
      <c r="A40" s="22"/>
      <c r="I40" s="37" t="s">
        <v>2</v>
      </c>
    </row>
    <row r="42" spans="1:9" x14ac:dyDescent="0.15">
      <c r="D42" s="30" t="s">
        <v>4</v>
      </c>
      <c r="E42" s="31" t="s">
        <v>5</v>
      </c>
      <c r="F42" s="31" t="s">
        <v>7</v>
      </c>
      <c r="G42" s="31" t="s">
        <v>8</v>
      </c>
      <c r="H42" s="32" t="s">
        <v>18</v>
      </c>
      <c r="I42" s="30"/>
    </row>
    <row r="43" spans="1:9" x14ac:dyDescent="0.15">
      <c r="B43" s="51" t="s">
        <v>67</v>
      </c>
      <c r="C43" s="51" t="s">
        <v>68</v>
      </c>
      <c r="D43" s="33"/>
      <c r="E43" s="34"/>
      <c r="F43" s="34"/>
      <c r="G43" s="34"/>
      <c r="H43" s="35"/>
      <c r="I43" s="27" t="str">
        <f xml:space="preserve"> "CREATE TABLE `" &amp; C43 &amp; "` ("</f>
        <v>CREATE TABLE `memos` (</v>
      </c>
    </row>
    <row r="44" spans="1:9" x14ac:dyDescent="0.15">
      <c r="B44" s="15" t="s">
        <v>9</v>
      </c>
      <c r="C44" s="15" t="s">
        <v>1</v>
      </c>
      <c r="D44" s="15" t="s">
        <v>6</v>
      </c>
      <c r="E44" s="16" t="s">
        <v>6</v>
      </c>
      <c r="F44" s="16"/>
      <c r="G44" s="16"/>
      <c r="H44" s="17"/>
      <c r="I44" s="27" t="s">
        <v>3</v>
      </c>
    </row>
    <row r="45" spans="1:9" x14ac:dyDescent="0.15">
      <c r="B45" s="15" t="s">
        <v>43</v>
      </c>
      <c r="C45" s="15" t="s">
        <v>69</v>
      </c>
      <c r="D45" s="15" t="s">
        <v>16</v>
      </c>
      <c r="E45" s="16"/>
      <c r="F45" s="16"/>
      <c r="G45" s="16"/>
      <c r="H45" s="17"/>
      <c r="I45" s="36" t="str">
        <f t="shared" ref="I45:I50" si="5">IF(A45="","","/* ") &amp; "`" &amp; C45 &amp; "` " &amp; D45 &amp; IF(E45&gt;0,"(" &amp; E45 &amp; ") "," ") &amp; IF(F45&lt;&gt;"","NOT NULL ","") &amp; IF(G45="","","DEFAULT '" &amp; G45 &amp; "' ") &amp; "COMMENT '"&amp; B45 &amp;"'," &amp; IF(A45="",""," */")</f>
        <v>`memocategory_id` INT COMMENT '分類',</v>
      </c>
    </row>
    <row r="46" spans="1:9" x14ac:dyDescent="0.15">
      <c r="B46" s="15" t="s">
        <v>15</v>
      </c>
      <c r="C46" s="15" t="s">
        <v>12</v>
      </c>
      <c r="D46" s="15" t="s">
        <v>13</v>
      </c>
      <c r="E46" s="16">
        <v>64</v>
      </c>
      <c r="F46" s="16" t="s">
        <v>7</v>
      </c>
      <c r="G46" s="16"/>
      <c r="H46" s="17"/>
      <c r="I46" s="36" t="str">
        <f t="shared" si="5"/>
        <v>`name` VARCHAR(64) NOT NULL COMMENT '名前',</v>
      </c>
    </row>
    <row r="47" spans="1:9" x14ac:dyDescent="0.15">
      <c r="B47" s="15" t="s">
        <v>38</v>
      </c>
      <c r="C47" s="15" t="s">
        <v>39</v>
      </c>
      <c r="D47" s="15" t="s">
        <v>17</v>
      </c>
      <c r="E47" s="16"/>
      <c r="F47" s="16"/>
      <c r="G47" s="16"/>
      <c r="H47" s="17"/>
      <c r="I47" s="36" t="str">
        <f t="shared" si="5"/>
        <v>`text` TEXT COMMENT 'テキスト',</v>
      </c>
    </row>
    <row r="48" spans="1:9" x14ac:dyDescent="0.15">
      <c r="B48" s="15" t="s">
        <v>41</v>
      </c>
      <c r="C48" s="15" t="s">
        <v>41</v>
      </c>
      <c r="D48" s="15" t="s">
        <v>13</v>
      </c>
      <c r="E48" s="16">
        <v>32</v>
      </c>
      <c r="F48" s="16"/>
      <c r="G48" s="16"/>
      <c r="H48" s="17"/>
      <c r="I48" s="36" t="str">
        <f t="shared" si="5"/>
        <v>`xyz` VARCHAR(32) COMMENT 'xyz',</v>
      </c>
    </row>
    <row r="49" spans="1:9" x14ac:dyDescent="0.15">
      <c r="B49" s="15" t="s">
        <v>42</v>
      </c>
      <c r="C49" s="15" t="s">
        <v>42</v>
      </c>
      <c r="D49" s="15" t="s">
        <v>13</v>
      </c>
      <c r="E49" s="16">
        <v>32</v>
      </c>
      <c r="F49" s="16"/>
      <c r="G49" s="16"/>
      <c r="H49" s="17"/>
      <c r="I49" s="36" t="str">
        <f t="shared" si="5"/>
        <v>`wh` VARCHAR(32) COMMENT 'wh',</v>
      </c>
    </row>
    <row r="50" spans="1:9" x14ac:dyDescent="0.15">
      <c r="A50" s="22"/>
      <c r="B50" s="15" t="s">
        <v>0</v>
      </c>
      <c r="C50" s="18" t="s">
        <v>10</v>
      </c>
      <c r="D50" s="15" t="s">
        <v>11</v>
      </c>
      <c r="E50" s="16"/>
      <c r="F50" s="16"/>
      <c r="G50" s="16"/>
      <c r="H50" s="17"/>
      <c r="I50" s="36" t="str">
        <f t="shared" si="5"/>
        <v>`created` DATETIME COMMENT '登録日',</v>
      </c>
    </row>
    <row r="51" spans="1:9" x14ac:dyDescent="0.15">
      <c r="A51" s="22"/>
      <c r="I51" s="37" t="s">
        <v>2</v>
      </c>
    </row>
    <row r="53" spans="1:9" x14ac:dyDescent="0.15">
      <c r="B53" s="42" t="s">
        <v>76</v>
      </c>
      <c r="D53" s="30" t="s">
        <v>4</v>
      </c>
      <c r="E53" s="31" t="s">
        <v>5</v>
      </c>
      <c r="F53" s="31" t="s">
        <v>7</v>
      </c>
      <c r="G53" s="31" t="s">
        <v>8</v>
      </c>
      <c r="H53" s="32" t="s">
        <v>18</v>
      </c>
      <c r="I53" s="30"/>
    </row>
    <row r="54" spans="1:9" x14ac:dyDescent="0.15">
      <c r="B54" s="51" t="s">
        <v>74</v>
      </c>
      <c r="C54" s="51" t="s">
        <v>75</v>
      </c>
      <c r="D54" s="33"/>
      <c r="E54" s="34"/>
      <c r="F54" s="34"/>
      <c r="G54" s="34"/>
      <c r="H54" s="35"/>
      <c r="I54" s="27" t="str">
        <f xml:space="preserve"> "CREATE TABLE `" &amp; C54 &amp; "` ("</f>
        <v>CREATE TABLE `recordcategories` (</v>
      </c>
    </row>
    <row r="55" spans="1:9" x14ac:dyDescent="0.15">
      <c r="B55" s="15" t="s">
        <v>9</v>
      </c>
      <c r="C55" s="15" t="s">
        <v>1</v>
      </c>
      <c r="D55" s="15" t="s">
        <v>6</v>
      </c>
      <c r="E55" s="16" t="s">
        <v>6</v>
      </c>
      <c r="F55" s="16"/>
      <c r="G55" s="16"/>
      <c r="H55" s="17"/>
      <c r="I55" s="27" t="s">
        <v>3</v>
      </c>
    </row>
    <row r="56" spans="1:9" x14ac:dyDescent="0.15">
      <c r="B56" s="15" t="s">
        <v>15</v>
      </c>
      <c r="C56" s="15" t="s">
        <v>12</v>
      </c>
      <c r="D56" s="15" t="s">
        <v>13</v>
      </c>
      <c r="E56" s="16">
        <v>128</v>
      </c>
      <c r="F56" s="16" t="s">
        <v>7</v>
      </c>
      <c r="G56" s="16"/>
      <c r="H56" s="17"/>
      <c r="I56" s="36" t="str">
        <f t="shared" ref="I56" si="6">IF(A56="","","/* ") &amp; "`" &amp; C56 &amp; "` " &amp; D56 &amp; IF(E56&gt;0,"(" &amp; E56 &amp; ") "," ") &amp; IF(F56&lt;&gt;"","NOT NULL ","") &amp; IF(G56="","","DEFAULT '" &amp; G56 &amp; "' ") &amp; "COMMENT '"&amp; B56 &amp;"'," &amp; IF(A56="",""," */")</f>
        <v>`name` VARCHAR(128) NOT NULL COMMENT '名前',</v>
      </c>
    </row>
    <row r="57" spans="1:9" x14ac:dyDescent="0.15">
      <c r="B57" s="15" t="s">
        <v>34</v>
      </c>
      <c r="C57" s="15" t="s">
        <v>58</v>
      </c>
      <c r="D57" s="15" t="s">
        <v>16</v>
      </c>
      <c r="E57" s="16"/>
      <c r="F57" s="16" t="s">
        <v>62</v>
      </c>
      <c r="G57" s="16">
        <v>0</v>
      </c>
      <c r="H57" s="17"/>
      <c r="I57" s="36" t="str">
        <f>IF(A57="","","/* ") &amp; "`" &amp; C57 &amp; "` " &amp; D57 &amp; IF(E57&gt;0,"(" &amp; E57 &amp; ") "," ") &amp; IF(F57&lt;&gt;"","NOT NULL ","") &amp; IF(G57="","","DEFAULT '" &amp; G57 &amp; "' ") &amp; "COMMENT '"&amp; B57 &amp;"'," &amp; IF(A57="",""," */")</f>
        <v>`position` INT NOT NULL DEFAULT '0' COMMENT 'position',</v>
      </c>
    </row>
    <row r="58" spans="1:9" x14ac:dyDescent="0.15">
      <c r="A58" s="22"/>
      <c r="B58" s="15" t="s">
        <v>0</v>
      </c>
      <c r="C58" s="18" t="s">
        <v>10</v>
      </c>
      <c r="D58" s="15" t="s">
        <v>11</v>
      </c>
      <c r="E58" s="16"/>
      <c r="F58" s="16"/>
      <c r="G58" s="16"/>
      <c r="H58" s="17"/>
      <c r="I58" s="36" t="str">
        <f t="shared" ref="I58" si="7">IF(A58="","","/* ") &amp; "`" &amp; C58 &amp; "` " &amp; D58 &amp; IF(E58&gt;0,"(" &amp; E58 &amp; ") "," ") &amp; IF(F58&lt;&gt;"","NOT NULL ","") &amp; IF(G58="","","DEFAULT '" &amp; G58 &amp; "' ") &amp; "COMMENT '"&amp; B58 &amp;"'," &amp; IF(A58="",""," */")</f>
        <v>`created` DATETIME COMMENT '登録日',</v>
      </c>
    </row>
    <row r="59" spans="1:9" x14ac:dyDescent="0.15">
      <c r="A59" s="22"/>
      <c r="I59" s="37" t="s">
        <v>2</v>
      </c>
    </row>
    <row r="60" spans="1:9" s="28" customFormat="1" ht="16.5" x14ac:dyDescent="0.15">
      <c r="A60" s="43"/>
      <c r="H60" s="29"/>
    </row>
    <row r="61" spans="1:9" x14ac:dyDescent="0.15">
      <c r="D61" s="30" t="s">
        <v>4</v>
      </c>
      <c r="E61" s="31" t="s">
        <v>5</v>
      </c>
      <c r="F61" s="31" t="s">
        <v>7</v>
      </c>
      <c r="G61" s="31" t="s">
        <v>8</v>
      </c>
      <c r="H61" s="32" t="s">
        <v>18</v>
      </c>
      <c r="I61" s="30"/>
    </row>
    <row r="62" spans="1:9" x14ac:dyDescent="0.15">
      <c r="B62" s="51" t="s">
        <v>76</v>
      </c>
      <c r="C62" s="51" t="s">
        <v>77</v>
      </c>
      <c r="D62" s="33"/>
      <c r="E62" s="34"/>
      <c r="F62" s="34"/>
      <c r="G62" s="34"/>
      <c r="H62" s="35"/>
      <c r="I62" s="27" t="str">
        <f xml:space="preserve"> "CREATE TABLE `" &amp; C62 &amp; "` ("</f>
        <v>CREATE TABLE `records` (</v>
      </c>
    </row>
    <row r="63" spans="1:9" x14ac:dyDescent="0.15">
      <c r="B63" s="15" t="s">
        <v>9</v>
      </c>
      <c r="C63" s="15" t="s">
        <v>1</v>
      </c>
      <c r="D63" s="15" t="s">
        <v>6</v>
      </c>
      <c r="E63" s="16" t="s">
        <v>6</v>
      </c>
      <c r="F63" s="16"/>
      <c r="G63" s="16"/>
      <c r="H63" s="17"/>
      <c r="I63" s="27" t="s">
        <v>3</v>
      </c>
    </row>
    <row r="64" spans="1:9" x14ac:dyDescent="0.15">
      <c r="B64" s="15" t="s">
        <v>56</v>
      </c>
      <c r="C64" s="15" t="s">
        <v>78</v>
      </c>
      <c r="D64" s="15" t="s">
        <v>16</v>
      </c>
      <c r="E64" s="16"/>
      <c r="F64" s="16"/>
      <c r="G64" s="16"/>
      <c r="H64" s="17"/>
      <c r="I64" s="36" t="str">
        <f>IF(A64="","","/* ") &amp; "`" &amp; C64 &amp; "` " &amp; D64 &amp; IF(E64&gt;0,"(" &amp; E64 &amp; ") "," ") &amp; IF(F64&lt;&gt;"","NOT NULL ","") &amp; IF(G64="","","DEFAULT '" &amp; G64 &amp; "' ") &amp; "COMMENT '"&amp; B64 &amp;"'," &amp; IF(A64="",""," */")</f>
        <v>`recordcategory_id` INT COMMENT 'カテゴリ',</v>
      </c>
    </row>
    <row r="65" spans="1:9" x14ac:dyDescent="0.15">
      <c r="B65" s="15" t="s">
        <v>70</v>
      </c>
      <c r="C65" s="15" t="s">
        <v>71</v>
      </c>
      <c r="D65" s="15" t="s">
        <v>73</v>
      </c>
      <c r="E65" s="16"/>
      <c r="F65" s="16" t="s">
        <v>72</v>
      </c>
      <c r="G65" s="16"/>
      <c r="H65" s="17"/>
      <c r="I65" s="36" t="str">
        <f t="shared" ref="I65" si="8">IF(A65="","","/* ") &amp; "`" &amp; C65 &amp; "` " &amp; D65 &amp; IF(E65&gt;0,"(" &amp; E65 &amp; ") "," ") &amp; IF(F65&lt;&gt;"","NOT NULL ","") &amp; IF(G65="","","DEFAULT '" &amp; G65 &amp; "' ") &amp; "COMMENT '"&amp; B65 &amp;"'," &amp; IF(A65="",""," */")</f>
        <v>`eventdate` DATE NOT NULL COMMENT '日付',</v>
      </c>
    </row>
    <row r="66" spans="1:9" x14ac:dyDescent="0.15">
      <c r="B66" s="15" t="s">
        <v>15</v>
      </c>
      <c r="C66" s="15" t="s">
        <v>53</v>
      </c>
      <c r="D66" s="15" t="s">
        <v>13</v>
      </c>
      <c r="E66" s="16">
        <v>512</v>
      </c>
      <c r="F66" s="16" t="s">
        <v>7</v>
      </c>
      <c r="G66" s="16"/>
      <c r="H66" s="17"/>
      <c r="I66" s="36" t="str">
        <f t="shared" ref="I66" si="9">IF(A66="","","/* ") &amp; "`" &amp; C66 &amp; "` " &amp; D66 &amp; IF(E66&gt;0,"(" &amp; E66 &amp; ") "," ") &amp; IF(F66&lt;&gt;"","NOT NULL ","") &amp; IF(G66="","","DEFAULT '" &amp; G66 &amp; "' ") &amp; "COMMENT '"&amp; B66 &amp;"'," &amp; IF(A66="",""," */")</f>
        <v>`title` VARCHAR(512) NOT NULL COMMENT '名前',</v>
      </c>
    </row>
    <row r="67" spans="1:9" x14ac:dyDescent="0.15">
      <c r="B67" s="15" t="s">
        <v>60</v>
      </c>
      <c r="C67" s="15" t="s">
        <v>60</v>
      </c>
      <c r="D67" s="15" t="s">
        <v>61</v>
      </c>
      <c r="E67" s="16"/>
      <c r="F67" s="16"/>
      <c r="G67" s="16">
        <v>0</v>
      </c>
      <c r="H67" s="17"/>
      <c r="I67" s="36" t="str">
        <f>IF(A67="","","/* ") &amp; "`" &amp; C67 &amp; "` " &amp; D67 &amp; IF(E67&gt;0,"(" &amp; E67 &amp; ") "," ") &amp; IF(F67&lt;&gt;"","NOT NULL ","") &amp; IF(G67="","","DEFAULT '" &amp; G67 &amp; "' ") &amp; "COMMENT '"&amp; B67 &amp;"'," &amp; IF(A67="",""," */")</f>
        <v>`priority` BOOLEAN DEFAULT '0' COMMENT 'priority',</v>
      </c>
    </row>
    <row r="68" spans="1:9" x14ac:dyDescent="0.15">
      <c r="A68" s="22"/>
      <c r="B68" s="15" t="s">
        <v>0</v>
      </c>
      <c r="C68" s="18" t="s">
        <v>10</v>
      </c>
      <c r="D68" s="15" t="s">
        <v>11</v>
      </c>
      <c r="E68" s="16"/>
      <c r="F68" s="16"/>
      <c r="G68" s="16"/>
      <c r="H68" s="17"/>
      <c r="I68" s="36" t="str">
        <f t="shared" ref="I68" si="10">IF(A68="","","/* ") &amp; "`" &amp; C68 &amp; "` " &amp; D68 &amp; IF(E68&gt;0,"(" &amp; E68 &amp; ") "," ") &amp; IF(F68&lt;&gt;"","NOT NULL ","") &amp; IF(G68="","","DEFAULT '" &amp; G68 &amp; "' ") &amp; "COMMENT '"&amp; B68 &amp;"'," &amp; IF(A68="",""," */")</f>
        <v>`created` DATETIME COMMENT '登録日',</v>
      </c>
    </row>
    <row r="69" spans="1:9" x14ac:dyDescent="0.15">
      <c r="A69" s="22"/>
      <c r="I69" s="37" t="s">
        <v>2</v>
      </c>
    </row>
    <row r="70" spans="1:9" s="28" customFormat="1" ht="16.5" x14ac:dyDescent="0.15">
      <c r="A70" s="43"/>
      <c r="H70" s="29"/>
    </row>
    <row r="71" spans="1:9" x14ac:dyDescent="0.15">
      <c r="B71" s="42" t="s">
        <v>79</v>
      </c>
      <c r="D71" s="30" t="s">
        <v>4</v>
      </c>
      <c r="E71" s="31" t="s">
        <v>5</v>
      </c>
      <c r="F71" s="31" t="s">
        <v>7</v>
      </c>
      <c r="G71" s="31" t="s">
        <v>8</v>
      </c>
      <c r="H71" s="32" t="s">
        <v>18</v>
      </c>
      <c r="I71" s="30"/>
    </row>
    <row r="72" spans="1:9" x14ac:dyDescent="0.15">
      <c r="B72" s="51" t="s">
        <v>82</v>
      </c>
      <c r="C72" s="51" t="s">
        <v>83</v>
      </c>
      <c r="D72" s="33"/>
      <c r="E72" s="34"/>
      <c r="F72" s="34"/>
      <c r="G72" s="34"/>
      <c r="H72" s="35"/>
      <c r="I72" s="27" t="str">
        <f xml:space="preserve"> "CREATE TABLE `" &amp; C72 &amp; "` ("</f>
        <v>CREATE TABLE `calendars` (</v>
      </c>
    </row>
    <row r="73" spans="1:9" x14ac:dyDescent="0.15">
      <c r="B73" s="15" t="s">
        <v>9</v>
      </c>
      <c r="C73" s="15" t="s">
        <v>1</v>
      </c>
      <c r="D73" s="15" t="s">
        <v>6</v>
      </c>
      <c r="E73" s="16" t="s">
        <v>6</v>
      </c>
      <c r="F73" s="16"/>
      <c r="G73" s="16"/>
      <c r="H73" s="17"/>
      <c r="I73" s="27" t="s">
        <v>3</v>
      </c>
    </row>
    <row r="74" spans="1:9" x14ac:dyDescent="0.15">
      <c r="B74" s="15" t="s">
        <v>50</v>
      </c>
      <c r="C74" s="15" t="s">
        <v>84</v>
      </c>
      <c r="D74" s="15" t="s">
        <v>16</v>
      </c>
      <c r="E74" s="16"/>
      <c r="F74" s="16"/>
      <c r="G74" s="16"/>
      <c r="H74" s="17"/>
      <c r="I74" s="36" t="str">
        <f t="shared" ref="I74:I81" si="11">IF(A74="","","/* ") &amp; "`" &amp; C74 &amp; "` " &amp; D74 &amp; IF(E74&gt;0,"(" &amp; E74 &amp; ") "," ") &amp; IF(F74&lt;&gt;"","NOT NULL ","") &amp; IF(G74="","","DEFAULT '" &amp; G74 &amp; "' ") &amp; "COMMENT '"&amp; B74 &amp;"'," &amp; IF(A74="",""," */")</f>
        <v>`calendarcategory_id` INT COMMENT 'calendars',</v>
      </c>
    </row>
    <row r="75" spans="1:9" x14ac:dyDescent="0.15">
      <c r="B75" s="15" t="s">
        <v>15</v>
      </c>
      <c r="C75" s="15" t="s">
        <v>45</v>
      </c>
      <c r="D75" s="15" t="s">
        <v>13</v>
      </c>
      <c r="E75" s="16">
        <v>128</v>
      </c>
      <c r="F75" s="16" t="s">
        <v>7</v>
      </c>
      <c r="G75" s="16"/>
      <c r="H75" s="17"/>
      <c r="I75" s="36" t="str">
        <f t="shared" si="11"/>
        <v>`title` VARCHAR(128) NOT NULL COMMENT '名前',</v>
      </c>
    </row>
    <row r="76" spans="1:9" x14ac:dyDescent="0.15">
      <c r="B76" s="15" t="s">
        <v>44</v>
      </c>
      <c r="C76" s="15" t="s">
        <v>46</v>
      </c>
      <c r="D76" s="15" t="s">
        <v>29</v>
      </c>
      <c r="E76" s="16"/>
      <c r="F76" s="16" t="s">
        <v>7</v>
      </c>
      <c r="G76" s="16"/>
      <c r="H76" s="17"/>
      <c r="I76" s="36" t="str">
        <f t="shared" si="11"/>
        <v>`start` DATE NOT NULL COMMENT 'dayofevent',</v>
      </c>
    </row>
    <row r="77" spans="1:9" x14ac:dyDescent="0.15">
      <c r="B77" s="15" t="s">
        <v>47</v>
      </c>
      <c r="C77" s="15" t="s">
        <v>47</v>
      </c>
      <c r="D77" s="15" t="s">
        <v>29</v>
      </c>
      <c r="E77" s="16"/>
      <c r="F77" s="16"/>
      <c r="G77" s="16"/>
      <c r="H77" s="17"/>
      <c r="I77" s="36" t="str">
        <f t="shared" si="11"/>
        <v>`end` DATE COMMENT 'end',</v>
      </c>
    </row>
    <row r="78" spans="1:9" x14ac:dyDescent="0.15">
      <c r="B78" s="15" t="s">
        <v>51</v>
      </c>
      <c r="C78" s="15" t="s">
        <v>51</v>
      </c>
      <c r="D78" s="15" t="s">
        <v>17</v>
      </c>
      <c r="E78" s="16"/>
      <c r="F78" s="16"/>
      <c r="G78" s="16"/>
      <c r="H78" s="17"/>
      <c r="I78" s="36" t="str">
        <f t="shared" si="11"/>
        <v>`detail` TEXT COMMENT 'detail',</v>
      </c>
    </row>
    <row r="79" spans="1:9" x14ac:dyDescent="0.15">
      <c r="B79" s="15" t="s">
        <v>40</v>
      </c>
      <c r="C79" s="15" t="s">
        <v>40</v>
      </c>
      <c r="D79" s="15" t="s">
        <v>13</v>
      </c>
      <c r="E79" s="16">
        <v>32</v>
      </c>
      <c r="F79" s="16"/>
      <c r="G79" s="16"/>
      <c r="H79" s="17"/>
      <c r="I79" s="36" t="str">
        <f t="shared" si="11"/>
        <v>`color` VARCHAR(32) COMMENT 'color',</v>
      </c>
    </row>
    <row r="80" spans="1:9" x14ac:dyDescent="0.15">
      <c r="B80" s="15" t="s">
        <v>49</v>
      </c>
      <c r="C80" s="15" t="s">
        <v>48</v>
      </c>
      <c r="D80" s="15" t="s">
        <v>13</v>
      </c>
      <c r="E80" s="16">
        <v>32</v>
      </c>
      <c r="F80" s="16"/>
      <c r="G80" s="16"/>
      <c r="H80" s="17"/>
      <c r="I80" s="36" t="str">
        <f t="shared" si="11"/>
        <v>`textcolor` VARCHAR(32) COMMENT 'textcolor',</v>
      </c>
    </row>
    <row r="81" spans="1:9" x14ac:dyDescent="0.15">
      <c r="A81" s="22"/>
      <c r="B81" s="15" t="s">
        <v>0</v>
      </c>
      <c r="C81" s="18" t="s">
        <v>10</v>
      </c>
      <c r="D81" s="15" t="s">
        <v>11</v>
      </c>
      <c r="E81" s="16"/>
      <c r="F81" s="16"/>
      <c r="G81" s="16"/>
      <c r="H81" s="17"/>
      <c r="I81" s="36" t="str">
        <f t="shared" si="11"/>
        <v>`created` DATETIME COMMENT '登録日',</v>
      </c>
    </row>
    <row r="82" spans="1:9" x14ac:dyDescent="0.15">
      <c r="A82" s="22"/>
      <c r="I82" s="37" t="s">
        <v>2</v>
      </c>
    </row>
    <row r="84" spans="1:9" x14ac:dyDescent="0.15">
      <c r="B84" s="42"/>
      <c r="D84" s="30" t="s">
        <v>4</v>
      </c>
      <c r="E84" s="31" t="s">
        <v>5</v>
      </c>
      <c r="F84" s="31" t="s">
        <v>7</v>
      </c>
      <c r="G84" s="31" t="s">
        <v>8</v>
      </c>
      <c r="H84" s="32" t="s">
        <v>18</v>
      </c>
      <c r="I84" s="30"/>
    </row>
    <row r="85" spans="1:9" x14ac:dyDescent="0.15">
      <c r="B85" s="51" t="s">
        <v>80</v>
      </c>
      <c r="C85" s="51" t="s">
        <v>81</v>
      </c>
      <c r="D85" s="33"/>
      <c r="E85" s="34"/>
      <c r="F85" s="34"/>
      <c r="G85" s="34"/>
      <c r="H85" s="35"/>
      <c r="I85" s="27" t="str">
        <f xml:space="preserve"> "CREATE TABLE `" &amp; C85 &amp; "` ("</f>
        <v>CREATE TABLE `calendarcategories` (</v>
      </c>
    </row>
    <row r="86" spans="1:9" x14ac:dyDescent="0.15">
      <c r="B86" s="15" t="s">
        <v>9</v>
      </c>
      <c r="C86" s="15" t="s">
        <v>1</v>
      </c>
      <c r="D86" s="15" t="s">
        <v>6</v>
      </c>
      <c r="E86" s="16" t="s">
        <v>6</v>
      </c>
      <c r="F86" s="16"/>
      <c r="G86" s="16"/>
      <c r="H86" s="17"/>
      <c r="I86" s="27" t="s">
        <v>3</v>
      </c>
    </row>
    <row r="87" spans="1:9" x14ac:dyDescent="0.15">
      <c r="B87" s="15" t="s">
        <v>15</v>
      </c>
      <c r="C87" s="15" t="s">
        <v>12</v>
      </c>
      <c r="D87" s="15" t="s">
        <v>13</v>
      </c>
      <c r="E87" s="16">
        <v>128</v>
      </c>
      <c r="F87" s="16" t="s">
        <v>7</v>
      </c>
      <c r="G87" s="16"/>
      <c r="H87" s="17"/>
      <c r="I87" s="36" t="str">
        <f t="shared" ref="I87:I89" si="12">IF(A87="","","/* ") &amp; "`" &amp; C87 &amp; "` " &amp; D87 &amp; IF(E87&gt;0,"(" &amp; E87 &amp; ") "," ") &amp; IF(F87&lt;&gt;"","NOT NULL ","") &amp; IF(G87="","","DEFAULT '" &amp; G87 &amp; "' ") &amp; "COMMENT '"&amp; B87 &amp;"'," &amp; IF(A87="",""," */")</f>
        <v>`name` VARCHAR(128) NOT NULL COMMENT '名前',</v>
      </c>
    </row>
    <row r="88" spans="1:9" x14ac:dyDescent="0.15">
      <c r="B88" s="15" t="s">
        <v>34</v>
      </c>
      <c r="C88" s="15" t="s">
        <v>34</v>
      </c>
      <c r="D88" s="15" t="s">
        <v>16</v>
      </c>
      <c r="E88" s="16"/>
      <c r="F88" s="16" t="s">
        <v>7</v>
      </c>
      <c r="G88" s="16"/>
      <c r="H88" s="17"/>
      <c r="I88" s="36" t="str">
        <f t="shared" si="12"/>
        <v>`position` INT NOT NULL COMMENT 'position',</v>
      </c>
    </row>
    <row r="89" spans="1:9" x14ac:dyDescent="0.15">
      <c r="A89" s="22"/>
      <c r="B89" s="15" t="s">
        <v>0</v>
      </c>
      <c r="C89" s="18" t="s">
        <v>10</v>
      </c>
      <c r="D89" s="15" t="s">
        <v>11</v>
      </c>
      <c r="E89" s="16"/>
      <c r="F89" s="16"/>
      <c r="G89" s="16"/>
      <c r="H89" s="17"/>
      <c r="I89" s="36" t="str">
        <f t="shared" si="12"/>
        <v>`created` DATETIME COMMENT '登録日',</v>
      </c>
    </row>
    <row r="90" spans="1:9" x14ac:dyDescent="0.15">
      <c r="A90" s="22"/>
      <c r="I90" s="37" t="s">
        <v>2</v>
      </c>
    </row>
  </sheetData>
  <phoneticPr fontId="7"/>
  <conditionalFormatting sqref="B1:B3 B15 B22 B11 B33 B68:B69 B92:B1048576">
    <cfRule type="expression" dxfId="55" priority="211">
      <formula>A1&lt;&gt;""</formula>
    </cfRule>
  </conditionalFormatting>
  <conditionalFormatting sqref="B19:B21">
    <cfRule type="expression" dxfId="54" priority="82">
      <formula>A19&lt;&gt;""</formula>
    </cfRule>
  </conditionalFormatting>
  <conditionalFormatting sqref="B12:B14">
    <cfRule type="expression" dxfId="53" priority="81">
      <formula>A12&lt;&gt;""</formula>
    </cfRule>
  </conditionalFormatting>
  <conditionalFormatting sqref="B17">
    <cfRule type="expression" dxfId="52" priority="80">
      <formula>A17&lt;&gt;""</formula>
    </cfRule>
  </conditionalFormatting>
  <conditionalFormatting sqref="B10">
    <cfRule type="expression" dxfId="51" priority="78">
      <formula>A10&lt;&gt;""</formula>
    </cfRule>
  </conditionalFormatting>
  <conditionalFormatting sqref="B4:B7">
    <cfRule type="expression" dxfId="50" priority="77">
      <formula>A4&lt;&gt;""</formula>
    </cfRule>
  </conditionalFormatting>
  <conditionalFormatting sqref="B9">
    <cfRule type="expression" dxfId="49" priority="75">
      <formula>A9&lt;&gt;""</formula>
    </cfRule>
  </conditionalFormatting>
  <conditionalFormatting sqref="B16">
    <cfRule type="expression" dxfId="48" priority="74">
      <formula>A16&lt;&gt;""</formula>
    </cfRule>
  </conditionalFormatting>
  <conditionalFormatting sqref="B8">
    <cfRule type="expression" dxfId="47" priority="73">
      <formula>A8&lt;&gt;""</formula>
    </cfRule>
  </conditionalFormatting>
  <conditionalFormatting sqref="B23:B24">
    <cfRule type="expression" dxfId="46" priority="70">
      <formula>A23&lt;&gt;""</formula>
    </cfRule>
  </conditionalFormatting>
  <conditionalFormatting sqref="B18">
    <cfRule type="expression" dxfId="45" priority="67">
      <formula>A18&lt;&gt;""</formula>
    </cfRule>
  </conditionalFormatting>
  <conditionalFormatting sqref="B26">
    <cfRule type="expression" dxfId="44" priority="66">
      <formula>A26&lt;&gt;""</formula>
    </cfRule>
  </conditionalFormatting>
  <conditionalFormatting sqref="B30:B32">
    <cfRule type="expression" dxfId="43" priority="65">
      <formula>A30&lt;&gt;""</formula>
    </cfRule>
  </conditionalFormatting>
  <conditionalFormatting sqref="B25">
    <cfRule type="expression" dxfId="42" priority="64">
      <formula>A25&lt;&gt;""</formula>
    </cfRule>
  </conditionalFormatting>
  <conditionalFormatting sqref="B28">
    <cfRule type="expression" dxfId="41" priority="63">
      <formula>A28&lt;&gt;""</formula>
    </cfRule>
  </conditionalFormatting>
  <conditionalFormatting sqref="B27">
    <cfRule type="expression" dxfId="40" priority="62">
      <formula>A27&lt;&gt;""</formula>
    </cfRule>
  </conditionalFormatting>
  <conditionalFormatting sqref="B29">
    <cfRule type="expression" dxfId="39" priority="61">
      <formula>A29&lt;&gt;""</formula>
    </cfRule>
  </conditionalFormatting>
  <conditionalFormatting sqref="B41 B52">
    <cfRule type="expression" dxfId="38" priority="49">
      <formula>A41&lt;&gt;""</formula>
    </cfRule>
  </conditionalFormatting>
  <conditionalFormatting sqref="B40">
    <cfRule type="expression" dxfId="37" priority="48">
      <formula>A40&lt;&gt;""</formula>
    </cfRule>
  </conditionalFormatting>
  <conditionalFormatting sqref="B36:B37">
    <cfRule type="expression" dxfId="36" priority="47">
      <formula>A36&lt;&gt;""</formula>
    </cfRule>
  </conditionalFormatting>
  <conditionalFormatting sqref="B38">
    <cfRule type="expression" dxfId="35" priority="46">
      <formula>A38&lt;&gt;""</formula>
    </cfRule>
  </conditionalFormatting>
  <conditionalFormatting sqref="B35">
    <cfRule type="expression" dxfId="34" priority="45">
      <formula>A35&lt;&gt;""</formula>
    </cfRule>
  </conditionalFormatting>
  <conditionalFormatting sqref="B39">
    <cfRule type="expression" dxfId="33" priority="44">
      <formula>A39&lt;&gt;""</formula>
    </cfRule>
  </conditionalFormatting>
  <conditionalFormatting sqref="B34">
    <cfRule type="expression" dxfId="32" priority="43">
      <formula>A34&lt;&gt;""</formula>
    </cfRule>
  </conditionalFormatting>
  <conditionalFormatting sqref="B50:B51">
    <cfRule type="expression" dxfId="31" priority="42">
      <formula>A50&lt;&gt;""</formula>
    </cfRule>
  </conditionalFormatting>
  <conditionalFormatting sqref="B42 B46:B48 B44">
    <cfRule type="expression" dxfId="30" priority="41">
      <formula>A42&lt;&gt;""</formula>
    </cfRule>
  </conditionalFormatting>
  <conditionalFormatting sqref="B49">
    <cfRule type="expression" dxfId="29" priority="40">
      <formula>A49&lt;&gt;""</formula>
    </cfRule>
  </conditionalFormatting>
  <conditionalFormatting sqref="B45">
    <cfRule type="expression" dxfId="28" priority="39">
      <formula>A45&lt;&gt;""</formula>
    </cfRule>
  </conditionalFormatting>
  <conditionalFormatting sqref="B43">
    <cfRule type="expression" dxfId="27" priority="38">
      <formula>A43&lt;&gt;""</formula>
    </cfRule>
  </conditionalFormatting>
  <conditionalFormatting sqref="B66 B70 B60">
    <cfRule type="expression" dxfId="26" priority="37">
      <formula>A60&lt;&gt;""</formula>
    </cfRule>
  </conditionalFormatting>
  <conditionalFormatting sqref="B61:B63">
    <cfRule type="expression" dxfId="25" priority="35">
      <formula>A61&lt;&gt;""</formula>
    </cfRule>
  </conditionalFormatting>
  <conditionalFormatting sqref="B59">
    <cfRule type="expression" dxfId="24" priority="33">
      <formula>A59&lt;&gt;""</formula>
    </cfRule>
  </conditionalFormatting>
  <conditionalFormatting sqref="B53:B56">
    <cfRule type="expression" dxfId="23" priority="32">
      <formula>A53&lt;&gt;""</formula>
    </cfRule>
  </conditionalFormatting>
  <conditionalFormatting sqref="B58">
    <cfRule type="expression" dxfId="22" priority="31">
      <formula>A58&lt;&gt;""</formula>
    </cfRule>
  </conditionalFormatting>
  <conditionalFormatting sqref="B64">
    <cfRule type="expression" dxfId="21" priority="30">
      <formula>A64&lt;&gt;""</formula>
    </cfRule>
  </conditionalFormatting>
  <conditionalFormatting sqref="B57">
    <cfRule type="expression" dxfId="20" priority="29">
      <formula>A57&lt;&gt;""</formula>
    </cfRule>
  </conditionalFormatting>
  <conditionalFormatting sqref="B67">
    <cfRule type="expression" dxfId="19" priority="28">
      <formula>A67&lt;&gt;""</formula>
    </cfRule>
  </conditionalFormatting>
  <conditionalFormatting sqref="B65">
    <cfRule type="expression" dxfId="18" priority="27">
      <formula>A65&lt;&gt;""</formula>
    </cfRule>
  </conditionalFormatting>
  <conditionalFormatting sqref="B82">
    <cfRule type="expression" dxfId="17" priority="21">
      <formula>A82&lt;&gt;""</formula>
    </cfRule>
  </conditionalFormatting>
  <conditionalFormatting sqref="B75 B73">
    <cfRule type="expression" dxfId="16" priority="20">
      <formula>A73&lt;&gt;""</formula>
    </cfRule>
  </conditionalFormatting>
  <conditionalFormatting sqref="B83">
    <cfRule type="expression" dxfId="15" priority="19">
      <formula>A83&lt;&gt;""</formula>
    </cfRule>
  </conditionalFormatting>
  <conditionalFormatting sqref="B76">
    <cfRule type="expression" dxfId="14" priority="18">
      <formula>A76&lt;&gt;""</formula>
    </cfRule>
  </conditionalFormatting>
  <conditionalFormatting sqref="B81">
    <cfRule type="expression" dxfId="13" priority="17">
      <formula>A81&lt;&gt;""</formula>
    </cfRule>
  </conditionalFormatting>
  <conditionalFormatting sqref="B79">
    <cfRule type="expression" dxfId="12" priority="16">
      <formula>A79&lt;&gt;""</formula>
    </cfRule>
  </conditionalFormatting>
  <conditionalFormatting sqref="B77">
    <cfRule type="expression" dxfId="11" priority="15">
      <formula>A77&lt;&gt;""</formula>
    </cfRule>
  </conditionalFormatting>
  <conditionalFormatting sqref="B80">
    <cfRule type="expression" dxfId="10" priority="14">
      <formula>A80&lt;&gt;""</formula>
    </cfRule>
  </conditionalFormatting>
  <conditionalFormatting sqref="B74">
    <cfRule type="expression" dxfId="9" priority="13">
      <formula>A74&lt;&gt;""</formula>
    </cfRule>
  </conditionalFormatting>
  <conditionalFormatting sqref="B78">
    <cfRule type="expression" dxfId="8" priority="12">
      <formula>A78&lt;&gt;""</formula>
    </cfRule>
  </conditionalFormatting>
  <conditionalFormatting sqref="B71">
    <cfRule type="expression" dxfId="7" priority="8">
      <formula>A71&lt;&gt;""</formula>
    </cfRule>
  </conditionalFormatting>
  <conditionalFormatting sqref="B72">
    <cfRule type="expression" dxfId="6" priority="9">
      <formula>A72&lt;&gt;""</formula>
    </cfRule>
  </conditionalFormatting>
  <conditionalFormatting sqref="B90">
    <cfRule type="expression" dxfId="5" priority="7">
      <formula>A90&lt;&gt;""</formula>
    </cfRule>
  </conditionalFormatting>
  <conditionalFormatting sqref="B84 B86:B87">
    <cfRule type="expression" dxfId="4" priority="6">
      <formula>A84&lt;&gt;""</formula>
    </cfRule>
  </conditionalFormatting>
  <conditionalFormatting sqref="B91">
    <cfRule type="expression" dxfId="3" priority="5">
      <formula>A91&lt;&gt;""</formula>
    </cfRule>
  </conditionalFormatting>
  <conditionalFormatting sqref="B88">
    <cfRule type="expression" dxfId="2" priority="4">
      <formula>A88&lt;&gt;""</formula>
    </cfRule>
  </conditionalFormatting>
  <conditionalFormatting sqref="B89">
    <cfRule type="expression" dxfId="1" priority="3">
      <formula>A89&lt;&gt;""</formula>
    </cfRule>
  </conditionalFormatting>
  <conditionalFormatting sqref="B85">
    <cfRule type="expression" dxfId="0" priority="1">
      <formula>A85&lt;&gt;""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30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30</v>
      </c>
      <c r="E8" s="50" t="s">
        <v>31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2014-01-06T11:29:37Z</dcterms:modified>
</cp:coreProperties>
</file>