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notebook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50" i="3" l="1"/>
  <c r="I49" i="3"/>
  <c r="I48" i="3"/>
  <c r="I47" i="3"/>
  <c r="I46" i="3"/>
  <c r="I45" i="3"/>
  <c r="I43" i="3"/>
  <c r="I39" i="3"/>
  <c r="I38" i="3"/>
  <c r="I37" i="3"/>
  <c r="I35" i="3"/>
  <c r="I31" i="3" l="1"/>
  <c r="I30" i="3"/>
  <c r="I29" i="3"/>
  <c r="I28" i="3"/>
  <c r="I27" i="3"/>
  <c r="I26" i="3"/>
  <c r="I18" i="3"/>
  <c r="I24" i="3" l="1"/>
  <c r="I8" i="3" l="1"/>
  <c r="I16" i="3" l="1"/>
  <c r="I9" i="3"/>
  <c r="I7" i="3"/>
  <c r="I5" i="3"/>
  <c r="I20" i="3"/>
  <c r="I19" i="3"/>
  <c r="I15" i="3"/>
  <c r="I17" i="3"/>
  <c r="I13" i="3"/>
  <c r="I83" i="3" l="1"/>
  <c r="I72" i="3" l="1"/>
  <c r="I95" i="3" l="1"/>
  <c r="I91" i="3"/>
  <c r="I92" i="3"/>
  <c r="I106" i="3"/>
  <c r="I105" i="3"/>
  <c r="I104" i="3"/>
  <c r="I102" i="3"/>
  <c r="I97" i="3" l="1"/>
  <c r="I94" i="3"/>
  <c r="I96" i="3"/>
  <c r="I98" i="3"/>
  <c r="I93" i="3"/>
  <c r="I89" i="3"/>
  <c r="I80" i="3" l="1"/>
  <c r="I69" i="3" l="1"/>
  <c r="I63" i="3"/>
  <c r="I62" i="3"/>
  <c r="I61" i="3"/>
  <c r="I59" i="3"/>
  <c r="I113" i="3" l="1"/>
  <c r="I119" i="3" l="1"/>
  <c r="I112" i="3"/>
  <c r="I110" i="3"/>
  <c r="I123" i="3" l="1"/>
  <c r="I124" i="3" l="1"/>
  <c r="I121" i="3"/>
  <c r="I122" i="3"/>
  <c r="I125" i="3"/>
  <c r="I120" i="3"/>
  <c r="I117" i="3"/>
  <c r="I85" i="3" l="1"/>
  <c r="I84" i="3"/>
  <c r="I82" i="3"/>
  <c r="I81" i="3"/>
  <c r="I78" i="3"/>
  <c r="I70" i="3"/>
  <c r="I74" i="3" l="1"/>
  <c r="I73" i="3"/>
  <c r="I71" i="3"/>
  <c r="I67" i="3"/>
  <c r="H10" i="10" l="1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<sst xmlns="http://schemas.openxmlformats.org/spreadsheetml/2006/main" count="372" uniqueCount="119">
  <si>
    <t>登録日</t>
    <rPh sb="0" eb="3">
      <t>トウロクビ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</si>
  <si>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</si>
  <si>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</si>
  <si>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</si>
  <si>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</si>
  <si>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</si>
  <si>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</si>
  <si>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</si>
  <si>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</si>
  <si>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</si>
  <si>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</si>
  <si>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</si>
  <si>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</si>
  <si>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</si>
  <si>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</si>
  <si>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</si>
  <si>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</si>
  <si>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</si>
  <si>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説明</t>
    <rPh sb="0" eb="2">
      <t>セツメイ</t>
    </rPh>
    <phoneticPr fontId="9"/>
  </si>
  <si>
    <t>No.</t>
    <phoneticPr fontId="14"/>
  </si>
  <si>
    <t>テーブル</t>
    <phoneticPr fontId="14"/>
  </si>
  <si>
    <t>テーブル名</t>
    <rPh sb="4" eb="5">
      <t>メイ</t>
    </rPh>
    <phoneticPr fontId="14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</si>
  <si>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</si>
  <si>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</si>
  <si>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4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</si>
  <si>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</si>
  <si>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</si>
  <si>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4"/>
  </si>
  <si>
    <t>modified</t>
    <phoneticPr fontId="9"/>
  </si>
  <si>
    <t>DATE</t>
    <phoneticPr fontId="7"/>
  </si>
  <si>
    <t>categories</t>
    <phoneticPr fontId="7"/>
  </si>
  <si>
    <t>category_id</t>
    <phoneticPr fontId="7"/>
  </si>
  <si>
    <t>trans</t>
    <phoneticPr fontId="9"/>
  </si>
  <si>
    <t>dealed</t>
    <phoneticPr fontId="9"/>
  </si>
  <si>
    <t>todo</t>
    <phoneticPr fontId="7"/>
  </si>
  <si>
    <t>todos</t>
    <phoneticPr fontId="7"/>
  </si>
  <si>
    <t>position</t>
    <phoneticPr fontId="7"/>
  </si>
  <si>
    <t>NN</t>
    <phoneticPr fontId="7"/>
  </si>
  <si>
    <t>完了日</t>
    <rPh sb="0" eb="3">
      <t>カンリョウビ</t>
    </rPh>
    <phoneticPr fontId="7"/>
  </si>
  <si>
    <t>completed</t>
    <phoneticPr fontId="7"/>
  </si>
  <si>
    <t>position</t>
    <phoneticPr fontId="7"/>
  </si>
  <si>
    <t>履歴</t>
    <rPh sb="0" eb="2">
      <t>リレキ</t>
    </rPh>
    <phoneticPr fontId="7"/>
  </si>
  <si>
    <t>histories</t>
    <phoneticPr fontId="7"/>
  </si>
  <si>
    <t>ノート</t>
    <phoneticPr fontId="7"/>
  </si>
  <si>
    <t>notes</t>
    <phoneticPr fontId="7"/>
  </si>
  <si>
    <t>テキスト</t>
    <phoneticPr fontId="7"/>
  </si>
  <si>
    <t>text</t>
    <phoneticPr fontId="7"/>
  </si>
  <si>
    <t>color</t>
    <phoneticPr fontId="7"/>
  </si>
  <si>
    <t>xyz</t>
    <phoneticPr fontId="7"/>
  </si>
  <si>
    <t>xyz</t>
    <phoneticPr fontId="7"/>
  </si>
  <si>
    <t>wh</t>
    <phoneticPr fontId="7"/>
  </si>
  <si>
    <t>wh</t>
    <phoneticPr fontId="7"/>
  </si>
  <si>
    <t>category</t>
    <phoneticPr fontId="7"/>
  </si>
  <si>
    <t>分類</t>
    <rPh sb="0" eb="2">
      <t>ブンルイ</t>
    </rPh>
    <phoneticPr fontId="7"/>
  </si>
  <si>
    <t>page</t>
    <phoneticPr fontId="7"/>
  </si>
  <si>
    <t>todopages</t>
  </si>
  <si>
    <t>todopages</t>
    <phoneticPr fontId="7"/>
  </si>
  <si>
    <t>todopage_id</t>
    <phoneticPr fontId="7"/>
  </si>
  <si>
    <t>pageid</t>
    <phoneticPr fontId="7"/>
  </si>
  <si>
    <t>ord</t>
    <phoneticPr fontId="7"/>
  </si>
  <si>
    <t>todo</t>
    <phoneticPr fontId="7"/>
  </si>
  <si>
    <t>note</t>
    <phoneticPr fontId="7"/>
  </si>
  <si>
    <t>event</t>
    <phoneticPr fontId="7"/>
  </si>
  <si>
    <t>events</t>
    <phoneticPr fontId="7"/>
  </si>
  <si>
    <t>dayofevent</t>
    <phoneticPr fontId="7"/>
  </si>
  <si>
    <t>DATE</t>
    <phoneticPr fontId="7"/>
  </si>
  <si>
    <t>title</t>
    <phoneticPr fontId="7"/>
  </si>
  <si>
    <t>start</t>
    <phoneticPr fontId="7"/>
  </si>
  <si>
    <t>end</t>
    <phoneticPr fontId="7"/>
  </si>
  <si>
    <t>textcolor</t>
  </si>
  <si>
    <t>textcolor</t>
    <phoneticPr fontId="7"/>
  </si>
  <si>
    <t>Calendar</t>
    <phoneticPr fontId="7"/>
  </si>
  <si>
    <t>calendars</t>
    <phoneticPr fontId="7"/>
  </si>
  <si>
    <t>calendar_id</t>
    <phoneticPr fontId="7"/>
  </si>
  <si>
    <t>detail</t>
    <phoneticPr fontId="7"/>
  </si>
  <si>
    <t>TEXT</t>
    <phoneticPr fontId="7"/>
  </si>
  <si>
    <t>emphasis</t>
  </si>
  <si>
    <t>BOOLEAN</t>
    <phoneticPr fontId="7"/>
  </si>
  <si>
    <t>NN</t>
    <phoneticPr fontId="7"/>
  </si>
  <si>
    <t>cake2_notebook</t>
    <phoneticPr fontId="7"/>
  </si>
  <si>
    <t>title</t>
    <phoneticPr fontId="7"/>
  </si>
  <si>
    <t>todocategory</t>
    <phoneticPr fontId="7"/>
  </si>
  <si>
    <t>todocategories</t>
    <phoneticPr fontId="7"/>
  </si>
  <si>
    <t>カテゴリ</t>
    <phoneticPr fontId="7"/>
  </si>
  <si>
    <t>todocategory_id</t>
    <phoneticPr fontId="7"/>
  </si>
  <si>
    <t>position</t>
    <phoneticPr fontId="7"/>
  </si>
  <si>
    <t>todohistories</t>
    <phoneticPr fontId="7"/>
  </si>
  <si>
    <t>priority</t>
  </si>
  <si>
    <t>BOOLEAN</t>
    <phoneticPr fontId="7"/>
  </si>
  <si>
    <t>NN</t>
    <phoneticPr fontId="7"/>
  </si>
  <si>
    <t>NN</t>
    <phoneticPr fontId="7"/>
  </si>
  <si>
    <t>Def</t>
    <phoneticPr fontId="7"/>
  </si>
  <si>
    <t>ID</t>
    <phoneticPr fontId="7"/>
  </si>
  <si>
    <t>id</t>
    <phoneticPr fontId="7"/>
  </si>
  <si>
    <t>`id` INT NOT NULL AUTO_INCREMENT ,</t>
    <phoneticPr fontId="7"/>
  </si>
  <si>
    <t>name</t>
    <phoneticPr fontId="7"/>
  </si>
  <si>
    <t>VARCHAR</t>
    <phoneticPr fontId="7"/>
  </si>
  <si>
    <t>NN</t>
    <phoneticPr fontId="7"/>
  </si>
  <si>
    <t>position</t>
    <phoneticPr fontId="7"/>
  </si>
  <si>
    <t>INT</t>
    <phoneticPr fontId="7"/>
  </si>
  <si>
    <t>PRIMARY KEY (`id`) ) ENGINE=InnoDB DEFAULT CHARSET=utf8;</t>
    <phoneticPr fontId="7"/>
  </si>
  <si>
    <t>notecategories</t>
    <phoneticPr fontId="7"/>
  </si>
  <si>
    <t>todo</t>
    <phoneticPr fontId="7"/>
  </si>
  <si>
    <t>note</t>
    <phoneticPr fontId="7"/>
  </si>
  <si>
    <t>INT</t>
    <phoneticPr fontId="7"/>
  </si>
  <si>
    <t>テキスト</t>
    <phoneticPr fontId="7"/>
  </si>
  <si>
    <t>text</t>
    <phoneticPr fontId="7"/>
  </si>
  <si>
    <t>TEXT</t>
    <phoneticPr fontId="7"/>
  </si>
  <si>
    <t>xyz</t>
    <phoneticPr fontId="7"/>
  </si>
  <si>
    <t>VARCHAR</t>
    <phoneticPr fontId="7"/>
  </si>
  <si>
    <t>wh</t>
    <phoneticPr fontId="7"/>
  </si>
  <si>
    <t>created</t>
    <phoneticPr fontId="7"/>
  </si>
  <si>
    <t>DATETIME</t>
    <phoneticPr fontId="7"/>
  </si>
  <si>
    <t>PRIMARY KEY (`id`) ) ENGINE=InnoDB DEFAULT CHARSET=utf8;</t>
    <phoneticPr fontId="7"/>
  </si>
  <si>
    <t>ノート</t>
    <phoneticPr fontId="7"/>
  </si>
  <si>
    <t>notes</t>
    <phoneticPr fontId="7"/>
  </si>
  <si>
    <t>notecategory</t>
    <phoneticPr fontId="7"/>
  </si>
  <si>
    <t>notecategory_id</t>
    <phoneticPr fontId="7"/>
  </si>
  <si>
    <t>NN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</si>
</sst>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sz val="11"/>
      <color rgb="FF9C6500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  <font>
      <sz val="11"/>
      <color rgb="FF00610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8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33" fillId="8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5">
      <alignment vertical="center"/>
    </xf>
    <xf numFmtId="0" fontId="5" fillId="0" borderId="0" xfId="5" applyAlignment="1">
      <alignment horizontal="right" vertical="center"/>
    </xf>
    <xf numFmtId="0" fontId="13" fillId="0" borderId="0" xfId="5" applyFont="1" applyAlignment="1">
      <alignment horizontal="center" vertical="center"/>
    </xf>
    <xf numFmtId="0" fontId="5" fillId="0" borderId="0" xfId="5" applyAlignment="1">
      <alignment vertical="center"/>
    </xf>
    <xf numFmtId="0" fontId="15" fillId="6" borderId="0" xfId="5" applyFont="1" applyFill="1">
      <alignment vertical="center"/>
    </xf>
    <xf numFmtId="0" fontId="16" fillId="6" borderId="0" xfId="5" applyFont="1" applyFill="1">
      <alignment vertical="center"/>
    </xf>
    <xf numFmtId="0" fontId="17" fillId="6" borderId="0" xfId="5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0" fontId="19" fillId="6" borderId="0" xfId="5" applyFont="1" applyFill="1" applyAlignment="1">
      <alignment horizontal="left" vertical="center"/>
    </xf>
    <xf numFmtId="0" fontId="5" fillId="0" borderId="0" xfId="5" applyBorder="1" applyAlignment="1">
      <alignment horizontal="right" vertical="center"/>
    </xf>
    <xf numFmtId="0" fontId="5" fillId="0" borderId="0" xfId="5" applyBorder="1">
      <alignment vertical="center"/>
    </xf>
    <xf numFmtId="0" fontId="20" fillId="0" borderId="0" xfId="5" applyFont="1">
      <alignment vertical="center"/>
    </xf>
    <xf numFmtId="0" fontId="20" fillId="0" borderId="0" xfId="5" applyFont="1" applyBorder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2" fillId="0" borderId="5" xfId="0" applyFont="1" applyBorder="1">
      <alignment vertical="center"/>
    </xf>
    <xf numFmtId="0" fontId="23" fillId="5" borderId="0" xfId="4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24" fillId="2" borderId="2" xfId="1" applyFont="1" applyBorder="1">
      <alignment vertical="center"/>
    </xf>
    <xf numFmtId="0" fontId="25" fillId="2" borderId="3" xfId="1" applyFont="1" applyBorder="1">
      <alignment vertical="center"/>
    </xf>
    <xf numFmtId="0" fontId="21" fillId="2" borderId="3" xfId="1" applyFont="1" applyBorder="1" applyAlignment="1">
      <alignment horizontal="center" vertical="center"/>
    </xf>
    <xf numFmtId="0" fontId="21" fillId="2" borderId="3" xfId="1" applyFont="1" applyBorder="1" applyAlignment="1">
      <alignment vertical="center"/>
    </xf>
    <xf numFmtId="0" fontId="21" fillId="2" borderId="4" xfId="1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7" fillId="3" borderId="0" xfId="2" applyFont="1">
      <alignment vertical="center"/>
    </xf>
    <xf numFmtId="0" fontId="27" fillId="3" borderId="0" xfId="2" applyFont="1" applyAlignment="1">
      <alignment horizontal="center" vertical="center"/>
    </xf>
    <xf numFmtId="0" fontId="27" fillId="3" borderId="0" xfId="2" applyFont="1" applyAlignment="1">
      <alignment vertical="center"/>
    </xf>
    <xf numFmtId="0" fontId="27" fillId="0" borderId="5" xfId="0" applyFont="1" applyBorder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21" fillId="2" borderId="1" xfId="1" applyFont="1">
      <alignment vertical="center"/>
    </xf>
    <xf numFmtId="0" fontId="29" fillId="5" borderId="0" xfId="4" applyFont="1">
      <alignment vertical="center"/>
    </xf>
    <xf numFmtId="0" fontId="5" fillId="0" borderId="0" xfId="5" applyFill="1">
      <alignment vertical="center"/>
    </xf>
    <xf numFmtId="0" fontId="30" fillId="0" borderId="0" xfId="0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5" applyFont="1">
      <alignment vertical="center"/>
    </xf>
    <xf numFmtId="0" fontId="4" fillId="0" borderId="0" xfId="5" applyFont="1" applyBorder="1">
      <alignment vertical="center"/>
    </xf>
    <xf numFmtId="0" fontId="3" fillId="0" borderId="0" xfId="5" applyFont="1">
      <alignment vertical="center"/>
    </xf>
    <xf numFmtId="0" fontId="2" fillId="0" borderId="0" xfId="5" applyFont="1" applyFill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5" applyFont="1" applyFill="1">
      <alignment vertical="center"/>
    </xf>
    <xf numFmtId="0" fontId="28" fillId="7" borderId="5" xfId="3" applyFont="1" applyFill="1" applyBorder="1">
      <alignment vertical="center"/>
    </xf>
    <xf numFmtId="0" fontId="33" fillId="8" borderId="5" xfId="7" applyBorder="1">
      <alignment vertical="center"/>
    </xf>
  </cellXfs>
  <cellStyles count="8">
    <cellStyle name="40% - アクセント 4" xfId="2" builtinId="43"/>
    <cellStyle name="アクセント 1" xfId="4" builtinId="29"/>
    <cellStyle name="どちらでもない" xfId="3" builtinId="28"/>
    <cellStyle name="メモ" xfId="1" builtinId="10"/>
    <cellStyle name="メモ 2" xfId="6"/>
    <cellStyle name="標準" xfId="0" builtinId="0"/>
    <cellStyle name="標準 2" xfId="5"/>
    <cellStyle name="良い" xfId="7" builtinId="26"/>
  </cellStyles>
  <dxfs count="7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</font>
    </dxf>
    <dxf>
      <alignment horizontal="right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77"/>
    <tableColumn id="2" name="テーブル" dataDxfId="76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showGridLines="0" tabSelected="1" topLeftCell="A19" zoomScale="85" zoomScaleNormal="85" workbookViewId="0">
      <selection activeCell="C43" sqref="C43"/>
    </sheetView>
  </sheetViews>
  <sheetFormatPr defaultRowHeight="15" x14ac:dyDescent="0.15"/>
  <cols>
    <col min="1" max="1" width="2.25" style="42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8" t="s">
        <v>14</v>
      </c>
      <c r="C1" s="38" t="s">
        <v>79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`cake2_notebook`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3"/>
      <c r="H3" s="29"/>
    </row>
    <row r="4" spans="1:9" x14ac:dyDescent="0.15">
      <c r="B4" s="42" t="s">
        <v>102</v>
      </c>
      <c r="D4" s="30" t="s">
        <v>4</v>
      </c>
      <c r="E4" s="31" t="s">
        <v>5</v>
      </c>
      <c r="F4" s="31" t="s">
        <v>7</v>
      </c>
      <c r="G4" s="31" t="s">
        <v>8</v>
      </c>
      <c r="H4" s="32" t="s">
        <v>18</v>
      </c>
      <c r="I4" s="30"/>
    </row>
    <row r="5" spans="1:9" x14ac:dyDescent="0.15">
      <c r="B5" s="52" t="s">
        <v>81</v>
      </c>
      <c r="C5" s="52" t="s">
        <v>82</v>
      </c>
      <c r="D5" s="33"/>
      <c r="E5" s="34"/>
      <c r="F5" s="34"/>
      <c r="G5" s="34"/>
      <c r="H5" s="35"/>
      <c r="I5" s="27" t="str">
        <f xml:space="preserve"> "CREATE TABLE `" &amp; C5 &amp; "` ("</f>
        <v>CREATE TABLE `todocategories` (</v>
      </c>
    </row>
    <row r="6" spans="1:9" x14ac:dyDescent="0.15">
      <c r="B6" s="15" t="s">
        <v>9</v>
      </c>
      <c r="C6" s="15" t="s">
        <v>1</v>
      </c>
      <c r="D6" s="15" t="s">
        <v>6</v>
      </c>
      <c r="E6" s="16" t="s">
        <v>6</v>
      </c>
      <c r="F6" s="16"/>
      <c r="G6" s="16"/>
      <c r="H6" s="17"/>
      <c r="I6" s="27" t="s">
        <v>3</v>
      </c>
    </row>
    <row r="7" spans="1:9" x14ac:dyDescent="0.15">
      <c r="B7" s="15" t="s">
        <v>15</v>
      </c>
      <c r="C7" s="15" t="s">
        <v>12</v>
      </c>
      <c r="D7" s="15" t="s">
        <v>13</v>
      </c>
      <c r="E7" s="16">
        <v>128</v>
      </c>
      <c r="F7" s="16" t="s">
        <v>7</v>
      </c>
      <c r="G7" s="16"/>
      <c r="H7" s="17"/>
      <c r="I7" s="36" t="str">
        <f t="shared" ref="I7:I9" si="0">IF(A7="","","/* ") &amp; "`" &amp; C7 &amp; "` " &amp; D7 &amp; IF(E7&gt;0,"(" &amp; E7 &amp; ") "," ") &amp; IF(F7&lt;&gt;"","NOT NULL ","") &amp; IF(G7="","","DEFAULT '" &amp; G7 &amp; "' ") &amp; "COMMENT '"&amp; B7 &amp;"'," &amp; IF(A7="",""," */")</f>
        <v>`name` VARCHAR(128) NOT NULL COMMENT '名前',</v>
      </c>
    </row>
    <row r="8" spans="1:9" x14ac:dyDescent="0.15">
      <c r="B8" s="15" t="s">
        <v>36</v>
      </c>
      <c r="C8" s="15" t="s">
        <v>85</v>
      </c>
      <c r="D8" s="15" t="s">
        <v>16</v>
      </c>
      <c r="E8" s="16"/>
      <c r="F8" s="16" t="s">
        <v>89</v>
      </c>
      <c r="G8" s="16">
        <v>0</v>
      </c>
      <c r="H8" s="17"/>
      <c r="I8" s="36" t="str">
        <f>IF(A8="","","/* ") &amp; "`" &amp; C8 &amp; "` " &amp; D8 &amp; IF(E8&gt;0,"(" &amp; E8 &amp; ") "," ") &amp; IF(F8&lt;&gt;"","NOT NULL ","") &amp; IF(G8="","","DEFAULT '" &amp; G8 &amp; "' ") &amp; "COMMENT '"&amp; B8 &amp;"'," &amp; IF(A8="",""," */")</f>
        <v>`position` INT NOT NULL DEFAULT '0' COMMENT 'position',</v>
      </c>
    </row>
    <row r="9" spans="1:9" x14ac:dyDescent="0.15">
      <c r="A9" s="22"/>
      <c r="B9" s="15" t="s">
        <v>0</v>
      </c>
      <c r="C9" s="18" t="s">
        <v>10</v>
      </c>
      <c r="D9" s="15" t="s">
        <v>11</v>
      </c>
      <c r="E9" s="16"/>
      <c r="F9" s="16"/>
      <c r="G9" s="16"/>
      <c r="H9" s="17"/>
      <c r="I9" s="36" t="str">
        <f t="shared" si="0"/>
        <v>`created` DATETIME COMMENT '登録日',</v>
      </c>
    </row>
    <row r="10" spans="1:9" x14ac:dyDescent="0.15">
      <c r="A10" s="22"/>
      <c r="I10" s="37" t="s">
        <v>2</v>
      </c>
    </row>
    <row r="11" spans="1:9" s="28" customFormat="1" ht="16.5" x14ac:dyDescent="0.15">
      <c r="A11" s="43"/>
      <c r="H11" s="29"/>
    </row>
    <row r="12" spans="1:9" x14ac:dyDescent="0.15">
      <c r="D12" s="30" t="s">
        <v>4</v>
      </c>
      <c r="E12" s="31" t="s">
        <v>5</v>
      </c>
      <c r="F12" s="31" t="s">
        <v>7</v>
      </c>
      <c r="G12" s="31" t="s">
        <v>8</v>
      </c>
      <c r="H12" s="32" t="s">
        <v>18</v>
      </c>
      <c r="I12" s="30"/>
    </row>
    <row r="13" spans="1:9" x14ac:dyDescent="0.15">
      <c r="B13" s="52" t="s">
        <v>34</v>
      </c>
      <c r="C13" s="52" t="s">
        <v>35</v>
      </c>
      <c r="D13" s="33"/>
      <c r="E13" s="34"/>
      <c r="F13" s="34"/>
      <c r="G13" s="34"/>
      <c r="H13" s="35"/>
      <c r="I13" s="27" t="str">
        <f xml:space="preserve"> "CREATE TABLE `" &amp; C13 &amp; "` ("</f>
        <v>CREATE TABLE `todos` (</v>
      </c>
    </row>
    <row r="14" spans="1:9" x14ac:dyDescent="0.15">
      <c r="B14" s="15" t="s">
        <v>9</v>
      </c>
      <c r="C14" s="15" t="s">
        <v>1</v>
      </c>
      <c r="D14" s="15" t="s">
        <v>6</v>
      </c>
      <c r="E14" s="16" t="s">
        <v>6</v>
      </c>
      <c r="F14" s="16"/>
      <c r="G14" s="16"/>
      <c r="H14" s="17"/>
      <c r="I14" s="27" t="s">
        <v>3</v>
      </c>
    </row>
    <row r="15" spans="1:9" x14ac:dyDescent="0.15">
      <c r="B15" s="15" t="s">
        <v>15</v>
      </c>
      <c r="C15" s="15" t="s">
        <v>80</v>
      </c>
      <c r="D15" s="15" t="s">
        <v>13</v>
      </c>
      <c r="E15" s="16">
        <v>256</v>
      </c>
      <c r="F15" s="16" t="s">
        <v>7</v>
      </c>
      <c r="G15" s="16"/>
      <c r="H15" s="17"/>
      <c r="I15" s="36" t="str">
        <f t="shared" ref="I15:I20" si="1">IF(A15="","","/* ") &amp; "`" &amp; C15 &amp; "` " &amp; D15 &amp; IF(E15&gt;0,"(" &amp; E15 &amp; ") "," ") &amp; IF(F15&lt;&gt;"","NOT NULL ","") &amp; IF(G15="","","DEFAULT '" &amp; G15 &amp; "' ") &amp; "COMMENT '"&amp; B15 &amp;"'," &amp; IF(A15="",""," */")</f>
        <v>`title` VARCHAR(256) NOT NULL COMMENT '名前',</v>
      </c>
    </row>
    <row r="16" spans="1:9" x14ac:dyDescent="0.15">
      <c r="B16" s="15" t="s">
        <v>83</v>
      </c>
      <c r="C16" s="15" t="s">
        <v>84</v>
      </c>
      <c r="D16" s="15" t="s">
        <v>16</v>
      </c>
      <c r="E16" s="16"/>
      <c r="F16" s="16"/>
      <c r="G16" s="16"/>
      <c r="H16" s="17"/>
      <c r="I16" s="36" t="str">
        <f t="shared" si="1"/>
        <v>`todocategory_id` INT COMMENT 'カテゴリ',</v>
      </c>
    </row>
    <row r="17" spans="1:9" x14ac:dyDescent="0.15">
      <c r="B17" s="15" t="s">
        <v>36</v>
      </c>
      <c r="C17" s="15" t="s">
        <v>36</v>
      </c>
      <c r="D17" s="15" t="s">
        <v>16</v>
      </c>
      <c r="E17" s="16"/>
      <c r="F17" s="16"/>
      <c r="G17" s="16">
        <v>0</v>
      </c>
      <c r="H17" s="17"/>
      <c r="I17" s="36" t="str">
        <f>IF(A17="","","/* ") &amp; "`" &amp; C17 &amp; "` " &amp; D17 &amp; IF(E17&gt;0,"(" &amp; E17 &amp; ") "," ") &amp; IF(F17&lt;&gt;"","NOT NULL ","") &amp; IF(G17="","","DEFAULT '" &amp; G17 &amp; "' ") &amp; "COMMENT '"&amp; B17 &amp;"'," &amp; IF(A17="",""," */")</f>
        <v>`position` INT DEFAULT '0' COMMENT 'position',</v>
      </c>
    </row>
    <row r="18" spans="1:9" x14ac:dyDescent="0.15">
      <c r="B18" s="15" t="s">
        <v>87</v>
      </c>
      <c r="C18" s="15" t="s">
        <v>87</v>
      </c>
      <c r="D18" s="15" t="s">
        <v>88</v>
      </c>
      <c r="E18" s="16"/>
      <c r="F18" s="16"/>
      <c r="G18" s="16">
        <v>0</v>
      </c>
      <c r="H18" s="17"/>
      <c r="I18" s="36" t="str">
        <f>IF(A18="","","/* ") &amp; "`" &amp; C18 &amp; "` " &amp; D18 &amp; IF(E18&gt;0,"(" &amp; E18 &amp; ") "," ") &amp; IF(F18&lt;&gt;"","NOT NULL ","") &amp; IF(G18="","","DEFAULT '" &amp; G18 &amp; "' ") &amp; "COMMENT '"&amp; B18 &amp;"'," &amp; IF(A18="",""," */")</f>
        <v>`priority` BOOLEAN DEFAULT '0' COMMENT 'priority',</v>
      </c>
    </row>
    <row r="19" spans="1:9" x14ac:dyDescent="0.15">
      <c r="A19" s="22"/>
      <c r="B19" s="15" t="s">
        <v>0</v>
      </c>
      <c r="C19" s="18" t="s">
        <v>10</v>
      </c>
      <c r="D19" s="15" t="s">
        <v>11</v>
      </c>
      <c r="E19" s="16"/>
      <c r="F19" s="16"/>
      <c r="G19" s="16"/>
      <c r="H19" s="17"/>
      <c r="I19" s="36" t="str">
        <f t="shared" si="1"/>
        <v>`created` DATETIME COMMENT '登録日',</v>
      </c>
    </row>
    <row r="20" spans="1:9" x14ac:dyDescent="0.15">
      <c r="A20" s="22"/>
      <c r="B20" s="15" t="s">
        <v>38</v>
      </c>
      <c r="C20" s="15" t="s">
        <v>39</v>
      </c>
      <c r="D20" s="15" t="s">
        <v>11</v>
      </c>
      <c r="E20" s="16"/>
      <c r="F20" s="16"/>
      <c r="G20" s="16"/>
      <c r="H20" s="17"/>
      <c r="I20" s="36" t="str">
        <f t="shared" si="1"/>
        <v>`completed` DATETIME COMMENT '完了日',</v>
      </c>
    </row>
    <row r="21" spans="1:9" x14ac:dyDescent="0.15">
      <c r="A21" s="22"/>
      <c r="I21" s="37" t="s">
        <v>2</v>
      </c>
    </row>
    <row r="22" spans="1:9" s="28" customFormat="1" ht="16.5" x14ac:dyDescent="0.15">
      <c r="A22" s="43"/>
      <c r="H22" s="29"/>
    </row>
    <row r="23" spans="1:9" x14ac:dyDescent="0.15">
      <c r="D23" s="30" t="s">
        <v>4</v>
      </c>
      <c r="E23" s="31" t="s">
        <v>5</v>
      </c>
      <c r="F23" s="31" t="s">
        <v>7</v>
      </c>
      <c r="G23" s="31" t="s">
        <v>8</v>
      </c>
      <c r="H23" s="32" t="s">
        <v>18</v>
      </c>
      <c r="I23" s="30"/>
    </row>
    <row r="24" spans="1:9" x14ac:dyDescent="0.15">
      <c r="B24" s="52" t="s">
        <v>41</v>
      </c>
      <c r="C24" s="52" t="s">
        <v>86</v>
      </c>
      <c r="D24" s="33"/>
      <c r="E24" s="34"/>
      <c r="F24" s="34"/>
      <c r="G24" s="34"/>
      <c r="H24" s="35"/>
      <c r="I24" s="27" t="str">
        <f xml:space="preserve"> "CREATE TABLE `" &amp; C24 &amp; "` ("</f>
        <v>CREATE TABLE `todohistories` (</v>
      </c>
    </row>
    <row r="25" spans="1:9" x14ac:dyDescent="0.15">
      <c r="B25" s="15" t="s">
        <v>9</v>
      </c>
      <c r="C25" s="15" t="s">
        <v>1</v>
      </c>
      <c r="D25" s="15" t="s">
        <v>6</v>
      </c>
      <c r="E25" s="16" t="s">
        <v>6</v>
      </c>
      <c r="F25" s="16"/>
      <c r="G25" s="16"/>
      <c r="H25" s="17"/>
      <c r="I25" s="27" t="s">
        <v>3</v>
      </c>
    </row>
    <row r="26" spans="1:9" x14ac:dyDescent="0.15">
      <c r="B26" s="15" t="s">
        <v>15</v>
      </c>
      <c r="C26" s="15" t="s">
        <v>80</v>
      </c>
      <c r="D26" s="15" t="s">
        <v>13</v>
      </c>
      <c r="E26" s="16">
        <v>256</v>
      </c>
      <c r="F26" s="16" t="s">
        <v>7</v>
      </c>
      <c r="G26" s="16"/>
      <c r="H26" s="17"/>
      <c r="I26" s="36" t="str">
        <f t="shared" ref="I26:I27" si="2">IF(A26="","","/* ") &amp; "`" &amp; C26 &amp; "` " &amp; D26 &amp; IF(E26&gt;0,"(" &amp; E26 &amp; ") "," ") &amp; IF(F26&lt;&gt;"","NOT NULL ","") &amp; IF(G26="","","DEFAULT '" &amp; G26 &amp; "' ") &amp; "COMMENT '"&amp; B26 &amp;"'," &amp; IF(A26="",""," */")</f>
        <v>`title` VARCHAR(256) NOT NULL COMMENT '名前',</v>
      </c>
    </row>
    <row r="27" spans="1:9" x14ac:dyDescent="0.15">
      <c r="B27" s="15" t="s">
        <v>83</v>
      </c>
      <c r="C27" s="15" t="s">
        <v>84</v>
      </c>
      <c r="D27" s="15" t="s">
        <v>16</v>
      </c>
      <c r="E27" s="16"/>
      <c r="F27" s="16"/>
      <c r="G27" s="16"/>
      <c r="H27" s="17"/>
      <c r="I27" s="36" t="str">
        <f t="shared" si="2"/>
        <v>`todocategory_id` INT COMMENT 'カテゴリ',</v>
      </c>
    </row>
    <row r="28" spans="1:9" x14ac:dyDescent="0.15">
      <c r="B28" s="15" t="s">
        <v>36</v>
      </c>
      <c r="C28" s="15" t="s">
        <v>36</v>
      </c>
      <c r="D28" s="15" t="s">
        <v>16</v>
      </c>
      <c r="E28" s="16"/>
      <c r="F28" s="16"/>
      <c r="G28" s="16">
        <v>0</v>
      </c>
      <c r="H28" s="17"/>
      <c r="I28" s="36" t="str">
        <f>IF(A28="","","/* ") &amp; "`" &amp; C28 &amp; "` " &amp; D28 &amp; IF(E28&gt;0,"(" &amp; E28 &amp; ") "," ") &amp; IF(F28&lt;&gt;"","NOT NULL ","") &amp; IF(G28="","","DEFAULT '" &amp; G28 &amp; "' ") &amp; "COMMENT '"&amp; B28 &amp;"'," &amp; IF(A28="",""," */")</f>
        <v>`position` INT DEFAULT '0' COMMENT 'position',</v>
      </c>
    </row>
    <row r="29" spans="1:9" x14ac:dyDescent="0.15">
      <c r="B29" s="15" t="s">
        <v>87</v>
      </c>
      <c r="C29" s="15" t="s">
        <v>87</v>
      </c>
      <c r="D29" s="15" t="s">
        <v>88</v>
      </c>
      <c r="E29" s="16"/>
      <c r="F29" s="16"/>
      <c r="G29" s="16">
        <v>0</v>
      </c>
      <c r="H29" s="17"/>
      <c r="I29" s="36" t="str">
        <f>IF(A29="","","/* ") &amp; "`" &amp; C29 &amp; "` " &amp; D29 &amp; IF(E29&gt;0,"(" &amp; E29 &amp; ") "," ") &amp; IF(F29&lt;&gt;"","NOT NULL ","") &amp; IF(G29="","","DEFAULT '" &amp; G29 &amp; "' ") &amp; "COMMENT '"&amp; B29 &amp;"'," &amp; IF(A29="",""," */")</f>
        <v>`priority` BOOLEAN DEFAULT '0' COMMENT 'priority',</v>
      </c>
    </row>
    <row r="30" spans="1:9" x14ac:dyDescent="0.15">
      <c r="A30" s="22"/>
      <c r="B30" s="15" t="s">
        <v>0</v>
      </c>
      <c r="C30" s="18" t="s">
        <v>10</v>
      </c>
      <c r="D30" s="15" t="s">
        <v>11</v>
      </c>
      <c r="E30" s="16"/>
      <c r="F30" s="16"/>
      <c r="G30" s="16"/>
      <c r="H30" s="17"/>
      <c r="I30" s="36" t="str">
        <f t="shared" ref="I30:I31" si="3">IF(A30="","","/* ") &amp; "`" &amp; C30 &amp; "` " &amp; D30 &amp; IF(E30&gt;0,"(" &amp; E30 &amp; ") "," ") &amp; IF(F30&lt;&gt;"","NOT NULL ","") &amp; IF(G30="","","DEFAULT '" &amp; G30 &amp; "' ") &amp; "COMMENT '"&amp; B30 &amp;"'," &amp; IF(A30="",""," */")</f>
        <v>`created` DATETIME COMMENT '登録日',</v>
      </c>
    </row>
    <row r="31" spans="1:9" x14ac:dyDescent="0.15">
      <c r="A31" s="22"/>
      <c r="B31" s="15" t="s">
        <v>38</v>
      </c>
      <c r="C31" s="15" t="s">
        <v>39</v>
      </c>
      <c r="D31" s="15" t="s">
        <v>11</v>
      </c>
      <c r="E31" s="16"/>
      <c r="F31" s="16"/>
      <c r="G31" s="16"/>
      <c r="H31" s="17"/>
      <c r="I31" s="36" t="str">
        <f t="shared" si="3"/>
        <v>`completed` DATETIME COMMENT '完了日',</v>
      </c>
    </row>
    <row r="32" spans="1:9" x14ac:dyDescent="0.15">
      <c r="A32" s="22"/>
      <c r="I32" s="37" t="s">
        <v>2</v>
      </c>
    </row>
    <row r="34" spans="1:9" x14ac:dyDescent="0.15">
      <c r="B34" s="42" t="s">
        <v>103</v>
      </c>
      <c r="D34" s="30" t="s">
        <v>4</v>
      </c>
      <c r="E34" s="31" t="s">
        <v>5</v>
      </c>
      <c r="F34" s="31" t="s">
        <v>90</v>
      </c>
      <c r="G34" s="31" t="s">
        <v>91</v>
      </c>
      <c r="H34" s="32" t="s">
        <v>18</v>
      </c>
      <c r="I34" s="30"/>
    </row>
    <row r="35" spans="1:9" x14ac:dyDescent="0.15">
      <c r="B35" s="52" t="s">
        <v>116</v>
      </c>
      <c r="C35" s="52" t="s">
        <v>101</v>
      </c>
      <c r="D35" s="33"/>
      <c r="E35" s="34"/>
      <c r="F35" s="34"/>
      <c r="G35" s="34"/>
      <c r="H35" s="35"/>
      <c r="I35" s="27" t="str">
        <f xml:space="preserve"> "CREATE TABLE `" &amp; C35 &amp; "` ("</f>
        <v>CREATE TABLE `notecategories` (</v>
      </c>
    </row>
    <row r="36" spans="1:9" x14ac:dyDescent="0.15">
      <c r="B36" s="15" t="s">
        <v>92</v>
      </c>
      <c r="C36" s="15" t="s">
        <v>93</v>
      </c>
      <c r="D36" s="15" t="s">
        <v>6</v>
      </c>
      <c r="E36" s="16" t="s">
        <v>6</v>
      </c>
      <c r="F36" s="16"/>
      <c r="G36" s="16"/>
      <c r="H36" s="17"/>
      <c r="I36" s="27" t="s">
        <v>94</v>
      </c>
    </row>
    <row r="37" spans="1:9" x14ac:dyDescent="0.15">
      <c r="B37" s="15" t="s">
        <v>15</v>
      </c>
      <c r="C37" s="15" t="s">
        <v>95</v>
      </c>
      <c r="D37" s="15" t="s">
        <v>96</v>
      </c>
      <c r="E37" s="16">
        <v>128</v>
      </c>
      <c r="F37" s="16" t="s">
        <v>97</v>
      </c>
      <c r="G37" s="16"/>
      <c r="H37" s="17"/>
      <c r="I37" s="36" t="str">
        <f t="shared" ref="I37:I39" si="4">IF(A37="","","/* ") &amp; "`" &amp; C37 &amp; "` " &amp; D37 &amp; IF(E37&gt;0,"(" &amp; E37 &amp; ") "," ") &amp; IF(F37&lt;&gt;"","NOT NULL ","") &amp; IF(G37="","","DEFAULT '" &amp; G37 &amp; "' ") &amp; "COMMENT '"&amp; B37 &amp;"'," &amp; IF(A37="",""," */")</f>
        <v>`name` VARCHAR(128) NOT NULL COMMENT '名前',</v>
      </c>
    </row>
    <row r="38" spans="1:9" x14ac:dyDescent="0.15">
      <c r="B38" s="15" t="s">
        <v>98</v>
      </c>
      <c r="C38" s="15" t="s">
        <v>98</v>
      </c>
      <c r="D38" s="15" t="s">
        <v>99</v>
      </c>
      <c r="E38" s="16"/>
      <c r="F38" s="16" t="s">
        <v>97</v>
      </c>
      <c r="G38" s="16"/>
      <c r="H38" s="17"/>
      <c r="I38" s="36" t="str">
        <f t="shared" si="4"/>
        <v>`position` INT NOT NULL COMMENT 'position',</v>
      </c>
    </row>
    <row r="39" spans="1:9" x14ac:dyDescent="0.15">
      <c r="A39" s="22"/>
      <c r="B39" s="15" t="s">
        <v>0</v>
      </c>
      <c r="C39" s="18" t="s">
        <v>10</v>
      </c>
      <c r="D39" s="15" t="s">
        <v>11</v>
      </c>
      <c r="E39" s="16"/>
      <c r="F39" s="16"/>
      <c r="G39" s="16"/>
      <c r="H39" s="17"/>
      <c r="I39" s="36" t="str">
        <f t="shared" si="4"/>
        <v>`created` DATETIME COMMENT '登録日',</v>
      </c>
    </row>
    <row r="40" spans="1:9" x14ac:dyDescent="0.15">
      <c r="A40" s="22"/>
      <c r="I40" s="37" t="s">
        <v>100</v>
      </c>
    </row>
    <row r="42" spans="1:9" x14ac:dyDescent="0.15">
      <c r="D42" s="30" t="s">
        <v>4</v>
      </c>
      <c r="E42" s="31" t="s">
        <v>5</v>
      </c>
      <c r="F42" s="31" t="s">
        <v>90</v>
      </c>
      <c r="G42" s="31" t="s">
        <v>91</v>
      </c>
      <c r="H42" s="32" t="s">
        <v>18</v>
      </c>
      <c r="I42" s="30"/>
    </row>
    <row r="43" spans="1:9" x14ac:dyDescent="0.15">
      <c r="B43" s="52" t="s">
        <v>114</v>
      </c>
      <c r="C43" s="52" t="s">
        <v>115</v>
      </c>
      <c r="D43" s="33"/>
      <c r="E43" s="34"/>
      <c r="F43" s="34"/>
      <c r="G43" s="34"/>
      <c r="H43" s="35"/>
      <c r="I43" s="27" t="str">
        <f xml:space="preserve"> "CREATE TABLE `" &amp; C43 &amp; "` ("</f>
        <v>CREATE TABLE `notes` (</v>
      </c>
    </row>
    <row r="44" spans="1:9" x14ac:dyDescent="0.15">
      <c r="B44" s="15" t="s">
        <v>92</v>
      </c>
      <c r="C44" s="15" t="s">
        <v>93</v>
      </c>
      <c r="D44" s="15" t="s">
        <v>6</v>
      </c>
      <c r="E44" s="16" t="s">
        <v>6</v>
      </c>
      <c r="F44" s="16"/>
      <c r="G44" s="16"/>
      <c r="H44" s="17"/>
      <c r="I44" s="27" t="s">
        <v>94</v>
      </c>
    </row>
    <row r="45" spans="1:9" x14ac:dyDescent="0.15">
      <c r="B45" s="15" t="s">
        <v>53</v>
      </c>
      <c r="C45" s="15" t="s">
        <v>117</v>
      </c>
      <c r="D45" s="15" t="s">
        <v>104</v>
      </c>
      <c r="E45" s="16"/>
      <c r="F45" s="16"/>
      <c r="G45" s="16"/>
      <c r="H45" s="17"/>
      <c r="I45" s="36" t="str">
        <f t="shared" ref="I45:I50" si="5">IF(A45="","","/* ") &amp; "`" &amp; C45 &amp; "` " &amp; D45 &amp; IF(E45&gt;0,"(" &amp; E45 &amp; ") "," ") &amp; IF(F45&lt;&gt;"","NOT NULL ","") &amp; IF(G45="","","DEFAULT '" &amp; G45 &amp; "' ") &amp; "COMMENT '"&amp; B45 &amp;"'," &amp; IF(A45="",""," */")</f>
        <v>`notecategory_id` INT COMMENT '分類',</v>
      </c>
    </row>
    <row r="46" spans="1:9" x14ac:dyDescent="0.15">
      <c r="B46" s="15" t="s">
        <v>15</v>
      </c>
      <c r="C46" s="15" t="s">
        <v>95</v>
      </c>
      <c r="D46" s="15" t="s">
        <v>96</v>
      </c>
      <c r="E46" s="16">
        <v>64</v>
      </c>
      <c r="F46" s="16" t="s">
        <v>118</v>
      </c>
      <c r="G46" s="16"/>
      <c r="H46" s="17"/>
      <c r="I46" s="36" t="str">
        <f t="shared" si="5"/>
        <v>`name` VARCHAR(64) NOT NULL COMMENT '名前',</v>
      </c>
    </row>
    <row r="47" spans="1:9" x14ac:dyDescent="0.15">
      <c r="B47" s="15" t="s">
        <v>105</v>
      </c>
      <c r="C47" s="15" t="s">
        <v>106</v>
      </c>
      <c r="D47" s="15" t="s">
        <v>107</v>
      </c>
      <c r="E47" s="16"/>
      <c r="F47" s="16"/>
      <c r="G47" s="16"/>
      <c r="H47" s="17"/>
      <c r="I47" s="36" t="str">
        <f t="shared" si="5"/>
        <v>`text` TEXT COMMENT 'テキスト',</v>
      </c>
    </row>
    <row r="48" spans="1:9" x14ac:dyDescent="0.15">
      <c r="B48" s="15" t="s">
        <v>108</v>
      </c>
      <c r="C48" s="15" t="s">
        <v>108</v>
      </c>
      <c r="D48" s="15" t="s">
        <v>109</v>
      </c>
      <c r="E48" s="16">
        <v>32</v>
      </c>
      <c r="F48" s="16"/>
      <c r="G48" s="16"/>
      <c r="H48" s="17"/>
      <c r="I48" s="36" t="str">
        <f t="shared" si="5"/>
        <v>`xyz` VARCHAR(32) COMMENT 'xyz',</v>
      </c>
    </row>
    <row r="49" spans="1:9" x14ac:dyDescent="0.15">
      <c r="B49" s="15" t="s">
        <v>110</v>
      </c>
      <c r="C49" s="15" t="s">
        <v>110</v>
      </c>
      <c r="D49" s="15" t="s">
        <v>109</v>
      </c>
      <c r="E49" s="16">
        <v>32</v>
      </c>
      <c r="F49" s="16"/>
      <c r="G49" s="16"/>
      <c r="H49" s="17"/>
      <c r="I49" s="36" t="str">
        <f t="shared" si="5"/>
        <v>`wh` VARCHAR(32) COMMENT 'wh',</v>
      </c>
    </row>
    <row r="50" spans="1:9" x14ac:dyDescent="0.15">
      <c r="A50" s="22"/>
      <c r="B50" s="15" t="s">
        <v>0</v>
      </c>
      <c r="C50" s="18" t="s">
        <v>111</v>
      </c>
      <c r="D50" s="15" t="s">
        <v>112</v>
      </c>
      <c r="E50" s="16"/>
      <c r="F50" s="16"/>
      <c r="G50" s="16"/>
      <c r="H50" s="17"/>
      <c r="I50" s="36" t="str">
        <f t="shared" si="5"/>
        <v>`created` DATETIME COMMENT '登録日',</v>
      </c>
    </row>
    <row r="51" spans="1:9" x14ac:dyDescent="0.15">
      <c r="A51" s="22"/>
      <c r="I51" s="37" t="s">
        <v>113</v>
      </c>
    </row>
    <row r="58" spans="1:9" x14ac:dyDescent="0.15">
      <c r="B58" s="42" t="s">
        <v>60</v>
      </c>
      <c r="D58" s="30" t="s">
        <v>4</v>
      </c>
      <c r="E58" s="31" t="s">
        <v>5</v>
      </c>
      <c r="F58" s="31" t="s">
        <v>7</v>
      </c>
      <c r="G58" s="31" t="s">
        <v>8</v>
      </c>
      <c r="H58" s="32" t="s">
        <v>18</v>
      </c>
      <c r="I58" s="30"/>
    </row>
    <row r="59" spans="1:9" ht="16.5" x14ac:dyDescent="0.15">
      <c r="B59" s="51" t="s">
        <v>56</v>
      </c>
      <c r="C59" s="51" t="s">
        <v>55</v>
      </c>
      <c r="D59" s="33"/>
      <c r="E59" s="34"/>
      <c r="F59" s="34"/>
      <c r="G59" s="34"/>
      <c r="H59" s="35"/>
      <c r="I59" s="27" t="str">
        <f xml:space="preserve"> "CREATE TABLE `" &amp; C59 &amp; "` ("</f>
        <v>CREATE TABLE `todopages` (</v>
      </c>
    </row>
    <row r="60" spans="1:9" x14ac:dyDescent="0.15">
      <c r="B60" s="15" t="s">
        <v>9</v>
      </c>
      <c r="C60" s="15" t="s">
        <v>1</v>
      </c>
      <c r="D60" s="15" t="s">
        <v>6</v>
      </c>
      <c r="E60" s="16" t="s">
        <v>6</v>
      </c>
      <c r="F60" s="16"/>
      <c r="G60" s="16"/>
      <c r="H60" s="17"/>
      <c r="I60" s="27" t="s">
        <v>3</v>
      </c>
    </row>
    <row r="61" spans="1:9" x14ac:dyDescent="0.15">
      <c r="B61" s="15" t="s">
        <v>15</v>
      </c>
      <c r="C61" s="15" t="s">
        <v>12</v>
      </c>
      <c r="D61" s="15" t="s">
        <v>13</v>
      </c>
      <c r="E61" s="16">
        <v>128</v>
      </c>
      <c r="F61" s="16" t="s">
        <v>7</v>
      </c>
      <c r="G61" s="16"/>
      <c r="H61" s="17"/>
      <c r="I61" s="36" t="str">
        <f t="shared" ref="I61:I63" si="6">IF(A61="","","/* ") &amp; "`" &amp; C61 &amp; "` " &amp; D61 &amp; IF(E61&gt;0,"(" &amp; E61 &amp; ") "," ") &amp; IF(F61&lt;&gt;"","NOT NULL ","") &amp; IF(G61="","","DEFAULT '" &amp; G61 &amp; "' ") &amp; "COMMENT '"&amp; B61 &amp;"'," &amp; IF(A61="",""," */")</f>
        <v>`name` VARCHAR(128) NOT NULL COMMENT '名前',</v>
      </c>
    </row>
    <row r="62" spans="1:9" x14ac:dyDescent="0.15">
      <c r="B62" s="15" t="s">
        <v>59</v>
      </c>
      <c r="C62" s="15" t="s">
        <v>59</v>
      </c>
      <c r="D62" s="15" t="s">
        <v>16</v>
      </c>
      <c r="E62" s="16"/>
      <c r="F62" s="16" t="s">
        <v>7</v>
      </c>
      <c r="G62" s="16"/>
      <c r="H62" s="17"/>
      <c r="I62" s="36" t="str">
        <f t="shared" si="6"/>
        <v>`ord` INT NOT NULL COMMENT 'ord',</v>
      </c>
    </row>
    <row r="63" spans="1:9" x14ac:dyDescent="0.15">
      <c r="A63" s="22"/>
      <c r="B63" s="15" t="s">
        <v>0</v>
      </c>
      <c r="C63" s="18" t="s">
        <v>10</v>
      </c>
      <c r="D63" s="15" t="s">
        <v>11</v>
      </c>
      <c r="E63" s="16"/>
      <c r="F63" s="16"/>
      <c r="G63" s="16"/>
      <c r="H63" s="17"/>
      <c r="I63" s="36" t="str">
        <f t="shared" si="6"/>
        <v>`created` DATETIME COMMENT '登録日',</v>
      </c>
    </row>
    <row r="64" spans="1:9" x14ac:dyDescent="0.15">
      <c r="A64" s="22"/>
      <c r="I64" s="37" t="s">
        <v>2</v>
      </c>
    </row>
    <row r="66" spans="1:9" x14ac:dyDescent="0.15">
      <c r="D66" s="30" t="s">
        <v>4</v>
      </c>
      <c r="E66" s="31" t="s">
        <v>5</v>
      </c>
      <c r="F66" s="31" t="s">
        <v>7</v>
      </c>
      <c r="G66" s="31" t="s">
        <v>8</v>
      </c>
      <c r="H66" s="32" t="s">
        <v>18</v>
      </c>
      <c r="I66" s="30"/>
    </row>
    <row r="67" spans="1:9" ht="16.5" x14ac:dyDescent="0.15">
      <c r="B67" s="51" t="s">
        <v>34</v>
      </c>
      <c r="C67" s="51" t="s">
        <v>35</v>
      </c>
      <c r="D67" s="33"/>
      <c r="E67" s="34"/>
      <c r="F67" s="34"/>
      <c r="G67" s="34"/>
      <c r="H67" s="35"/>
      <c r="I67" s="27" t="str">
        <f xml:space="preserve"> "CREATE TABLE `" &amp; C67 &amp; "` ("</f>
        <v>CREATE TABLE `todos` (</v>
      </c>
    </row>
    <row r="68" spans="1:9" x14ac:dyDescent="0.15">
      <c r="B68" s="15" t="s">
        <v>9</v>
      </c>
      <c r="C68" s="15" t="s">
        <v>1</v>
      </c>
      <c r="D68" s="15" t="s">
        <v>6</v>
      </c>
      <c r="E68" s="16" t="s">
        <v>6</v>
      </c>
      <c r="F68" s="16"/>
      <c r="G68" s="16"/>
      <c r="H68" s="17"/>
      <c r="I68" s="27" t="s">
        <v>3</v>
      </c>
    </row>
    <row r="69" spans="1:9" x14ac:dyDescent="0.15">
      <c r="B69" s="15" t="s">
        <v>54</v>
      </c>
      <c r="C69" s="15" t="s">
        <v>57</v>
      </c>
      <c r="D69" s="15" t="s">
        <v>16</v>
      </c>
      <c r="E69" s="16"/>
      <c r="F69" s="16"/>
      <c r="G69" s="16"/>
      <c r="H69" s="17"/>
      <c r="I69" s="36" t="str">
        <f t="shared" ref="I69" si="7">IF(A69="","","/* ") &amp; "`" &amp; C69 &amp; "` " &amp; D69 &amp; IF(E69&gt;0,"(" &amp; E69 &amp; ") "," ") &amp; IF(F69&lt;&gt;"","NOT NULL ","") &amp; IF(G69="","","DEFAULT '" &amp; G69 &amp; "' ") &amp; "COMMENT '"&amp; B69 &amp;"'," &amp; IF(A69="",""," */")</f>
        <v>`todopage_id` INT COMMENT 'page',</v>
      </c>
    </row>
    <row r="70" spans="1:9" x14ac:dyDescent="0.15">
      <c r="B70" s="15" t="s">
        <v>36</v>
      </c>
      <c r="C70" s="15" t="s">
        <v>40</v>
      </c>
      <c r="D70" s="15" t="s">
        <v>16</v>
      </c>
      <c r="E70" s="16"/>
      <c r="F70" s="16" t="s">
        <v>37</v>
      </c>
      <c r="G70" s="16"/>
      <c r="H70" s="17"/>
      <c r="I70" s="36" t="str">
        <f t="shared" ref="I70" si="8">IF(A70="","","/* ") &amp; "`" &amp; C70 &amp; "` " &amp; D70 &amp; IF(E70&gt;0,"(" &amp; E70 &amp; ") "," ") &amp; IF(F70&lt;&gt;"","NOT NULL ","") &amp; IF(G70="","","DEFAULT '" &amp; G70 &amp; "' ") &amp; "COMMENT '"&amp; B70 &amp;"'," &amp; IF(A70="",""," */")</f>
        <v>`position` INT NOT NULL COMMENT 'position',</v>
      </c>
    </row>
    <row r="71" spans="1:9" x14ac:dyDescent="0.15">
      <c r="B71" s="15" t="s">
        <v>15</v>
      </c>
      <c r="C71" s="15" t="s">
        <v>12</v>
      </c>
      <c r="D71" s="15" t="s">
        <v>13</v>
      </c>
      <c r="E71" s="16">
        <v>128</v>
      </c>
      <c r="F71" s="16" t="s">
        <v>37</v>
      </c>
      <c r="G71" s="16"/>
      <c r="H71" s="17"/>
      <c r="I71" s="36" t="str">
        <f t="shared" ref="I71:I74" si="9">IF(A71="","","/* ") &amp; "`" &amp; C71 &amp; "` " &amp; D71 &amp; IF(E71&gt;0,"(" &amp; E71 &amp; ") "," ") &amp; IF(F71&lt;&gt;"","NOT NULL ","") &amp; IF(G71="","","DEFAULT '" &amp; G71 &amp; "' ") &amp; "COMMENT '"&amp; B71 &amp;"'," &amp; IF(A71="",""," */")</f>
        <v>`name` VARCHAR(128) NOT NULL COMMENT '名前',</v>
      </c>
    </row>
    <row r="72" spans="1:9" x14ac:dyDescent="0.15">
      <c r="B72" s="15" t="s">
        <v>76</v>
      </c>
      <c r="C72" s="15" t="s">
        <v>76</v>
      </c>
      <c r="D72" s="15" t="s">
        <v>77</v>
      </c>
      <c r="E72" s="16"/>
      <c r="F72" s="16" t="s">
        <v>78</v>
      </c>
      <c r="G72" s="16">
        <v>0</v>
      </c>
      <c r="H72" s="17"/>
      <c r="I72" s="36" t="str">
        <f t="shared" si="9"/>
        <v>`emphasis` BOOLEAN NOT NULL DEFAULT '0' COMMENT 'emphasis',</v>
      </c>
    </row>
    <row r="73" spans="1:9" x14ac:dyDescent="0.15">
      <c r="A73" s="22"/>
      <c r="B73" s="15" t="s">
        <v>0</v>
      </c>
      <c r="C73" s="18" t="s">
        <v>10</v>
      </c>
      <c r="D73" s="15" t="s">
        <v>11</v>
      </c>
      <c r="E73" s="16"/>
      <c r="F73" s="16"/>
      <c r="G73" s="16"/>
      <c r="H73" s="17"/>
      <c r="I73" s="36" t="str">
        <f t="shared" si="9"/>
        <v>`created` DATETIME COMMENT '登録日',</v>
      </c>
    </row>
    <row r="74" spans="1:9" x14ac:dyDescent="0.15">
      <c r="A74" s="22"/>
      <c r="B74" s="15" t="s">
        <v>38</v>
      </c>
      <c r="C74" s="15" t="s">
        <v>39</v>
      </c>
      <c r="D74" s="15" t="s">
        <v>29</v>
      </c>
      <c r="E74" s="16"/>
      <c r="F74" s="16"/>
      <c r="G74" s="16"/>
      <c r="H74" s="17"/>
      <c r="I74" s="36" t="str">
        <f t="shared" si="9"/>
        <v>`completed` DATE COMMENT '完了日',</v>
      </c>
    </row>
    <row r="75" spans="1:9" x14ac:dyDescent="0.15">
      <c r="A75" s="22"/>
      <c r="I75" s="37" t="s">
        <v>2</v>
      </c>
    </row>
    <row r="77" spans="1:9" x14ac:dyDescent="0.15">
      <c r="D77" s="30" t="s">
        <v>4</v>
      </c>
      <c r="E77" s="31" t="s">
        <v>5</v>
      </c>
      <c r="F77" s="31" t="s">
        <v>7</v>
      </c>
      <c r="G77" s="31" t="s">
        <v>8</v>
      </c>
      <c r="H77" s="32" t="s">
        <v>18</v>
      </c>
      <c r="I77" s="30"/>
    </row>
    <row r="78" spans="1:9" ht="16.5" x14ac:dyDescent="0.15">
      <c r="B78" s="51" t="s">
        <v>41</v>
      </c>
      <c r="C78" s="51" t="s">
        <v>42</v>
      </c>
      <c r="D78" s="33"/>
      <c r="E78" s="34"/>
      <c r="F78" s="34"/>
      <c r="G78" s="34"/>
      <c r="H78" s="35"/>
      <c r="I78" s="27" t="str">
        <f xml:space="preserve"> "CREATE TABLE `" &amp; C78 &amp; "` ("</f>
        <v>CREATE TABLE `histories` (</v>
      </c>
    </row>
    <row r="79" spans="1:9" x14ac:dyDescent="0.15">
      <c r="B79" s="15" t="s">
        <v>9</v>
      </c>
      <c r="C79" s="15" t="s">
        <v>1</v>
      </c>
      <c r="D79" s="15" t="s">
        <v>6</v>
      </c>
      <c r="E79" s="16" t="s">
        <v>6</v>
      </c>
      <c r="F79" s="16"/>
      <c r="G79" s="16"/>
      <c r="H79" s="17"/>
      <c r="I79" s="27" t="s">
        <v>3</v>
      </c>
    </row>
    <row r="80" spans="1:9" x14ac:dyDescent="0.15">
      <c r="B80" s="15" t="s">
        <v>54</v>
      </c>
      <c r="C80" s="15" t="s">
        <v>58</v>
      </c>
      <c r="D80" s="15" t="s">
        <v>16</v>
      </c>
      <c r="E80" s="16"/>
      <c r="F80" s="16"/>
      <c r="G80" s="16"/>
      <c r="H80" s="17"/>
      <c r="I80" s="36" t="str">
        <f t="shared" ref="I80" si="10">IF(A80="","","/* ") &amp; "`" &amp; C80 &amp; "` " &amp; D80 &amp; IF(E80&gt;0,"(" &amp; E80 &amp; ") "," ") &amp; IF(F80&lt;&gt;"","NOT NULL ","") &amp; IF(G80="","","DEFAULT '" &amp; G80 &amp; "' ") &amp; "COMMENT '"&amp; B80 &amp;"'," &amp; IF(A80="",""," */")</f>
        <v>`pageid` INT COMMENT 'page',</v>
      </c>
    </row>
    <row r="81" spans="1:9" x14ac:dyDescent="0.15">
      <c r="B81" s="15" t="s">
        <v>36</v>
      </c>
      <c r="C81" s="15" t="s">
        <v>40</v>
      </c>
      <c r="D81" s="15" t="s">
        <v>16</v>
      </c>
      <c r="E81" s="16"/>
      <c r="F81" s="16"/>
      <c r="G81" s="16"/>
      <c r="H81" s="17"/>
      <c r="I81" s="36" t="str">
        <f t="shared" ref="I81:I85" si="11">IF(A81="","","/* ") &amp; "`" &amp; C81 &amp; "` " &amp; D81 &amp; IF(E81&gt;0,"(" &amp; E81 &amp; ") "," ") &amp; IF(F81&lt;&gt;"","NOT NULL ","") &amp; IF(G81="","","DEFAULT '" &amp; G81 &amp; "' ") &amp; "COMMENT '"&amp; B81 &amp;"'," &amp; IF(A81="",""," */")</f>
        <v>`position` INT COMMENT 'position',</v>
      </c>
    </row>
    <row r="82" spans="1:9" x14ac:dyDescent="0.15">
      <c r="B82" s="15" t="s">
        <v>15</v>
      </c>
      <c r="C82" s="15" t="s">
        <v>12</v>
      </c>
      <c r="D82" s="15" t="s">
        <v>13</v>
      </c>
      <c r="E82" s="16">
        <v>128</v>
      </c>
      <c r="F82" s="16"/>
      <c r="G82" s="16"/>
      <c r="H82" s="17"/>
      <c r="I82" s="36" t="str">
        <f t="shared" si="11"/>
        <v>`name` VARCHAR(128) COMMENT '名前',</v>
      </c>
    </row>
    <row r="83" spans="1:9" x14ac:dyDescent="0.15">
      <c r="B83" s="15" t="s">
        <v>76</v>
      </c>
      <c r="C83" s="15" t="s">
        <v>76</v>
      </c>
      <c r="D83" s="15" t="s">
        <v>77</v>
      </c>
      <c r="E83" s="16"/>
      <c r="F83" s="16" t="s">
        <v>37</v>
      </c>
      <c r="G83" s="16">
        <v>0</v>
      </c>
      <c r="H83" s="17"/>
      <c r="I83" s="36" t="str">
        <f t="shared" si="11"/>
        <v>`emphasis` BOOLEAN NOT NULL DEFAULT '0' COMMENT 'emphasis',</v>
      </c>
    </row>
    <row r="84" spans="1:9" x14ac:dyDescent="0.15">
      <c r="A84" s="22"/>
      <c r="B84" s="15" t="s">
        <v>0</v>
      </c>
      <c r="C84" s="18" t="s">
        <v>10</v>
      </c>
      <c r="D84" s="15" t="s">
        <v>11</v>
      </c>
      <c r="E84" s="16"/>
      <c r="F84" s="16"/>
      <c r="G84" s="16"/>
      <c r="H84" s="17"/>
      <c r="I84" s="36" t="str">
        <f t="shared" si="11"/>
        <v>`created` DATETIME COMMENT '登録日',</v>
      </c>
    </row>
    <row r="85" spans="1:9" x14ac:dyDescent="0.15">
      <c r="A85" s="22"/>
      <c r="B85" s="15" t="s">
        <v>38</v>
      </c>
      <c r="C85" s="15" t="s">
        <v>39</v>
      </c>
      <c r="D85" s="15" t="s">
        <v>29</v>
      </c>
      <c r="E85" s="16"/>
      <c r="F85" s="16"/>
      <c r="G85" s="16"/>
      <c r="H85" s="17"/>
      <c r="I85" s="36" t="str">
        <f t="shared" si="11"/>
        <v>`completed` DATE COMMENT '完了日',</v>
      </c>
    </row>
    <row r="86" spans="1:9" x14ac:dyDescent="0.15">
      <c r="A86" s="22"/>
      <c r="I86" s="37" t="s">
        <v>2</v>
      </c>
    </row>
    <row r="88" spans="1:9" x14ac:dyDescent="0.15">
      <c r="B88" s="42" t="s">
        <v>62</v>
      </c>
      <c r="D88" s="30" t="s">
        <v>4</v>
      </c>
      <c r="E88" s="31" t="s">
        <v>5</v>
      </c>
      <c r="F88" s="31" t="s">
        <v>7</v>
      </c>
      <c r="G88" s="31" t="s">
        <v>8</v>
      </c>
      <c r="H88" s="32" t="s">
        <v>18</v>
      </c>
      <c r="I88" s="30"/>
    </row>
    <row r="89" spans="1:9" ht="16.5" x14ac:dyDescent="0.15">
      <c r="B89" s="51" t="s">
        <v>62</v>
      </c>
      <c r="C89" s="51" t="s">
        <v>63</v>
      </c>
      <c r="D89" s="33"/>
      <c r="E89" s="34"/>
      <c r="F89" s="34"/>
      <c r="G89" s="34"/>
      <c r="H89" s="35"/>
      <c r="I89" s="27" t="str">
        <f xml:space="preserve"> "CREATE TABLE `" &amp; C89 &amp; "` ("</f>
        <v>CREATE TABLE `events` (</v>
      </c>
    </row>
    <row r="90" spans="1:9" x14ac:dyDescent="0.15">
      <c r="B90" s="15" t="s">
        <v>9</v>
      </c>
      <c r="C90" s="15" t="s">
        <v>1</v>
      </c>
      <c r="D90" s="15" t="s">
        <v>6</v>
      </c>
      <c r="E90" s="16" t="s">
        <v>6</v>
      </c>
      <c r="F90" s="16"/>
      <c r="G90" s="16"/>
      <c r="H90" s="17"/>
      <c r="I90" s="27" t="s">
        <v>3</v>
      </c>
    </row>
    <row r="91" spans="1:9" x14ac:dyDescent="0.15">
      <c r="B91" s="15" t="s">
        <v>72</v>
      </c>
      <c r="C91" s="15" t="s">
        <v>73</v>
      </c>
      <c r="D91" s="15" t="s">
        <v>16</v>
      </c>
      <c r="E91" s="16"/>
      <c r="F91" s="16"/>
      <c r="G91" s="16"/>
      <c r="H91" s="17"/>
      <c r="I91" s="36" t="str">
        <f t="shared" ref="I91" si="12">IF(A91="","","/* ") &amp; "`" &amp; C91 &amp; "` " &amp; D91 &amp; IF(E91&gt;0,"(" &amp; E91 &amp; ") "," ") &amp; IF(F91&lt;&gt;"","NOT NULL ","") &amp; IF(G91="","","DEFAULT '" &amp; G91 &amp; "' ") &amp; "COMMENT '"&amp; B91 &amp;"'," &amp; IF(A91="",""," */")</f>
        <v>`calendar_id` INT COMMENT 'calendars',</v>
      </c>
    </row>
    <row r="92" spans="1:9" x14ac:dyDescent="0.15">
      <c r="B92" s="15" t="s">
        <v>15</v>
      </c>
      <c r="C92" s="15" t="s">
        <v>66</v>
      </c>
      <c r="D92" s="15" t="s">
        <v>13</v>
      </c>
      <c r="E92" s="16">
        <v>128</v>
      </c>
      <c r="F92" s="16" t="s">
        <v>7</v>
      </c>
      <c r="G92" s="16"/>
      <c r="H92" s="17"/>
      <c r="I92" s="36" t="str">
        <f t="shared" ref="I92:I98" si="13">IF(A92="","","/* ") &amp; "`" &amp; C92 &amp; "` " &amp; D92 &amp; IF(E92&gt;0,"(" &amp; E92 &amp; ") "," ") &amp; IF(F92&lt;&gt;"","NOT NULL ","") &amp; IF(G92="","","DEFAULT '" &amp; G92 &amp; "' ") &amp; "COMMENT '"&amp; B92 &amp;"'," &amp; IF(A92="",""," */")</f>
        <v>`title` VARCHAR(128) NOT NULL COMMENT '名前',</v>
      </c>
    </row>
    <row r="93" spans="1:9" x14ac:dyDescent="0.15">
      <c r="B93" s="15" t="s">
        <v>64</v>
      </c>
      <c r="C93" s="15" t="s">
        <v>67</v>
      </c>
      <c r="D93" s="15" t="s">
        <v>65</v>
      </c>
      <c r="E93" s="16"/>
      <c r="F93" s="16" t="s">
        <v>7</v>
      </c>
      <c r="G93" s="16"/>
      <c r="H93" s="17"/>
      <c r="I93" s="36" t="str">
        <f t="shared" si="13"/>
        <v>`start` DATE NOT NULL COMMENT 'dayofevent',</v>
      </c>
    </row>
    <row r="94" spans="1:9" x14ac:dyDescent="0.15">
      <c r="B94" s="15" t="s">
        <v>68</v>
      </c>
      <c r="C94" s="15" t="s">
        <v>68</v>
      </c>
      <c r="D94" s="15" t="s">
        <v>65</v>
      </c>
      <c r="E94" s="16"/>
      <c r="F94" s="16"/>
      <c r="G94" s="16"/>
      <c r="H94" s="17"/>
      <c r="I94" s="36" t="str">
        <f t="shared" ref="I94:I95" si="14">IF(A94="","","/* ") &amp; "`" &amp; C94 &amp; "` " &amp; D94 &amp; IF(E94&gt;0,"(" &amp; E94 &amp; ") "," ") &amp; IF(F94&lt;&gt;"","NOT NULL ","") &amp; IF(G94="","","DEFAULT '" &amp; G94 &amp; "' ") &amp; "COMMENT '"&amp; B94 &amp;"'," &amp; IF(A94="",""," */")</f>
        <v>`end` DATE COMMENT 'end',</v>
      </c>
    </row>
    <row r="95" spans="1:9" x14ac:dyDescent="0.15">
      <c r="B95" s="15" t="s">
        <v>74</v>
      </c>
      <c r="C95" s="15" t="s">
        <v>74</v>
      </c>
      <c r="D95" s="15" t="s">
        <v>75</v>
      </c>
      <c r="E95" s="16"/>
      <c r="F95" s="16"/>
      <c r="G95" s="16"/>
      <c r="H95" s="17"/>
      <c r="I95" s="36" t="str">
        <f t="shared" si="14"/>
        <v>`detail` TEXT COMMENT 'detail',</v>
      </c>
    </row>
    <row r="96" spans="1:9" x14ac:dyDescent="0.15">
      <c r="B96" s="15" t="s">
        <v>47</v>
      </c>
      <c r="C96" s="15" t="s">
        <v>47</v>
      </c>
      <c r="D96" s="15" t="s">
        <v>13</v>
      </c>
      <c r="E96" s="16">
        <v>32</v>
      </c>
      <c r="F96" s="16"/>
      <c r="G96" s="16"/>
      <c r="H96" s="17"/>
      <c r="I96" s="36" t="str">
        <f t="shared" si="13"/>
        <v>`color` VARCHAR(32) COMMENT 'color',</v>
      </c>
    </row>
    <row r="97" spans="1:9" x14ac:dyDescent="0.15">
      <c r="B97" s="15" t="s">
        <v>70</v>
      </c>
      <c r="C97" s="15" t="s">
        <v>69</v>
      </c>
      <c r="D97" s="15" t="s">
        <v>13</v>
      </c>
      <c r="E97" s="16">
        <v>32</v>
      </c>
      <c r="F97" s="16"/>
      <c r="G97" s="16"/>
      <c r="H97" s="17"/>
      <c r="I97" s="36" t="str">
        <f t="shared" ref="I97" si="15">IF(A97="","","/* ") &amp; "`" &amp; C97 &amp; "` " &amp; D97 &amp; IF(E97&gt;0,"(" &amp; E97 &amp; ") "," ") &amp; IF(F97&lt;&gt;"","NOT NULL ","") &amp; IF(G97="","","DEFAULT '" &amp; G97 &amp; "' ") &amp; "COMMENT '"&amp; B97 &amp;"'," &amp; IF(A97="",""," */")</f>
        <v>`textcolor` VARCHAR(32) COMMENT 'textcolor',</v>
      </c>
    </row>
    <row r="98" spans="1:9" x14ac:dyDescent="0.15">
      <c r="A98" s="22"/>
      <c r="B98" s="15" t="s">
        <v>0</v>
      </c>
      <c r="C98" s="18" t="s">
        <v>10</v>
      </c>
      <c r="D98" s="15" t="s">
        <v>11</v>
      </c>
      <c r="E98" s="16"/>
      <c r="F98" s="16"/>
      <c r="G98" s="16"/>
      <c r="H98" s="17"/>
      <c r="I98" s="36" t="str">
        <f t="shared" si="13"/>
        <v>`created` DATETIME COMMENT '登録日',</v>
      </c>
    </row>
    <row r="99" spans="1:9" x14ac:dyDescent="0.15">
      <c r="A99" s="22"/>
      <c r="I99" s="37" t="s">
        <v>2</v>
      </c>
    </row>
    <row r="101" spans="1:9" x14ac:dyDescent="0.15">
      <c r="B101" s="42"/>
      <c r="D101" s="30" t="s">
        <v>4</v>
      </c>
      <c r="E101" s="31" t="s">
        <v>5</v>
      </c>
      <c r="F101" s="31" t="s">
        <v>7</v>
      </c>
      <c r="G101" s="31" t="s">
        <v>8</v>
      </c>
      <c r="H101" s="32" t="s">
        <v>18</v>
      </c>
      <c r="I101" s="30"/>
    </row>
    <row r="102" spans="1:9" ht="16.5" x14ac:dyDescent="0.15">
      <c r="B102" s="51" t="s">
        <v>71</v>
      </c>
      <c r="C102" s="51" t="s">
        <v>72</v>
      </c>
      <c r="D102" s="33"/>
      <c r="E102" s="34"/>
      <c r="F102" s="34"/>
      <c r="G102" s="34"/>
      <c r="H102" s="35"/>
      <c r="I102" s="27" t="str">
        <f xml:space="preserve"> "CREATE TABLE `" &amp; C102 &amp; "` ("</f>
        <v>CREATE TABLE `calendars` (</v>
      </c>
    </row>
    <row r="103" spans="1:9" x14ac:dyDescent="0.15">
      <c r="B103" s="15" t="s">
        <v>9</v>
      </c>
      <c r="C103" s="15" t="s">
        <v>1</v>
      </c>
      <c r="D103" s="15" t="s">
        <v>6</v>
      </c>
      <c r="E103" s="16" t="s">
        <v>6</v>
      </c>
      <c r="F103" s="16"/>
      <c r="G103" s="16"/>
      <c r="H103" s="17"/>
      <c r="I103" s="27" t="s">
        <v>3</v>
      </c>
    </row>
    <row r="104" spans="1:9" x14ac:dyDescent="0.15">
      <c r="B104" s="15" t="s">
        <v>15</v>
      </c>
      <c r="C104" s="15" t="s">
        <v>12</v>
      </c>
      <c r="D104" s="15" t="s">
        <v>13</v>
      </c>
      <c r="E104" s="16">
        <v>128</v>
      </c>
      <c r="F104" s="16" t="s">
        <v>7</v>
      </c>
      <c r="G104" s="16"/>
      <c r="H104" s="17"/>
      <c r="I104" s="36" t="str">
        <f t="shared" ref="I104:I106" si="16">IF(A104="","","/* ") &amp; "`" &amp; C104 &amp; "` " &amp; D104 &amp; IF(E104&gt;0,"(" &amp; E104 &amp; ") "," ") &amp; IF(F104&lt;&gt;"","NOT NULL ","") &amp; IF(G104="","","DEFAULT '" &amp; G104 &amp; "' ") &amp; "COMMENT '"&amp; B104 &amp;"'," &amp; IF(A104="",""," */")</f>
        <v>`name` VARCHAR(128) NOT NULL COMMENT '名前',</v>
      </c>
    </row>
    <row r="105" spans="1:9" x14ac:dyDescent="0.15">
      <c r="B105" s="15" t="s">
        <v>36</v>
      </c>
      <c r="C105" s="15" t="s">
        <v>36</v>
      </c>
      <c r="D105" s="15" t="s">
        <v>16</v>
      </c>
      <c r="E105" s="16"/>
      <c r="F105" s="16" t="s">
        <v>7</v>
      </c>
      <c r="G105" s="16"/>
      <c r="H105" s="17"/>
      <c r="I105" s="36" t="str">
        <f t="shared" si="16"/>
        <v>`position` INT NOT NULL COMMENT 'position',</v>
      </c>
    </row>
    <row r="106" spans="1:9" x14ac:dyDescent="0.15">
      <c r="A106" s="22"/>
      <c r="B106" s="15" t="s">
        <v>0</v>
      </c>
      <c r="C106" s="18" t="s">
        <v>10</v>
      </c>
      <c r="D106" s="15" t="s">
        <v>11</v>
      </c>
      <c r="E106" s="16"/>
      <c r="F106" s="16"/>
      <c r="G106" s="16"/>
      <c r="H106" s="17"/>
      <c r="I106" s="36" t="str">
        <f t="shared" si="16"/>
        <v>`created` DATETIME COMMENT '登録日',</v>
      </c>
    </row>
    <row r="107" spans="1:9" x14ac:dyDescent="0.15">
      <c r="A107" s="22"/>
      <c r="I107" s="37" t="s">
        <v>2</v>
      </c>
    </row>
    <row r="109" spans="1:9" x14ac:dyDescent="0.15">
      <c r="B109" s="42" t="s">
        <v>61</v>
      </c>
      <c r="D109" s="30" t="s">
        <v>4</v>
      </c>
      <c r="E109" s="31" t="s">
        <v>5</v>
      </c>
      <c r="F109" s="31" t="s">
        <v>7</v>
      </c>
      <c r="G109" s="31" t="s">
        <v>8</v>
      </c>
      <c r="H109" s="32" t="s">
        <v>18</v>
      </c>
      <c r="I109" s="30"/>
    </row>
    <row r="110" spans="1:9" ht="16.5" x14ac:dyDescent="0.15">
      <c r="B110" s="51" t="s">
        <v>52</v>
      </c>
      <c r="C110" s="51" t="s">
        <v>30</v>
      </c>
      <c r="D110" s="33"/>
      <c r="E110" s="34"/>
      <c r="F110" s="34"/>
      <c r="G110" s="34"/>
      <c r="H110" s="35"/>
      <c r="I110" s="27" t="str">
        <f xml:space="preserve"> "CREATE TABLE `" &amp; C110 &amp; "` ("</f>
        <v>CREATE TABLE `categories` (</v>
      </c>
    </row>
    <row r="111" spans="1:9" x14ac:dyDescent="0.15">
      <c r="B111" s="15" t="s">
        <v>9</v>
      </c>
      <c r="C111" s="15" t="s">
        <v>1</v>
      </c>
      <c r="D111" s="15" t="s">
        <v>6</v>
      </c>
      <c r="E111" s="16" t="s">
        <v>6</v>
      </c>
      <c r="F111" s="16"/>
      <c r="G111" s="16"/>
      <c r="H111" s="17"/>
      <c r="I111" s="27" t="s">
        <v>3</v>
      </c>
    </row>
    <row r="112" spans="1:9" x14ac:dyDescent="0.15">
      <c r="B112" s="15" t="s">
        <v>15</v>
      </c>
      <c r="C112" s="15" t="s">
        <v>12</v>
      </c>
      <c r="D112" s="15" t="s">
        <v>13</v>
      </c>
      <c r="E112" s="16">
        <v>128</v>
      </c>
      <c r="F112" s="16" t="s">
        <v>7</v>
      </c>
      <c r="G112" s="16"/>
      <c r="H112" s="17"/>
      <c r="I112" s="36" t="str">
        <f t="shared" ref="I112" si="17">IF(A112="","","/* ") &amp; "`" &amp; C112 &amp; "` " &amp; D112 &amp; IF(E112&gt;0,"(" &amp; E112 &amp; ") "," ") &amp; IF(F112&lt;&gt;"","NOT NULL ","") &amp; IF(G112="","","DEFAULT '" &amp; G112 &amp; "' ") &amp; "COMMENT '"&amp; B112 &amp;"'," &amp; IF(A112="",""," */")</f>
        <v>`name` VARCHAR(128) NOT NULL COMMENT '名前',</v>
      </c>
    </row>
    <row r="113" spans="1:9" x14ac:dyDescent="0.15">
      <c r="B113" s="15" t="s">
        <v>36</v>
      </c>
      <c r="C113" s="15" t="s">
        <v>36</v>
      </c>
      <c r="D113" s="15" t="s">
        <v>16</v>
      </c>
      <c r="E113" s="16"/>
      <c r="F113" s="16" t="s">
        <v>7</v>
      </c>
      <c r="G113" s="16"/>
      <c r="H113" s="17"/>
      <c r="I113" s="36" t="str">
        <f t="shared" ref="I113" si="18">IF(A113="","","/* ") &amp; "`" &amp; C113 &amp; "` " &amp; D113 &amp; IF(E113&gt;0,"(" &amp; E113 &amp; ") "," ") &amp; IF(F113&lt;&gt;"","NOT NULL ","") &amp; IF(G113="","","DEFAULT '" &amp; G113 &amp; "' ") &amp; "COMMENT '"&amp; B113 &amp;"'," &amp; IF(A113="",""," */")</f>
        <v>`position` INT NOT NULL COMMENT 'position',</v>
      </c>
    </row>
    <row r="114" spans="1:9" x14ac:dyDescent="0.15">
      <c r="A114" s="22"/>
      <c r="I114" s="37" t="s">
        <v>2</v>
      </c>
    </row>
    <row r="116" spans="1:9" x14ac:dyDescent="0.15">
      <c r="D116" s="30" t="s">
        <v>4</v>
      </c>
      <c r="E116" s="31" t="s">
        <v>5</v>
      </c>
      <c r="F116" s="31" t="s">
        <v>7</v>
      </c>
      <c r="G116" s="31" t="s">
        <v>8</v>
      </c>
      <c r="H116" s="32" t="s">
        <v>18</v>
      </c>
      <c r="I116" s="30"/>
    </row>
    <row r="117" spans="1:9" ht="16.5" x14ac:dyDescent="0.15">
      <c r="B117" s="51" t="s">
        <v>43</v>
      </c>
      <c r="C117" s="51" t="s">
        <v>44</v>
      </c>
      <c r="D117" s="33"/>
      <c r="E117" s="34"/>
      <c r="F117" s="34"/>
      <c r="G117" s="34"/>
      <c r="H117" s="35"/>
      <c r="I117" s="27" t="str">
        <f xml:space="preserve"> "CREATE TABLE `" &amp; C117 &amp; "` ("</f>
        <v>CREATE TABLE `notes` (</v>
      </c>
    </row>
    <row r="118" spans="1:9" x14ac:dyDescent="0.15">
      <c r="B118" s="15" t="s">
        <v>9</v>
      </c>
      <c r="C118" s="15" t="s">
        <v>1</v>
      </c>
      <c r="D118" s="15" t="s">
        <v>6</v>
      </c>
      <c r="E118" s="16" t="s">
        <v>6</v>
      </c>
      <c r="F118" s="16"/>
      <c r="G118" s="16"/>
      <c r="H118" s="17"/>
      <c r="I118" s="27" t="s">
        <v>3</v>
      </c>
    </row>
    <row r="119" spans="1:9" x14ac:dyDescent="0.15">
      <c r="B119" s="15" t="s">
        <v>53</v>
      </c>
      <c r="C119" s="15" t="s">
        <v>31</v>
      </c>
      <c r="D119" s="15" t="s">
        <v>16</v>
      </c>
      <c r="E119" s="16"/>
      <c r="F119" s="16"/>
      <c r="G119" s="16"/>
      <c r="H119" s="17"/>
      <c r="I119" s="36" t="str">
        <f t="shared" ref="I119" si="19">IF(A119="","","/* ") &amp; "`" &amp; C119 &amp; "` " &amp; D119 &amp; IF(E119&gt;0,"(" &amp; E119 &amp; ") "," ") &amp; IF(F119&lt;&gt;"","NOT NULL ","") &amp; IF(G119="","","DEFAULT '" &amp; G119 &amp; "' ") &amp; "COMMENT '"&amp; B119 &amp;"'," &amp; IF(A119="",""," */")</f>
        <v>`category_id` INT COMMENT '分類',</v>
      </c>
    </row>
    <row r="120" spans="1:9" x14ac:dyDescent="0.15">
      <c r="B120" s="15" t="s">
        <v>15</v>
      </c>
      <c r="C120" s="15" t="s">
        <v>12</v>
      </c>
      <c r="D120" s="15" t="s">
        <v>13</v>
      </c>
      <c r="E120" s="16">
        <v>64</v>
      </c>
      <c r="F120" s="16"/>
      <c r="G120" s="16"/>
      <c r="H120" s="17"/>
      <c r="I120" s="36" t="str">
        <f t="shared" ref="I120:I125" si="20">IF(A120="","","/* ") &amp; "`" &amp; C120 &amp; "` " &amp; D120 &amp; IF(E120&gt;0,"(" &amp; E120 &amp; ") "," ") &amp; IF(F120&lt;&gt;"","NOT NULL ","") &amp; IF(G120="","","DEFAULT '" &amp; G120 &amp; "' ") &amp; "COMMENT '"&amp; B120 &amp;"'," &amp; IF(A120="",""," */")</f>
        <v>`name` VARCHAR(64) COMMENT '名前',</v>
      </c>
    </row>
    <row r="121" spans="1:9" x14ac:dyDescent="0.15">
      <c r="B121" s="15" t="s">
        <v>45</v>
      </c>
      <c r="C121" s="15" t="s">
        <v>46</v>
      </c>
      <c r="D121" s="15" t="s">
        <v>17</v>
      </c>
      <c r="E121" s="16"/>
      <c r="F121" s="16"/>
      <c r="G121" s="16"/>
      <c r="H121" s="17"/>
      <c r="I121" s="36" t="str">
        <f t="shared" si="20"/>
        <v>`text` TEXT COMMENT 'テキスト',</v>
      </c>
    </row>
    <row r="122" spans="1:9" x14ac:dyDescent="0.15">
      <c r="B122" s="15" t="s">
        <v>48</v>
      </c>
      <c r="C122" s="15" t="s">
        <v>49</v>
      </c>
      <c r="D122" s="15" t="s">
        <v>13</v>
      </c>
      <c r="E122" s="16">
        <v>32</v>
      </c>
      <c r="F122" s="16"/>
      <c r="G122" s="16"/>
      <c r="H122" s="17"/>
      <c r="I122" s="36" t="str">
        <f t="shared" si="20"/>
        <v>`xyz` VARCHAR(32) COMMENT 'xyz',</v>
      </c>
    </row>
    <row r="123" spans="1:9" x14ac:dyDescent="0.15">
      <c r="B123" s="15" t="s">
        <v>50</v>
      </c>
      <c r="C123" s="15" t="s">
        <v>51</v>
      </c>
      <c r="D123" s="15" t="s">
        <v>13</v>
      </c>
      <c r="E123" s="16">
        <v>32</v>
      </c>
      <c r="F123" s="16"/>
      <c r="G123" s="16"/>
      <c r="H123" s="17"/>
      <c r="I123" s="36" t="str">
        <f t="shared" ref="I123" si="21">IF(A123="","","/* ") &amp; "`" &amp; C123 &amp; "` " &amp; D123 &amp; IF(E123&gt;0,"(" &amp; E123 &amp; ") "," ") &amp; IF(F123&lt;&gt;"","NOT NULL ","") &amp; IF(G123="","","DEFAULT '" &amp; G123 &amp; "' ") &amp; "COMMENT '"&amp; B123 &amp;"'," &amp; IF(A123="",""," */")</f>
        <v>`wh` VARCHAR(32) COMMENT 'wh',</v>
      </c>
    </row>
    <row r="124" spans="1:9" x14ac:dyDescent="0.15">
      <c r="B124" s="15" t="s">
        <v>47</v>
      </c>
      <c r="C124" s="15" t="s">
        <v>47</v>
      </c>
      <c r="D124" s="15" t="s">
        <v>13</v>
      </c>
      <c r="E124" s="16">
        <v>32</v>
      </c>
      <c r="F124" s="16"/>
      <c r="G124" s="16"/>
      <c r="H124" s="17"/>
      <c r="I124" s="36" t="str">
        <f t="shared" si="20"/>
        <v>`color` VARCHAR(32) COMMENT 'color',</v>
      </c>
    </row>
    <row r="125" spans="1:9" x14ac:dyDescent="0.15">
      <c r="A125" s="22"/>
      <c r="B125" s="15" t="s">
        <v>0</v>
      </c>
      <c r="C125" s="18" t="s">
        <v>10</v>
      </c>
      <c r="D125" s="15" t="s">
        <v>11</v>
      </c>
      <c r="E125" s="16"/>
      <c r="F125" s="16"/>
      <c r="G125" s="16"/>
      <c r="H125" s="17"/>
      <c r="I125" s="36" t="str">
        <f t="shared" si="20"/>
        <v>`created` DATETIME COMMENT '登録日',</v>
      </c>
    </row>
    <row r="126" spans="1:9" x14ac:dyDescent="0.15">
      <c r="A126" s="22"/>
      <c r="I126" s="37" t="s">
        <v>2</v>
      </c>
    </row>
  </sheetData>
  <phoneticPr fontId="7"/>
  <conditionalFormatting sqref="B1:B3 B73:B75 B125:B126 B114 B15 B22 B11 B33 B41 B52:B57 B128:B1048576">
    <cfRule type="expression" dxfId="64" priority="162">
      <formula>A1&lt;&gt;""</formula>
    </cfRule>
  </conditionalFormatting>
  <conditionalFormatting sqref="B66:B68 B71:B72">
    <cfRule type="expression" dxfId="63" priority="106">
      <formula>A66&lt;&gt;""</formula>
    </cfRule>
  </conditionalFormatting>
  <conditionalFormatting sqref="B76">
    <cfRule type="expression" dxfId="62" priority="96">
      <formula>A76&lt;&gt;""</formula>
    </cfRule>
  </conditionalFormatting>
  <conditionalFormatting sqref="B70">
    <cfRule type="expression" dxfId="61" priority="76">
      <formula>A70&lt;&gt;""</formula>
    </cfRule>
  </conditionalFormatting>
  <conditionalFormatting sqref="B84:B86">
    <cfRule type="expression" dxfId="60" priority="74">
      <formula>A84&lt;&gt;""</formula>
    </cfRule>
  </conditionalFormatting>
  <conditionalFormatting sqref="B77:B79 B82">
    <cfRule type="expression" dxfId="59" priority="73">
      <formula>A77&lt;&gt;""</formula>
    </cfRule>
  </conditionalFormatting>
  <conditionalFormatting sqref="B87">
    <cfRule type="expression" dxfId="58" priority="72">
      <formula>A87&lt;&gt;""</formula>
    </cfRule>
  </conditionalFormatting>
  <conditionalFormatting sqref="B81">
    <cfRule type="expression" dxfId="57" priority="71">
      <formula>A81&lt;&gt;""</formula>
    </cfRule>
  </conditionalFormatting>
  <conditionalFormatting sqref="B116:B118 B124 B120:B122">
    <cfRule type="expression" dxfId="56" priority="69">
      <formula>A116&lt;&gt;""</formula>
    </cfRule>
  </conditionalFormatting>
  <conditionalFormatting sqref="B127">
    <cfRule type="expression" dxfId="55" priority="68">
      <formula>A127&lt;&gt;""</formula>
    </cfRule>
  </conditionalFormatting>
  <conditionalFormatting sqref="B123">
    <cfRule type="expression" dxfId="54" priority="66">
      <formula>A123&lt;&gt;""</formula>
    </cfRule>
  </conditionalFormatting>
  <conditionalFormatting sqref="B109:B112">
    <cfRule type="expression" dxfId="53" priority="64">
      <formula>A109&lt;&gt;""</formula>
    </cfRule>
  </conditionalFormatting>
  <conditionalFormatting sqref="B115">
    <cfRule type="expression" dxfId="52" priority="63">
      <formula>A115&lt;&gt;""</formula>
    </cfRule>
  </conditionalFormatting>
  <conditionalFormatting sqref="B119">
    <cfRule type="expression" dxfId="51" priority="61">
      <formula>A119&lt;&gt;""</formula>
    </cfRule>
  </conditionalFormatting>
  <conditionalFormatting sqref="B113">
    <cfRule type="expression" dxfId="50" priority="60">
      <formula>A113&lt;&gt;""</formula>
    </cfRule>
  </conditionalFormatting>
  <conditionalFormatting sqref="B64">
    <cfRule type="expression" dxfId="49" priority="59">
      <formula>A64&lt;&gt;""</formula>
    </cfRule>
  </conditionalFormatting>
  <conditionalFormatting sqref="B58:B61">
    <cfRule type="expression" dxfId="48" priority="58">
      <formula>A58&lt;&gt;""</formula>
    </cfRule>
  </conditionalFormatting>
  <conditionalFormatting sqref="B65">
    <cfRule type="expression" dxfId="47" priority="57">
      <formula>A65&lt;&gt;""</formula>
    </cfRule>
  </conditionalFormatting>
  <conditionalFormatting sqref="B62">
    <cfRule type="expression" dxfId="46" priority="56">
      <formula>A62&lt;&gt;""</formula>
    </cfRule>
  </conditionalFormatting>
  <conditionalFormatting sqref="B63">
    <cfRule type="expression" dxfId="45" priority="55">
      <formula>A63&lt;&gt;""</formula>
    </cfRule>
  </conditionalFormatting>
  <conditionalFormatting sqref="B69">
    <cfRule type="expression" dxfId="44" priority="54">
      <formula>A69&lt;&gt;""</formula>
    </cfRule>
  </conditionalFormatting>
  <conditionalFormatting sqref="B80">
    <cfRule type="expression" dxfId="43" priority="53">
      <formula>A80&lt;&gt;""</formula>
    </cfRule>
  </conditionalFormatting>
  <conditionalFormatting sqref="B99">
    <cfRule type="expression" dxfId="42" priority="52">
      <formula>A99&lt;&gt;""</formula>
    </cfRule>
  </conditionalFormatting>
  <conditionalFormatting sqref="B88:B90 B92">
    <cfRule type="expression" dxfId="41" priority="51">
      <formula>A88&lt;&gt;""</formula>
    </cfRule>
  </conditionalFormatting>
  <conditionalFormatting sqref="B100">
    <cfRule type="expression" dxfId="40" priority="50">
      <formula>A100&lt;&gt;""</formula>
    </cfRule>
  </conditionalFormatting>
  <conditionalFormatting sqref="B93">
    <cfRule type="expression" dxfId="39" priority="49">
      <formula>A93&lt;&gt;""</formula>
    </cfRule>
  </conditionalFormatting>
  <conditionalFormatting sqref="B98">
    <cfRule type="expression" dxfId="38" priority="48">
      <formula>A98&lt;&gt;""</formula>
    </cfRule>
  </conditionalFormatting>
  <conditionalFormatting sqref="B96">
    <cfRule type="expression" dxfId="37" priority="47">
      <formula>A96&lt;&gt;""</formula>
    </cfRule>
  </conditionalFormatting>
  <conditionalFormatting sqref="B94">
    <cfRule type="expression" dxfId="36" priority="45">
      <formula>A94&lt;&gt;""</formula>
    </cfRule>
  </conditionalFormatting>
  <conditionalFormatting sqref="B97">
    <cfRule type="expression" dxfId="35" priority="44">
      <formula>A97&lt;&gt;""</formula>
    </cfRule>
  </conditionalFormatting>
  <conditionalFormatting sqref="B107">
    <cfRule type="expression" dxfId="34" priority="43">
      <formula>A107&lt;&gt;""</formula>
    </cfRule>
  </conditionalFormatting>
  <conditionalFormatting sqref="B101:B104">
    <cfRule type="expression" dxfId="33" priority="42">
      <formula>A101&lt;&gt;""</formula>
    </cfRule>
  </conditionalFormatting>
  <conditionalFormatting sqref="B108">
    <cfRule type="expression" dxfId="32" priority="41">
      <formula>A108&lt;&gt;""</formula>
    </cfRule>
  </conditionalFormatting>
  <conditionalFormatting sqref="B105">
    <cfRule type="expression" dxfId="31" priority="40">
      <formula>A105&lt;&gt;""</formula>
    </cfRule>
  </conditionalFormatting>
  <conditionalFormatting sqref="B106">
    <cfRule type="expression" dxfId="30" priority="39">
      <formula>A106&lt;&gt;""</formula>
    </cfRule>
  </conditionalFormatting>
  <conditionalFormatting sqref="B91">
    <cfRule type="expression" dxfId="29" priority="38">
      <formula>A91&lt;&gt;""</formula>
    </cfRule>
  </conditionalFormatting>
  <conditionalFormatting sqref="B95">
    <cfRule type="expression" dxfId="28" priority="37">
      <formula>A95&lt;&gt;""</formula>
    </cfRule>
  </conditionalFormatting>
  <conditionalFormatting sqref="B83">
    <cfRule type="expression" dxfId="27" priority="34">
      <formula>A83&lt;&gt;""</formula>
    </cfRule>
  </conditionalFormatting>
  <conditionalFormatting sqref="B19:B21">
    <cfRule type="expression" dxfId="26" priority="33">
      <formula>A19&lt;&gt;""</formula>
    </cfRule>
  </conditionalFormatting>
  <conditionalFormatting sqref="B12:B14">
    <cfRule type="expression" dxfId="25" priority="32">
      <formula>A12&lt;&gt;""</formula>
    </cfRule>
  </conditionalFormatting>
  <conditionalFormatting sqref="B17">
    <cfRule type="expression" dxfId="24" priority="31">
      <formula>A17&lt;&gt;""</formula>
    </cfRule>
  </conditionalFormatting>
  <conditionalFormatting sqref="B10">
    <cfRule type="expression" dxfId="23" priority="29">
      <formula>A10&lt;&gt;""</formula>
    </cfRule>
  </conditionalFormatting>
  <conditionalFormatting sqref="B4:B7">
    <cfRule type="expression" dxfId="22" priority="28">
      <formula>A4&lt;&gt;""</formula>
    </cfRule>
  </conditionalFormatting>
  <conditionalFormatting sqref="B9">
    <cfRule type="expression" dxfId="21" priority="26">
      <formula>A9&lt;&gt;""</formula>
    </cfRule>
  </conditionalFormatting>
  <conditionalFormatting sqref="B16">
    <cfRule type="expression" dxfId="20" priority="25">
      <formula>A16&lt;&gt;""</formula>
    </cfRule>
  </conditionalFormatting>
  <conditionalFormatting sqref="B8">
    <cfRule type="expression" dxfId="19" priority="24">
      <formula>A8&lt;&gt;""</formula>
    </cfRule>
  </conditionalFormatting>
  <conditionalFormatting sqref="B23:B24">
    <cfRule type="expression" dxfId="18" priority="21">
      <formula>A23&lt;&gt;""</formula>
    </cfRule>
  </conditionalFormatting>
  <conditionalFormatting sqref="B18">
    <cfRule type="expression" dxfId="17" priority="18">
      <formula>A18&lt;&gt;""</formula>
    </cfRule>
  </conditionalFormatting>
  <conditionalFormatting sqref="B26">
    <cfRule type="expression" dxfId="16" priority="17">
      <formula>A26&lt;&gt;""</formula>
    </cfRule>
  </conditionalFormatting>
  <conditionalFormatting sqref="B30:B32">
    <cfRule type="expression" dxfId="15" priority="16">
      <formula>A30&lt;&gt;""</formula>
    </cfRule>
  </conditionalFormatting>
  <conditionalFormatting sqref="B25">
    <cfRule type="expression" dxfId="14" priority="15">
      <formula>A25&lt;&gt;""</formula>
    </cfRule>
  </conditionalFormatting>
  <conditionalFormatting sqref="B28">
    <cfRule type="expression" dxfId="13" priority="14">
      <formula>A28&lt;&gt;""</formula>
    </cfRule>
  </conditionalFormatting>
  <conditionalFormatting sqref="B27">
    <cfRule type="expression" dxfId="12" priority="13">
      <formula>A27&lt;&gt;""</formula>
    </cfRule>
  </conditionalFormatting>
  <conditionalFormatting sqref="B29">
    <cfRule type="expression" dxfId="11" priority="12">
      <formula>A29&lt;&gt;""</formula>
    </cfRule>
  </conditionalFormatting>
  <conditionalFormatting sqref="B40">
    <cfRule type="expression" dxfId="10" priority="11">
      <formula>A40&lt;&gt;""</formula>
    </cfRule>
  </conditionalFormatting>
  <conditionalFormatting sqref="B36:B37">
    <cfRule type="expression" dxfId="9" priority="10">
      <formula>A36&lt;&gt;""</formula>
    </cfRule>
  </conditionalFormatting>
  <conditionalFormatting sqref="B38">
    <cfRule type="expression" dxfId="8" priority="9">
      <formula>A38&lt;&gt;""</formula>
    </cfRule>
  </conditionalFormatting>
  <conditionalFormatting sqref="B35">
    <cfRule type="expression" dxfId="7" priority="8">
      <formula>A35&lt;&gt;""</formula>
    </cfRule>
  </conditionalFormatting>
  <conditionalFormatting sqref="B39">
    <cfRule type="expression" dxfId="6" priority="7">
      <formula>A39&lt;&gt;""</formula>
    </cfRule>
  </conditionalFormatting>
  <conditionalFormatting sqref="B34">
    <cfRule type="expression" dxfId="5" priority="6">
      <formula>A34&lt;&gt;""</formula>
    </cfRule>
  </conditionalFormatting>
  <conditionalFormatting sqref="B50:B51">
    <cfRule type="expression" dxfId="4" priority="5">
      <formula>A50&lt;&gt;""</formula>
    </cfRule>
  </conditionalFormatting>
  <conditionalFormatting sqref="B42 B46:B48 B44">
    <cfRule type="expression" dxfId="3" priority="4">
      <formula>A42&lt;&gt;""</formula>
    </cfRule>
  </conditionalFormatting>
  <conditionalFormatting sqref="B49">
    <cfRule type="expression" dxfId="2" priority="3">
      <formula>A49&lt;&gt;""</formula>
    </cfRule>
  </conditionalFormatting>
  <conditionalFormatting sqref="B45">
    <cfRule type="expression" dxfId="1" priority="2">
      <formula>A45&lt;&gt;""</formula>
    </cfRule>
  </conditionalFormatting>
  <conditionalFormatting sqref="B43">
    <cfRule type="expression" dxfId="0" priority="1">
      <formula>A43&lt;&gt;""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zoomScaleNormal="100" workbookViewId="0"/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26</v>
      </c>
      <c r="C1" s="7"/>
    </row>
    <row r="2" spans="1:8" s="6" customFormat="1" ht="14.25" x14ac:dyDescent="0.15">
      <c r="A2" s="9"/>
      <c r="B2" s="8" t="s">
        <v>27</v>
      </c>
      <c r="C2" s="7"/>
    </row>
    <row r="3" spans="1:8" x14ac:dyDescent="0.15">
      <c r="B3" s="5"/>
    </row>
    <row r="4" spans="1:8" x14ac:dyDescent="0.15">
      <c r="B4" s="5" t="s">
        <v>23</v>
      </c>
    </row>
    <row r="5" spans="1:8" x14ac:dyDescent="0.15">
      <c r="B5" s="5"/>
    </row>
    <row r="6" spans="1:8" x14ac:dyDescent="0.15">
      <c r="B6" s="3" t="s">
        <v>19</v>
      </c>
      <c r="C6" s="2" t="s">
        <v>20</v>
      </c>
      <c r="D6" s="2" t="s">
        <v>21</v>
      </c>
      <c r="E6" s="2" t="s">
        <v>22</v>
      </c>
      <c r="F6" s="2" t="s">
        <v>24</v>
      </c>
    </row>
    <row r="7" spans="1:8" ht="13.5" x14ac:dyDescent="0.15">
      <c r="B7" s="3">
        <v>1</v>
      </c>
      <c r="C7" s="1" t="s">
        <v>32</v>
      </c>
      <c r="E7" s="49" t="s">
        <v>28</v>
      </c>
      <c r="H7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32</v>
      </c>
      <c r="E8" s="50" t="s">
        <v>33</v>
      </c>
      <c r="H8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8"/>
      <c r="H9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7"/>
      <c r="H10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7"/>
      <c r="H11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7"/>
      <c r="H12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7"/>
      <c r="H13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0"/>
    </row>
    <row r="15" spans="1:8" ht="13.5" x14ac:dyDescent="0.15">
      <c r="C15" s="1"/>
      <c r="H15" s="40"/>
    </row>
    <row r="16" spans="1:8" ht="13.5" x14ac:dyDescent="0.15">
      <c r="C16" s="1"/>
      <c r="H16" s="40"/>
    </row>
    <row r="17" spans="2:8" ht="13.5" x14ac:dyDescent="0.15">
      <c r="C17" s="1"/>
      <c r="E17" s="39"/>
      <c r="H17" s="40"/>
    </row>
    <row r="18" spans="2:8" ht="13.5" x14ac:dyDescent="0.15">
      <c r="C18" s="1"/>
      <c r="E18" s="39"/>
      <c r="H18" s="40"/>
    </row>
    <row r="19" spans="2:8" ht="13.5" x14ac:dyDescent="0.15">
      <c r="C19" s="1"/>
      <c r="H19" s="40"/>
    </row>
    <row r="20" spans="2:8" ht="13.5" x14ac:dyDescent="0.15">
      <c r="C20" s="1"/>
      <c r="H20" s="40"/>
    </row>
    <row r="21" spans="2:8" ht="13.5" x14ac:dyDescent="0.15">
      <c r="C21" s="1"/>
      <c r="H21" s="40"/>
    </row>
    <row r="22" spans="2:8" ht="13.5" x14ac:dyDescent="0.15">
      <c r="C22" s="1"/>
      <c r="H22" s="40"/>
    </row>
    <row r="23" spans="2:8" ht="13.5" x14ac:dyDescent="0.15">
      <c r="C23" s="1"/>
      <c r="H23" s="40"/>
    </row>
    <row r="24" spans="2:8" ht="13.5" x14ac:dyDescent="0.15">
      <c r="C24" s="1"/>
      <c r="H24" s="40"/>
    </row>
    <row r="25" spans="2:8" x14ac:dyDescent="0.15">
      <c r="C25" s="13"/>
      <c r="D25" s="44"/>
      <c r="E25" s="46"/>
      <c r="F25" s="46"/>
      <c r="H25" s="40"/>
    </row>
    <row r="26" spans="2:8" x14ac:dyDescent="0.15">
      <c r="B26" s="11"/>
      <c r="C26" s="14"/>
      <c r="D26" s="45"/>
      <c r="E26" s="12"/>
      <c r="F26" s="12"/>
      <c r="H26" s="40"/>
    </row>
    <row r="28" spans="2:8" x14ac:dyDescent="0.15">
      <c r="B28" s="41" t="s">
        <v>25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2014-01-01T04:18:59Z</dcterms:modified>
</cp:coreProperties>
</file>