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!MyWeb\webroot\todo\"/>
    </mc:Choice>
  </mc:AlternateContent>
  <bookViews>
    <workbookView xWindow="2070" yWindow="-15" windowWidth="10455" windowHeight="10125"/>
  </bookViews>
  <sheets>
    <sheet name="テーブル項目定義" sheetId="3" r:id="rId1"/>
    <sheet name="インデックス一覧" sheetId="10" r:id="rId2"/>
  </sheets>
  <definedNames>
    <definedName name="_xlnm.Print_Area" localSheetId="1">インデックス一覧!$A:$G</definedName>
    <definedName name="_xlnm.Print_Titles" localSheetId="0">テーブル項目定義!$1:$3</definedName>
  </definedNames>
  <calcPr calcId="152511"/>
</workbook>
</file>

<file path=xl/calcChain.xml><?xml version="1.0" encoding="utf-8"?>
<calcChain xmlns="http://schemas.openxmlformats.org/spreadsheetml/2006/main">
  <c r="I18" i="3" l="1"/>
  <c r="I8" i="3" l="1"/>
  <c r="I37" i="3"/>
  <c r="I36" i="3"/>
  <c r="I35" i="3"/>
  <c r="I33" i="3"/>
  <c r="I29" i="3" l="1"/>
  <c r="I43" i="3" l="1"/>
  <c r="I28" i="3"/>
  <c r="I26" i="3"/>
  <c r="I47" i="3" l="1"/>
  <c r="I48" i="3" l="1"/>
  <c r="I45" i="3"/>
  <c r="I46" i="3"/>
  <c r="I49" i="3"/>
  <c r="I44" i="3"/>
  <c r="I41" i="3"/>
  <c r="I22" i="3" l="1"/>
  <c r="I21" i="3"/>
  <c r="I20" i="3"/>
  <c r="I19" i="3"/>
  <c r="I16" i="3"/>
  <c r="I9" i="3"/>
  <c r="I12" i="3" l="1"/>
  <c r="I11" i="3"/>
  <c r="I10" i="3"/>
  <c r="I6" i="3"/>
  <c r="H10" i="10" l="1"/>
  <c r="H11" i="10"/>
  <c r="H12" i="10"/>
  <c r="H13" i="10"/>
  <c r="H9" i="10"/>
  <c r="H8" i="10"/>
  <c r="H7" i="10"/>
  <c r="B2" i="3" l="1"/>
</calcChain>
</file>

<file path=xl/sharedStrings.xml><?xml version="1.0" encoding="utf-8"?>
<sst xmlns="http://schemas.openxmlformats.org/spreadsheetml/2006/main" count="152" uniqueCount="61">
  <si>
    <t>登録日</t>
    <rPh sb="0" eb="3">
      <t>トウロクビ</t>
    </rPh>
    <phoneticPr fontId="7"/>
  </si>
  <si>
    <t>id</t>
    <phoneticPr fontId="7"/>
  </si>
  <si>
    <t>PRIMARY KEY (`id`) ) ENGINE=InnoDB DEFAULT CHARSET=utf8;</t>
    <phoneticPr fontId="7"/>
  </si>
  <si>
    <t>`id` INT NOT NULL AUTO_INCREMENT ,</t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</si>
  <si>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</si>
  <si>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</si>
  <si>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-</t>
    <phoneticPr fontId="7"/>
  </si>
  <si>
    <t>NN</t>
    <phoneticPr fontId="7"/>
  </si>
  <si>
    <t>Def</t>
    <phoneticPr fontId="7"/>
  </si>
  <si>
    <t>ID</t>
    <phoneticPr fontId="7"/>
  </si>
  <si>
    <t>created</t>
    <phoneticPr fontId="7"/>
  </si>
  <si>
    <t>DATETIME</t>
    <phoneticPr fontId="7"/>
  </si>
  <si>
    <t>name</t>
    <phoneticPr fontId="7"/>
  </si>
  <si>
    <t>VARCHAR</t>
    <phoneticPr fontId="7"/>
  </si>
  <si>
    <t>データベース</t>
    <phoneticPr fontId="7"/>
  </si>
  <si>
    <t>名前</t>
    <rPh sb="0" eb="2">
      <t>ナマエ</t>
    </rPh>
    <phoneticPr fontId="7"/>
  </si>
  <si>
    <t>INT</t>
    <phoneticPr fontId="7"/>
  </si>
  <si>
    <t>TEXT</t>
    <phoneticPr fontId="7"/>
  </si>
  <si>
    <t>説明</t>
    <rPh sb="0" eb="2">
      <t>セツメイ</t>
    </rPh>
    <phoneticPr fontId="9"/>
  </si>
  <si>
    <t>No.</t>
    <phoneticPr fontId="14"/>
  </si>
  <si>
    <t>テーブル</t>
    <phoneticPr fontId="14"/>
  </si>
  <si>
    <t>テーブル名</t>
    <rPh sb="4" eb="5">
      <t>メイ</t>
    </rPh>
    <phoneticPr fontId="14"/>
  </si>
  <si>
    <t>インデックス</t>
    <phoneticPr fontId="9"/>
  </si>
  <si>
    <t>各テーブルの第1列 "ID"は主キーとなるため割愛する。</t>
    <rPh sb="0" eb="1">
      <t>カク</t>
    </rPh>
    <rPh sb="6" eb="7">
      <t>ダイ</t>
    </rPh>
    <rPh sb="8" eb="9">
      <t>レツ</t>
    </rPh>
    <rPh sb="15" eb="16">
      <t>シュ</t>
    </rPh>
    <rPh sb="23" eb="25">
      <t>カツアイ</t>
    </rPh>
    <phoneticPr fontId="9"/>
  </si>
  <si>
    <t>用途</t>
    <rPh sb="0" eb="2">
      <t>ヨウト</t>
    </rPh>
    <phoneticPr fontId="14"/>
  </si>
  <si>
    <t>※Unique制約を設定する替わりに、チェックはCakePHPのモデルに実装。</t>
    <rPh sb="7" eb="9">
      <t>セイヤク</t>
    </rPh>
    <rPh sb="10" eb="12">
      <t>セッテイ</t>
    </rPh>
    <rPh sb="14" eb="15">
      <t>カ</t>
    </rPh>
    <rPh sb="36" eb="38">
      <t>ジッソウ</t>
    </rPh>
    <phoneticPr fontId="9"/>
  </si>
  <si>
    <t>インデックス一覧</t>
    <rPh sb="6" eb="8">
      <t>イチラン</t>
    </rPh>
    <phoneticPr fontId="9"/>
  </si>
  <si>
    <t xml:space="preserve">modified : </t>
    <phoneticPr fontId="14"/>
  </si>
  <si>
    <t>modified</t>
    <phoneticPr fontId="9"/>
  </si>
  <si>
    <t>DATE</t>
    <phoneticPr fontId="7"/>
  </si>
  <si>
    <t>categories</t>
    <phoneticPr fontId="7"/>
  </si>
  <si>
    <t>category_id</t>
    <phoneticPr fontId="7"/>
  </si>
  <si>
    <t>trans</t>
    <phoneticPr fontId="9"/>
  </si>
  <si>
    <t>dealed</t>
    <phoneticPr fontId="9"/>
  </si>
  <si>
    <t>todo</t>
    <phoneticPr fontId="7"/>
  </si>
  <si>
    <t>cake2_todo</t>
    <phoneticPr fontId="7"/>
  </si>
  <si>
    <t>todos</t>
    <phoneticPr fontId="7"/>
  </si>
  <si>
    <t>position</t>
    <phoneticPr fontId="7"/>
  </si>
  <si>
    <t>NN</t>
    <phoneticPr fontId="7"/>
  </si>
  <si>
    <t>完了日</t>
    <rPh sb="0" eb="3">
      <t>カンリョウビ</t>
    </rPh>
    <phoneticPr fontId="7"/>
  </si>
  <si>
    <t>completed</t>
    <phoneticPr fontId="7"/>
  </si>
  <si>
    <t>position</t>
    <phoneticPr fontId="7"/>
  </si>
  <si>
    <t>履歴</t>
    <rPh sb="0" eb="2">
      <t>リレキ</t>
    </rPh>
    <phoneticPr fontId="7"/>
  </si>
  <si>
    <t>histories</t>
    <phoneticPr fontId="7"/>
  </si>
  <si>
    <t>ノート</t>
    <phoneticPr fontId="7"/>
  </si>
  <si>
    <t>notes</t>
    <phoneticPr fontId="7"/>
  </si>
  <si>
    <t>テキスト</t>
    <phoneticPr fontId="7"/>
  </si>
  <si>
    <t>text</t>
    <phoneticPr fontId="7"/>
  </si>
  <si>
    <t>color</t>
    <phoneticPr fontId="7"/>
  </si>
  <si>
    <t>xyz</t>
    <phoneticPr fontId="7"/>
  </si>
  <si>
    <t>xyz</t>
    <phoneticPr fontId="7"/>
  </si>
  <si>
    <t>wh</t>
    <phoneticPr fontId="7"/>
  </si>
  <si>
    <t>wh</t>
    <phoneticPr fontId="7"/>
  </si>
  <si>
    <t>category</t>
    <phoneticPr fontId="7"/>
  </si>
  <si>
    <t>分類</t>
    <rPh sb="0" eb="2">
      <t>ブンルイ</t>
    </rPh>
    <phoneticPr fontId="7"/>
  </si>
  <si>
    <t>page</t>
    <phoneticPr fontId="7"/>
  </si>
  <si>
    <t>todopages</t>
  </si>
  <si>
    <t>todopages</t>
    <phoneticPr fontId="7"/>
  </si>
  <si>
    <t>todopage_id</t>
    <phoneticPr fontId="7"/>
  </si>
  <si>
    <t>pageid</t>
    <phoneticPr fontId="7"/>
  </si>
  <si>
    <t>ord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</si>
</sst>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Arial Unicode MS"/>
      <family val="3"/>
      <charset val="128"/>
    </font>
    <font>
      <sz val="10"/>
      <name val="Arial Unicode MS"/>
      <family val="3"/>
      <charset val="128"/>
    </font>
    <font>
      <sz val="10"/>
      <color theme="0"/>
      <name val="Arial Unicode MS"/>
      <family val="3"/>
      <charset val="128"/>
    </font>
    <font>
      <b/>
      <sz val="11"/>
      <name val="Arial Unicode MS"/>
      <family val="3"/>
      <charset val="128"/>
    </font>
    <font>
      <sz val="11"/>
      <color theme="0"/>
      <name val="Arial Unicode MS"/>
      <family val="3"/>
      <charset val="128"/>
    </font>
    <font>
      <sz val="11"/>
      <color theme="1"/>
      <name val="Arial Unicode MS"/>
      <family val="3"/>
      <charset val="128"/>
    </font>
    <font>
      <b/>
      <sz val="10"/>
      <color theme="1"/>
      <name val="Arial Unicode MS"/>
      <family val="3"/>
      <charset val="128"/>
    </font>
    <font>
      <sz val="11"/>
      <color rgb="FF9C6500"/>
      <name val="Arial Unicode MS"/>
      <family val="3"/>
      <charset val="128"/>
    </font>
    <font>
      <b/>
      <sz val="12"/>
      <color theme="0"/>
      <name val="Arial Unicode MS"/>
      <family val="3"/>
      <charset val="128"/>
    </font>
    <font>
      <sz val="9"/>
      <color rgb="FF000000"/>
      <name val="Calibri"/>
      <family val="2"/>
    </font>
    <font>
      <sz val="10"/>
      <color rgb="FFFF0000"/>
      <name val="Arial Unicode MS"/>
      <family val="3"/>
      <charset val="128"/>
    </font>
    <font>
      <sz val="11"/>
      <color rgb="FFFF0000"/>
      <name val="Arial Unicode MS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" borderId="1" applyNumberFormat="0" applyFont="0" applyAlignment="0" applyProtection="0">
      <alignment vertical="center"/>
    </xf>
  </cellStyleXfs>
  <cellXfs count="52">
    <xf numFmtId="0" fontId="0" fillId="0" borderId="0" xfId="0">
      <alignment vertical="center"/>
    </xf>
    <xf numFmtId="0" fontId="11" fillId="0" borderId="0" xfId="0" applyFont="1">
      <alignment vertical="center"/>
    </xf>
    <xf numFmtId="0" fontId="5" fillId="0" borderId="0" xfId="5">
      <alignment vertical="center"/>
    </xf>
    <xf numFmtId="0" fontId="5" fillId="0" borderId="0" xfId="5" applyAlignment="1">
      <alignment horizontal="right" vertical="center"/>
    </xf>
    <xf numFmtId="0" fontId="13" fillId="0" borderId="0" xfId="5" applyFont="1" applyAlignment="1">
      <alignment horizontal="center" vertical="center"/>
    </xf>
    <xf numFmtId="0" fontId="5" fillId="0" borderId="0" xfId="5" applyAlignment="1">
      <alignment vertical="center"/>
    </xf>
    <xf numFmtId="0" fontId="15" fillId="6" borderId="0" xfId="5" applyFont="1" applyFill="1">
      <alignment vertical="center"/>
    </xf>
    <xf numFmtId="0" fontId="16" fillId="6" borderId="0" xfId="5" applyFont="1" applyFill="1">
      <alignment vertical="center"/>
    </xf>
    <xf numFmtId="0" fontId="17" fillId="6" borderId="0" xfId="5" applyFont="1" applyFill="1" applyAlignment="1">
      <alignment horizontal="left" vertical="center"/>
    </xf>
    <xf numFmtId="0" fontId="18" fillId="0" borderId="0" xfId="5" applyFont="1" applyFill="1" applyAlignment="1">
      <alignment horizontal="center" vertical="center"/>
    </xf>
    <xf numFmtId="0" fontId="19" fillId="6" borderId="0" xfId="5" applyFont="1" applyFill="1" applyAlignment="1">
      <alignment horizontal="left" vertical="center"/>
    </xf>
    <xf numFmtId="0" fontId="5" fillId="0" borderId="0" xfId="5" applyBorder="1" applyAlignment="1">
      <alignment horizontal="right" vertical="center"/>
    </xf>
    <xf numFmtId="0" fontId="5" fillId="0" borderId="0" xfId="5" applyBorder="1">
      <alignment vertical="center"/>
    </xf>
    <xf numFmtId="0" fontId="20" fillId="0" borderId="0" xfId="5" applyFont="1">
      <alignment vertical="center"/>
    </xf>
    <xf numFmtId="0" fontId="20" fillId="0" borderId="0" xfId="5" applyFont="1" applyBorder="1">
      <alignment vertical="center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2" fillId="0" borderId="5" xfId="0" applyFont="1" applyBorder="1">
      <alignment vertical="center"/>
    </xf>
    <xf numFmtId="0" fontId="23" fillId="5" borderId="0" xfId="4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>
      <alignment vertical="center"/>
    </xf>
    <xf numFmtId="0" fontId="24" fillId="2" borderId="2" xfId="1" applyFont="1" applyBorder="1">
      <alignment vertical="center"/>
    </xf>
    <xf numFmtId="0" fontId="25" fillId="2" borderId="3" xfId="1" applyFont="1" applyBorder="1">
      <alignment vertical="center"/>
    </xf>
    <xf numFmtId="0" fontId="21" fillId="2" borderId="3" xfId="1" applyFont="1" applyBorder="1" applyAlignment="1">
      <alignment horizontal="center" vertical="center"/>
    </xf>
    <xf numFmtId="0" fontId="21" fillId="2" borderId="3" xfId="1" applyFont="1" applyBorder="1" applyAlignment="1">
      <alignment vertical="center"/>
    </xf>
    <xf numFmtId="0" fontId="21" fillId="2" borderId="4" xfId="1" applyFont="1" applyBorder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vertical="center"/>
    </xf>
    <xf numFmtId="0" fontId="27" fillId="3" borderId="0" xfId="2" applyFont="1">
      <alignment vertical="center"/>
    </xf>
    <xf numFmtId="0" fontId="27" fillId="3" borderId="0" xfId="2" applyFont="1" applyAlignment="1">
      <alignment horizontal="center" vertical="center"/>
    </xf>
    <xf numFmtId="0" fontId="27" fillId="3" borderId="0" xfId="2" applyFont="1" applyAlignment="1">
      <alignment vertical="center"/>
    </xf>
    <xf numFmtId="0" fontId="27" fillId="0" borderId="5" xfId="0" applyFont="1" applyBorder="1">
      <alignment vertical="center"/>
    </xf>
    <xf numFmtId="0" fontId="27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vertical="center"/>
    </xf>
    <xf numFmtId="0" fontId="21" fillId="0" borderId="0" xfId="0" applyFont="1" applyBorder="1">
      <alignment vertical="center"/>
    </xf>
    <xf numFmtId="0" fontId="21" fillId="2" borderId="1" xfId="1" applyFont="1">
      <alignment vertical="center"/>
    </xf>
    <xf numFmtId="0" fontId="29" fillId="5" borderId="0" xfId="4" applyFont="1">
      <alignment vertical="center"/>
    </xf>
    <xf numFmtId="0" fontId="5" fillId="0" borderId="0" xfId="5" applyFill="1">
      <alignment vertical="center"/>
    </xf>
    <xf numFmtId="0" fontId="30" fillId="0" borderId="0" xfId="0" applyFont="1" applyAlignment="1">
      <alignment horizontal="left" vertical="center"/>
    </xf>
    <xf numFmtId="0" fontId="5" fillId="0" borderId="0" xfId="5" applyAlignment="1">
      <alignment horizontal="left"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4" fillId="0" borderId="0" xfId="5" applyFont="1">
      <alignment vertical="center"/>
    </xf>
    <xf numFmtId="0" fontId="4" fillId="0" borderId="0" xfId="5" applyFont="1" applyBorder="1">
      <alignment vertical="center"/>
    </xf>
    <xf numFmtId="0" fontId="3" fillId="0" borderId="0" xfId="5" applyFont="1">
      <alignment vertical="center"/>
    </xf>
    <xf numFmtId="0" fontId="2" fillId="0" borderId="0" xfId="5" applyFont="1" applyFill="1">
      <alignment vertical="center"/>
    </xf>
    <xf numFmtId="0" fontId="2" fillId="0" borderId="0" xfId="5" applyFont="1">
      <alignment vertical="center"/>
    </xf>
    <xf numFmtId="0" fontId="1" fillId="0" borderId="0" xfId="5" applyFont="1">
      <alignment vertical="center"/>
    </xf>
    <xf numFmtId="0" fontId="1" fillId="0" borderId="0" xfId="5" applyFont="1" applyFill="1">
      <alignment vertical="center"/>
    </xf>
    <xf numFmtId="0" fontId="28" fillId="7" borderId="5" xfId="3" applyFont="1" applyFill="1" applyBorder="1">
      <alignment vertical="center"/>
    </xf>
  </cellXfs>
  <cellStyles count="7">
    <cellStyle name="40% - アクセント 4" xfId="2" builtinId="43"/>
    <cellStyle name="アクセント 1" xfId="4" builtinId="29"/>
    <cellStyle name="どちらでもない" xfId="3" builtinId="28"/>
    <cellStyle name="メモ" xfId="1" builtinId="10"/>
    <cellStyle name="メモ 2" xfId="6"/>
    <cellStyle name="標準" xfId="0" builtinId="0"/>
    <cellStyle name="標準 2" xfId="5"/>
  </cellStyles>
  <dxfs count="25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/>
      </font>
    </dxf>
    <dxf>
      <alignment horizontal="right" vertical="center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133" displayName="テーブル133" ref="B6:F26" totalsRowShown="0">
  <tableColumns count="5">
    <tableColumn id="1" name="No." dataDxfId="24"/>
    <tableColumn id="2" name="テーブル" dataDxfId="23"/>
    <tableColumn id="3" name="テーブル名"/>
    <tableColumn id="5" name="インデックス" dataCellStyle="標準 2"/>
    <tableColumn id="4" name="用途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エコロジー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showGridLines="0" tabSelected="1" topLeftCell="A7" zoomScale="85" zoomScaleNormal="85" workbookViewId="0">
      <selection activeCell="D36" sqref="D36"/>
    </sheetView>
  </sheetViews>
  <sheetFormatPr defaultRowHeight="15" x14ac:dyDescent="0.15"/>
  <cols>
    <col min="1" max="1" width="2.25" style="42" customWidth="1"/>
    <col min="2" max="2" width="15.75" style="22" customWidth="1"/>
    <col min="3" max="3" width="18.125" style="22" customWidth="1"/>
    <col min="4" max="4" width="11.375" style="22" customWidth="1"/>
    <col min="5" max="5" width="8.75" style="20" customWidth="1"/>
    <col min="6" max="6" width="4.5" style="20" bestFit="1" customWidth="1"/>
    <col min="7" max="7" width="5.75" style="20" customWidth="1"/>
    <col min="8" max="8" width="29.25" style="21" customWidth="1"/>
    <col min="9" max="9" width="54.375" style="22" customWidth="1"/>
    <col min="10" max="16384" width="9" style="22"/>
  </cols>
  <sheetData>
    <row r="1" spans="1:9" ht="17.25" x14ac:dyDescent="0.15">
      <c r="B1" s="38" t="s">
        <v>14</v>
      </c>
      <c r="C1" s="38" t="s">
        <v>35</v>
      </c>
      <c r="D1" s="19"/>
      <c r="E1" s="19"/>
    </row>
    <row r="2" spans="1:9" ht="16.5" x14ac:dyDescent="0.15">
      <c r="B2" s="23" t="str">
        <f>"CREATE DATABASE `" &amp; C1 &amp; "` DEFAULT CHARACTER SET utf8 COLLATE utf8_general_ci;"</f>
        <v>CREATE DATABASE `cake2_todo` DEFAULT CHARACTER SET utf8 COLLATE utf8_general_ci;</v>
      </c>
      <c r="C2" s="24"/>
      <c r="D2" s="24"/>
      <c r="E2" s="24"/>
      <c r="F2" s="25"/>
      <c r="G2" s="25"/>
      <c r="H2" s="26"/>
      <c r="I2" s="27"/>
    </row>
    <row r="3" spans="1:9" s="28" customFormat="1" ht="16.5" x14ac:dyDescent="0.15">
      <c r="A3" s="43"/>
      <c r="H3" s="29"/>
    </row>
    <row r="5" spans="1:9" x14ac:dyDescent="0.15">
      <c r="D5" s="30" t="s">
        <v>4</v>
      </c>
      <c r="E5" s="31" t="s">
        <v>5</v>
      </c>
      <c r="F5" s="31" t="s">
        <v>7</v>
      </c>
      <c r="G5" s="31" t="s">
        <v>8</v>
      </c>
      <c r="H5" s="32" t="s">
        <v>18</v>
      </c>
      <c r="I5" s="30"/>
    </row>
    <row r="6" spans="1:9" ht="16.5" x14ac:dyDescent="0.15">
      <c r="B6" s="51" t="s">
        <v>34</v>
      </c>
      <c r="C6" s="51" t="s">
        <v>36</v>
      </c>
      <c r="D6" s="33"/>
      <c r="E6" s="34"/>
      <c r="F6" s="34"/>
      <c r="G6" s="34"/>
      <c r="H6" s="35"/>
      <c r="I6" s="27" t="str">
        <f xml:space="preserve"> "CREATE TABLE `" &amp; C6 &amp; "` ("</f>
        <v>CREATE TABLE `todos` (</v>
      </c>
    </row>
    <row r="7" spans="1:9" x14ac:dyDescent="0.15">
      <c r="B7" s="15" t="s">
        <v>9</v>
      </c>
      <c r="C7" s="15" t="s">
        <v>1</v>
      </c>
      <c r="D7" s="15" t="s">
        <v>6</v>
      </c>
      <c r="E7" s="16" t="s">
        <v>6</v>
      </c>
      <c r="F7" s="16"/>
      <c r="G7" s="16"/>
      <c r="H7" s="17"/>
      <c r="I7" s="27" t="s">
        <v>3</v>
      </c>
    </row>
    <row r="8" spans="1:9" x14ac:dyDescent="0.15">
      <c r="B8" s="15" t="s">
        <v>55</v>
      </c>
      <c r="C8" s="15" t="s">
        <v>58</v>
      </c>
      <c r="D8" s="15" t="s">
        <v>16</v>
      </c>
      <c r="E8" s="16"/>
      <c r="F8" s="16"/>
      <c r="G8" s="16"/>
      <c r="H8" s="17"/>
      <c r="I8" s="36" t="str">
        <f t="shared" ref="I8" si="0">IF(A8="","","/* ") &amp; "`" &amp; C8 &amp; "` " &amp; D8 &amp; IF(E8&gt;0,"(" &amp; E8 &amp; ") "," ") &amp; IF(F8&lt;&gt;"","NOT NULL ","") &amp; IF(G8="","","DEFAULT '" &amp; G8 &amp; "' ") &amp; "COMMENT '"&amp; B8 &amp;"'," &amp; IF(A8="",""," */")</f>
        <v>`todopage_id` INT COMMENT 'page',</v>
      </c>
    </row>
    <row r="9" spans="1:9" x14ac:dyDescent="0.15">
      <c r="B9" s="15" t="s">
        <v>37</v>
      </c>
      <c r="C9" s="15" t="s">
        <v>41</v>
      </c>
      <c r="D9" s="15" t="s">
        <v>16</v>
      </c>
      <c r="E9" s="16"/>
      <c r="F9" s="16" t="s">
        <v>38</v>
      </c>
      <c r="G9" s="16"/>
      <c r="H9" s="17"/>
      <c r="I9" s="36" t="str">
        <f t="shared" ref="I9" si="1">IF(A9="","","/* ") &amp; "`" &amp; C9 &amp; "` " &amp; D9 &amp; IF(E9&gt;0,"(" &amp; E9 &amp; ") "," ") &amp; IF(F9&lt;&gt;"","NOT NULL ","") &amp; IF(G9="","","DEFAULT '" &amp; G9 &amp; "' ") &amp; "COMMENT '"&amp; B9 &amp;"'," &amp; IF(A9="",""," */")</f>
        <v>`position` INT NOT NULL COMMENT 'position',</v>
      </c>
    </row>
    <row r="10" spans="1:9" x14ac:dyDescent="0.15">
      <c r="B10" s="15" t="s">
        <v>15</v>
      </c>
      <c r="C10" s="15" t="s">
        <v>12</v>
      </c>
      <c r="D10" s="15" t="s">
        <v>13</v>
      </c>
      <c r="E10" s="16">
        <v>128</v>
      </c>
      <c r="F10" s="16" t="s">
        <v>38</v>
      </c>
      <c r="G10" s="16"/>
      <c r="H10" s="17"/>
      <c r="I10" s="36" t="str">
        <f t="shared" ref="I10:I12" si="2">IF(A10="","","/* ") &amp; "`" &amp; C10 &amp; "` " &amp; D10 &amp; IF(E10&gt;0,"(" &amp; E10 &amp; ") "," ") &amp; IF(F10&lt;&gt;"","NOT NULL ","") &amp; IF(G10="","","DEFAULT '" &amp; G10 &amp; "' ") &amp; "COMMENT '"&amp; B10 &amp;"'," &amp; IF(A10="",""," */")</f>
        <v>`name` VARCHAR(128) NOT NULL COMMENT '名前',</v>
      </c>
    </row>
    <row r="11" spans="1:9" x14ac:dyDescent="0.15">
      <c r="A11" s="22"/>
      <c r="B11" s="15" t="s">
        <v>0</v>
      </c>
      <c r="C11" s="18" t="s">
        <v>10</v>
      </c>
      <c r="D11" s="15" t="s">
        <v>11</v>
      </c>
      <c r="E11" s="16"/>
      <c r="F11" s="16"/>
      <c r="G11" s="16"/>
      <c r="H11" s="17"/>
      <c r="I11" s="36" t="str">
        <f t="shared" si="2"/>
        <v>`created` DATETIME COMMENT '登録日',</v>
      </c>
    </row>
    <row r="12" spans="1:9" x14ac:dyDescent="0.15">
      <c r="A12" s="22"/>
      <c r="B12" s="15" t="s">
        <v>39</v>
      </c>
      <c r="C12" s="15" t="s">
        <v>40</v>
      </c>
      <c r="D12" s="15" t="s">
        <v>29</v>
      </c>
      <c r="E12" s="16"/>
      <c r="F12" s="16"/>
      <c r="G12" s="16"/>
      <c r="H12" s="17"/>
      <c r="I12" s="36" t="str">
        <f t="shared" si="2"/>
        <v>`completed` DATE COMMENT '完了日',</v>
      </c>
    </row>
    <row r="13" spans="1:9" x14ac:dyDescent="0.15">
      <c r="A13" s="22"/>
      <c r="I13" s="37" t="s">
        <v>2</v>
      </c>
    </row>
    <row r="15" spans="1:9" x14ac:dyDescent="0.15">
      <c r="D15" s="30" t="s">
        <v>4</v>
      </c>
      <c r="E15" s="31" t="s">
        <v>5</v>
      </c>
      <c r="F15" s="31" t="s">
        <v>7</v>
      </c>
      <c r="G15" s="31" t="s">
        <v>8</v>
      </c>
      <c r="H15" s="32" t="s">
        <v>18</v>
      </c>
      <c r="I15" s="30"/>
    </row>
    <row r="16" spans="1:9" ht="16.5" x14ac:dyDescent="0.15">
      <c r="B16" s="51" t="s">
        <v>42</v>
      </c>
      <c r="C16" s="51" t="s">
        <v>43</v>
      </c>
      <c r="D16" s="33"/>
      <c r="E16" s="34"/>
      <c r="F16" s="34"/>
      <c r="G16" s="34"/>
      <c r="H16" s="35"/>
      <c r="I16" s="27" t="str">
        <f xml:space="preserve"> "CREATE TABLE `" &amp; C16 &amp; "` ("</f>
        <v>CREATE TABLE `histories` (</v>
      </c>
    </row>
    <row r="17" spans="1:9" x14ac:dyDescent="0.15">
      <c r="B17" s="15" t="s">
        <v>9</v>
      </c>
      <c r="C17" s="15" t="s">
        <v>1</v>
      </c>
      <c r="D17" s="15" t="s">
        <v>6</v>
      </c>
      <c r="E17" s="16" t="s">
        <v>6</v>
      </c>
      <c r="F17" s="16"/>
      <c r="G17" s="16"/>
      <c r="H17" s="17"/>
      <c r="I17" s="27" t="s">
        <v>3</v>
      </c>
    </row>
    <row r="18" spans="1:9" x14ac:dyDescent="0.15">
      <c r="B18" s="15" t="s">
        <v>55</v>
      </c>
      <c r="C18" s="15" t="s">
        <v>59</v>
      </c>
      <c r="D18" s="15" t="s">
        <v>16</v>
      </c>
      <c r="E18" s="16"/>
      <c r="F18" s="16"/>
      <c r="G18" s="16"/>
      <c r="H18" s="17"/>
      <c r="I18" s="36" t="str">
        <f t="shared" ref="I18" si="3">IF(A18="","","/* ") &amp; "`" &amp; C18 &amp; "` " &amp; D18 &amp; IF(E18&gt;0,"(" &amp; E18 &amp; ") "," ") &amp; IF(F18&lt;&gt;"","NOT NULL ","") &amp; IF(G18="","","DEFAULT '" &amp; G18 &amp; "' ") &amp; "COMMENT '"&amp; B18 &amp;"'," &amp; IF(A18="",""," */")</f>
        <v>`pageid` INT COMMENT 'page',</v>
      </c>
    </row>
    <row r="19" spans="1:9" x14ac:dyDescent="0.15">
      <c r="B19" s="15" t="s">
        <v>37</v>
      </c>
      <c r="C19" s="15" t="s">
        <v>41</v>
      </c>
      <c r="D19" s="15" t="s">
        <v>16</v>
      </c>
      <c r="E19" s="16"/>
      <c r="F19" s="16"/>
      <c r="G19" s="16"/>
      <c r="H19" s="17"/>
      <c r="I19" s="36" t="str">
        <f t="shared" ref="I19:I22" si="4">IF(A19="","","/* ") &amp; "`" &amp; C19 &amp; "` " &amp; D19 &amp; IF(E19&gt;0,"(" &amp; E19 &amp; ") "," ") &amp; IF(F19&lt;&gt;"","NOT NULL ","") &amp; IF(G19="","","DEFAULT '" &amp; G19 &amp; "' ") &amp; "COMMENT '"&amp; B19 &amp;"'," &amp; IF(A19="",""," */")</f>
        <v>`position` INT COMMENT 'position',</v>
      </c>
    </row>
    <row r="20" spans="1:9" x14ac:dyDescent="0.15">
      <c r="B20" s="15" t="s">
        <v>15</v>
      </c>
      <c r="C20" s="15" t="s">
        <v>12</v>
      </c>
      <c r="D20" s="15" t="s">
        <v>13</v>
      </c>
      <c r="E20" s="16">
        <v>128</v>
      </c>
      <c r="F20" s="16"/>
      <c r="G20" s="16"/>
      <c r="H20" s="17"/>
      <c r="I20" s="36" t="str">
        <f t="shared" si="4"/>
        <v>`name` VARCHAR(128) COMMENT '名前',</v>
      </c>
    </row>
    <row r="21" spans="1:9" x14ac:dyDescent="0.15">
      <c r="A21" s="22"/>
      <c r="B21" s="15" t="s">
        <v>0</v>
      </c>
      <c r="C21" s="18" t="s">
        <v>10</v>
      </c>
      <c r="D21" s="15" t="s">
        <v>11</v>
      </c>
      <c r="E21" s="16"/>
      <c r="F21" s="16"/>
      <c r="G21" s="16"/>
      <c r="H21" s="17"/>
      <c r="I21" s="36" t="str">
        <f t="shared" si="4"/>
        <v>`created` DATETIME COMMENT '登録日',</v>
      </c>
    </row>
    <row r="22" spans="1:9" x14ac:dyDescent="0.15">
      <c r="A22" s="22"/>
      <c r="B22" s="15" t="s">
        <v>39</v>
      </c>
      <c r="C22" s="15" t="s">
        <v>40</v>
      </c>
      <c r="D22" s="15" t="s">
        <v>29</v>
      </c>
      <c r="E22" s="16"/>
      <c r="F22" s="16"/>
      <c r="G22" s="16"/>
      <c r="H22" s="17"/>
      <c r="I22" s="36" t="str">
        <f t="shared" si="4"/>
        <v>`completed` DATE COMMENT '完了日',</v>
      </c>
    </row>
    <row r="23" spans="1:9" x14ac:dyDescent="0.15">
      <c r="A23" s="22"/>
      <c r="I23" s="37" t="s">
        <v>2</v>
      </c>
    </row>
    <row r="25" spans="1:9" x14ac:dyDescent="0.15">
      <c r="D25" s="30" t="s">
        <v>4</v>
      </c>
      <c r="E25" s="31" t="s">
        <v>5</v>
      </c>
      <c r="F25" s="31" t="s">
        <v>7</v>
      </c>
      <c r="G25" s="31" t="s">
        <v>8</v>
      </c>
      <c r="H25" s="32" t="s">
        <v>18</v>
      </c>
      <c r="I25" s="30"/>
    </row>
    <row r="26" spans="1:9" ht="16.5" x14ac:dyDescent="0.15">
      <c r="B26" s="51" t="s">
        <v>53</v>
      </c>
      <c r="C26" s="51" t="s">
        <v>30</v>
      </c>
      <c r="D26" s="33"/>
      <c r="E26" s="34"/>
      <c r="F26" s="34"/>
      <c r="G26" s="34"/>
      <c r="H26" s="35"/>
      <c r="I26" s="27" t="str">
        <f xml:space="preserve"> "CREATE TABLE `" &amp; C26 &amp; "` ("</f>
        <v>CREATE TABLE `categories` (</v>
      </c>
    </row>
    <row r="27" spans="1:9" x14ac:dyDescent="0.15">
      <c r="B27" s="15" t="s">
        <v>9</v>
      </c>
      <c r="C27" s="15" t="s">
        <v>1</v>
      </c>
      <c r="D27" s="15" t="s">
        <v>6</v>
      </c>
      <c r="E27" s="16" t="s">
        <v>6</v>
      </c>
      <c r="F27" s="16"/>
      <c r="G27" s="16"/>
      <c r="H27" s="17"/>
      <c r="I27" s="27" t="s">
        <v>3</v>
      </c>
    </row>
    <row r="28" spans="1:9" x14ac:dyDescent="0.15">
      <c r="B28" s="15" t="s">
        <v>15</v>
      </c>
      <c r="C28" s="15" t="s">
        <v>12</v>
      </c>
      <c r="D28" s="15" t="s">
        <v>13</v>
      </c>
      <c r="E28" s="16">
        <v>128</v>
      </c>
      <c r="F28" s="16" t="s">
        <v>7</v>
      </c>
      <c r="G28" s="16"/>
      <c r="H28" s="17"/>
      <c r="I28" s="36" t="str">
        <f t="shared" ref="I28" si="5">IF(A28="","","/* ") &amp; "`" &amp; C28 &amp; "` " &amp; D28 &amp; IF(E28&gt;0,"(" &amp; E28 &amp; ") "," ") &amp; IF(F28&lt;&gt;"","NOT NULL ","") &amp; IF(G28="","","DEFAULT '" &amp; G28 &amp; "' ") &amp; "COMMENT '"&amp; B28 &amp;"'," &amp; IF(A28="",""," */")</f>
        <v>`name` VARCHAR(128) NOT NULL COMMENT '名前',</v>
      </c>
    </row>
    <row r="29" spans="1:9" x14ac:dyDescent="0.15">
      <c r="B29" s="15" t="s">
        <v>37</v>
      </c>
      <c r="C29" s="15" t="s">
        <v>37</v>
      </c>
      <c r="D29" s="15" t="s">
        <v>16</v>
      </c>
      <c r="E29" s="16"/>
      <c r="F29" s="16" t="s">
        <v>7</v>
      </c>
      <c r="G29" s="16"/>
      <c r="H29" s="17"/>
      <c r="I29" s="36" t="str">
        <f t="shared" ref="I29" si="6">IF(A29="","","/* ") &amp; "`" &amp; C29 &amp; "` " &amp; D29 &amp; IF(E29&gt;0,"(" &amp; E29 &amp; ") "," ") &amp; IF(F29&lt;&gt;"","NOT NULL ","") &amp; IF(G29="","","DEFAULT '" &amp; G29 &amp; "' ") &amp; "COMMENT '"&amp; B29 &amp;"'," &amp; IF(A29="",""," */")</f>
        <v>`position` INT NOT NULL COMMENT 'position',</v>
      </c>
    </row>
    <row r="30" spans="1:9" x14ac:dyDescent="0.15">
      <c r="A30" s="22"/>
      <c r="I30" s="37" t="s">
        <v>2</v>
      </c>
    </row>
    <row r="32" spans="1:9" x14ac:dyDescent="0.15">
      <c r="D32" s="30" t="s">
        <v>4</v>
      </c>
      <c r="E32" s="31" t="s">
        <v>5</v>
      </c>
      <c r="F32" s="31" t="s">
        <v>7</v>
      </c>
      <c r="G32" s="31" t="s">
        <v>8</v>
      </c>
      <c r="H32" s="32" t="s">
        <v>18</v>
      </c>
      <c r="I32" s="30"/>
    </row>
    <row r="33" spans="1:9" ht="16.5" x14ac:dyDescent="0.15">
      <c r="B33" s="51" t="s">
        <v>57</v>
      </c>
      <c r="C33" s="51" t="s">
        <v>56</v>
      </c>
      <c r="D33" s="33"/>
      <c r="E33" s="34"/>
      <c r="F33" s="34"/>
      <c r="G33" s="34"/>
      <c r="H33" s="35"/>
      <c r="I33" s="27" t="str">
        <f xml:space="preserve"> "CREATE TABLE `" &amp; C33 &amp; "` ("</f>
        <v>CREATE TABLE `todopages` (</v>
      </c>
    </row>
    <row r="34" spans="1:9" x14ac:dyDescent="0.15">
      <c r="B34" s="15" t="s">
        <v>9</v>
      </c>
      <c r="C34" s="15" t="s">
        <v>1</v>
      </c>
      <c r="D34" s="15" t="s">
        <v>6</v>
      </c>
      <c r="E34" s="16" t="s">
        <v>6</v>
      </c>
      <c r="F34" s="16"/>
      <c r="G34" s="16"/>
      <c r="H34" s="17"/>
      <c r="I34" s="27" t="s">
        <v>3</v>
      </c>
    </row>
    <row r="35" spans="1:9" x14ac:dyDescent="0.15">
      <c r="B35" s="15" t="s">
        <v>15</v>
      </c>
      <c r="C35" s="15" t="s">
        <v>12</v>
      </c>
      <c r="D35" s="15" t="s">
        <v>13</v>
      </c>
      <c r="E35" s="16">
        <v>128</v>
      </c>
      <c r="F35" s="16" t="s">
        <v>7</v>
      </c>
      <c r="G35" s="16"/>
      <c r="H35" s="17"/>
      <c r="I35" s="36" t="str">
        <f t="shared" ref="I35:I37" si="7">IF(A35="","","/* ") &amp; "`" &amp; C35 &amp; "` " &amp; D35 &amp; IF(E35&gt;0,"(" &amp; E35 &amp; ") "," ") &amp; IF(F35&lt;&gt;"","NOT NULL ","") &amp; IF(G35="","","DEFAULT '" &amp; G35 &amp; "' ") &amp; "COMMENT '"&amp; B35 &amp;"'," &amp; IF(A35="",""," */")</f>
        <v>`name` VARCHAR(128) NOT NULL COMMENT '名前',</v>
      </c>
    </row>
    <row r="36" spans="1:9" x14ac:dyDescent="0.15">
      <c r="B36" s="15" t="s">
        <v>60</v>
      </c>
      <c r="C36" s="15" t="s">
        <v>60</v>
      </c>
      <c r="D36" s="15" t="s">
        <v>16</v>
      </c>
      <c r="E36" s="16"/>
      <c r="F36" s="16" t="s">
        <v>7</v>
      </c>
      <c r="G36" s="16"/>
      <c r="H36" s="17"/>
      <c r="I36" s="36" t="str">
        <f t="shared" si="7"/>
        <v>`ord` INT NOT NULL COMMENT 'ord',</v>
      </c>
    </row>
    <row r="37" spans="1:9" x14ac:dyDescent="0.15">
      <c r="A37" s="22"/>
      <c r="B37" s="15" t="s">
        <v>0</v>
      </c>
      <c r="C37" s="18" t="s">
        <v>10</v>
      </c>
      <c r="D37" s="15" t="s">
        <v>11</v>
      </c>
      <c r="E37" s="16"/>
      <c r="F37" s="16"/>
      <c r="G37" s="16"/>
      <c r="H37" s="17"/>
      <c r="I37" s="36" t="str">
        <f t="shared" si="7"/>
        <v>`created` DATETIME COMMENT '登録日',</v>
      </c>
    </row>
    <row r="38" spans="1:9" x14ac:dyDescent="0.15">
      <c r="A38" s="22"/>
      <c r="I38" s="37" t="s">
        <v>2</v>
      </c>
    </row>
    <row r="40" spans="1:9" x14ac:dyDescent="0.15">
      <c r="D40" s="30" t="s">
        <v>4</v>
      </c>
      <c r="E40" s="31" t="s">
        <v>5</v>
      </c>
      <c r="F40" s="31" t="s">
        <v>7</v>
      </c>
      <c r="G40" s="31" t="s">
        <v>8</v>
      </c>
      <c r="H40" s="32" t="s">
        <v>18</v>
      </c>
      <c r="I40" s="30"/>
    </row>
    <row r="41" spans="1:9" ht="16.5" x14ac:dyDescent="0.15">
      <c r="B41" s="51" t="s">
        <v>44</v>
      </c>
      <c r="C41" s="51" t="s">
        <v>45</v>
      </c>
      <c r="D41" s="33"/>
      <c r="E41" s="34"/>
      <c r="F41" s="34"/>
      <c r="G41" s="34"/>
      <c r="H41" s="35"/>
      <c r="I41" s="27" t="str">
        <f xml:space="preserve"> "CREATE TABLE `" &amp; C41 &amp; "` ("</f>
        <v>CREATE TABLE `notes` (</v>
      </c>
    </row>
    <row r="42" spans="1:9" x14ac:dyDescent="0.15">
      <c r="B42" s="15" t="s">
        <v>9</v>
      </c>
      <c r="C42" s="15" t="s">
        <v>1</v>
      </c>
      <c r="D42" s="15" t="s">
        <v>6</v>
      </c>
      <c r="E42" s="16" t="s">
        <v>6</v>
      </c>
      <c r="F42" s="16"/>
      <c r="G42" s="16"/>
      <c r="H42" s="17"/>
      <c r="I42" s="27" t="s">
        <v>3</v>
      </c>
    </row>
    <row r="43" spans="1:9" x14ac:dyDescent="0.15">
      <c r="B43" s="15" t="s">
        <v>54</v>
      </c>
      <c r="C43" s="15" t="s">
        <v>31</v>
      </c>
      <c r="D43" s="15" t="s">
        <v>16</v>
      </c>
      <c r="E43" s="16"/>
      <c r="F43" s="16"/>
      <c r="G43" s="16"/>
      <c r="H43" s="17"/>
      <c r="I43" s="36" t="str">
        <f t="shared" ref="I43" si="8">IF(A43="","","/* ") &amp; "`" &amp; C43 &amp; "` " &amp; D43 &amp; IF(E43&gt;0,"(" &amp; E43 &amp; ") "," ") &amp; IF(F43&lt;&gt;"","NOT NULL ","") &amp; IF(G43="","","DEFAULT '" &amp; G43 &amp; "' ") &amp; "COMMENT '"&amp; B43 &amp;"'," &amp; IF(A43="",""," */")</f>
        <v>`category_id` INT COMMENT '分類',</v>
      </c>
    </row>
    <row r="44" spans="1:9" x14ac:dyDescent="0.15">
      <c r="B44" s="15" t="s">
        <v>15</v>
      </c>
      <c r="C44" s="15" t="s">
        <v>12</v>
      </c>
      <c r="D44" s="15" t="s">
        <v>13</v>
      </c>
      <c r="E44" s="16">
        <v>64</v>
      </c>
      <c r="F44" s="16"/>
      <c r="G44" s="16"/>
      <c r="H44" s="17"/>
      <c r="I44" s="36" t="str">
        <f t="shared" ref="I44:I49" si="9">IF(A44="","","/* ") &amp; "`" &amp; C44 &amp; "` " &amp; D44 &amp; IF(E44&gt;0,"(" &amp; E44 &amp; ") "," ") &amp; IF(F44&lt;&gt;"","NOT NULL ","") &amp; IF(G44="","","DEFAULT '" &amp; G44 &amp; "' ") &amp; "COMMENT '"&amp; B44 &amp;"'," &amp; IF(A44="",""," */")</f>
        <v>`name` VARCHAR(64) COMMENT '名前',</v>
      </c>
    </row>
    <row r="45" spans="1:9" x14ac:dyDescent="0.15">
      <c r="B45" s="15" t="s">
        <v>46</v>
      </c>
      <c r="C45" s="15" t="s">
        <v>47</v>
      </c>
      <c r="D45" s="15" t="s">
        <v>17</v>
      </c>
      <c r="E45" s="16"/>
      <c r="F45" s="16"/>
      <c r="G45" s="16"/>
      <c r="H45" s="17"/>
      <c r="I45" s="36" t="str">
        <f t="shared" si="9"/>
        <v>`text` TEXT COMMENT 'テキスト',</v>
      </c>
    </row>
    <row r="46" spans="1:9" x14ac:dyDescent="0.15">
      <c r="B46" s="15" t="s">
        <v>49</v>
      </c>
      <c r="C46" s="15" t="s">
        <v>50</v>
      </c>
      <c r="D46" s="15" t="s">
        <v>13</v>
      </c>
      <c r="E46" s="16">
        <v>32</v>
      </c>
      <c r="F46" s="16"/>
      <c r="G46" s="16"/>
      <c r="H46" s="17"/>
      <c r="I46" s="36" t="str">
        <f t="shared" si="9"/>
        <v>`xyz` VARCHAR(32) COMMENT 'xyz',</v>
      </c>
    </row>
    <row r="47" spans="1:9" x14ac:dyDescent="0.15">
      <c r="B47" s="15" t="s">
        <v>51</v>
      </c>
      <c r="C47" s="15" t="s">
        <v>52</v>
      </c>
      <c r="D47" s="15" t="s">
        <v>13</v>
      </c>
      <c r="E47" s="16">
        <v>32</v>
      </c>
      <c r="F47" s="16"/>
      <c r="G47" s="16"/>
      <c r="H47" s="17"/>
      <c r="I47" s="36" t="str">
        <f t="shared" ref="I47" si="10">IF(A47="","","/* ") &amp; "`" &amp; C47 &amp; "` " &amp; D47 &amp; IF(E47&gt;0,"(" &amp; E47 &amp; ") "," ") &amp; IF(F47&lt;&gt;"","NOT NULL ","") &amp; IF(G47="","","DEFAULT '" &amp; G47 &amp; "' ") &amp; "COMMENT '"&amp; B47 &amp;"'," &amp; IF(A47="",""," */")</f>
        <v>`wh` VARCHAR(32) COMMENT 'wh',</v>
      </c>
    </row>
    <row r="48" spans="1:9" x14ac:dyDescent="0.15">
      <c r="B48" s="15" t="s">
        <v>48</v>
      </c>
      <c r="C48" s="15" t="s">
        <v>48</v>
      </c>
      <c r="D48" s="15" t="s">
        <v>13</v>
      </c>
      <c r="E48" s="16">
        <v>32</v>
      </c>
      <c r="F48" s="16"/>
      <c r="G48" s="16"/>
      <c r="H48" s="17"/>
      <c r="I48" s="36" t="str">
        <f t="shared" si="9"/>
        <v>`color` VARCHAR(32) COMMENT 'color',</v>
      </c>
    </row>
    <row r="49" spans="1:9" x14ac:dyDescent="0.15">
      <c r="A49" s="22"/>
      <c r="B49" s="15" t="s">
        <v>0</v>
      </c>
      <c r="C49" s="18" t="s">
        <v>10</v>
      </c>
      <c r="D49" s="15" t="s">
        <v>11</v>
      </c>
      <c r="E49" s="16"/>
      <c r="F49" s="16"/>
      <c r="G49" s="16"/>
      <c r="H49" s="17"/>
      <c r="I49" s="36" t="str">
        <f t="shared" si="9"/>
        <v>`created` DATETIME COMMENT '登録日',</v>
      </c>
    </row>
    <row r="50" spans="1:9" x14ac:dyDescent="0.15">
      <c r="A50" s="22"/>
      <c r="I50" s="37" t="s">
        <v>2</v>
      </c>
    </row>
  </sheetData>
  <phoneticPr fontId="7"/>
  <conditionalFormatting sqref="B1:B4 B11:B13 B49:B50 B30 B52:B1048576">
    <cfRule type="expression" dxfId="22" priority="110">
      <formula>A1&lt;&gt;""</formula>
    </cfRule>
  </conditionalFormatting>
  <conditionalFormatting sqref="B5:B7 B10">
    <cfRule type="expression" dxfId="21" priority="54">
      <formula>A5&lt;&gt;""</formula>
    </cfRule>
  </conditionalFormatting>
  <conditionalFormatting sqref="B14">
    <cfRule type="expression" dxfId="20" priority="44">
      <formula>A14&lt;&gt;""</formula>
    </cfRule>
  </conditionalFormatting>
  <conditionalFormatting sqref="B9">
    <cfRule type="expression" dxfId="19" priority="24">
      <formula>A9&lt;&gt;""</formula>
    </cfRule>
  </conditionalFormatting>
  <conditionalFormatting sqref="B21:B23">
    <cfRule type="expression" dxfId="18" priority="22">
      <formula>A21&lt;&gt;""</formula>
    </cfRule>
  </conditionalFormatting>
  <conditionalFormatting sqref="B15:B17 B20">
    <cfRule type="expression" dxfId="17" priority="21">
      <formula>A15&lt;&gt;""</formula>
    </cfRule>
  </conditionalFormatting>
  <conditionalFormatting sqref="B24">
    <cfRule type="expression" dxfId="16" priority="20">
      <formula>A24&lt;&gt;""</formula>
    </cfRule>
  </conditionalFormatting>
  <conditionalFormatting sqref="B19">
    <cfRule type="expression" dxfId="15" priority="19">
      <formula>A19&lt;&gt;""</formula>
    </cfRule>
  </conditionalFormatting>
  <conditionalFormatting sqref="B40:B42 B48 B44:B46">
    <cfRule type="expression" dxfId="14" priority="17">
      <formula>A40&lt;&gt;""</formula>
    </cfRule>
  </conditionalFormatting>
  <conditionalFormatting sqref="B51">
    <cfRule type="expression" dxfId="13" priority="16">
      <formula>A51&lt;&gt;""</formula>
    </cfRule>
  </conditionalFormatting>
  <conditionalFormatting sqref="B47">
    <cfRule type="expression" dxfId="12" priority="14">
      <formula>A47&lt;&gt;""</formula>
    </cfRule>
  </conditionalFormatting>
  <conditionalFormatting sqref="B25:B28">
    <cfRule type="expression" dxfId="11" priority="12">
      <formula>A25&lt;&gt;""</formula>
    </cfRule>
  </conditionalFormatting>
  <conditionalFormatting sqref="B31">
    <cfRule type="expression" dxfId="10" priority="11">
      <formula>A31&lt;&gt;""</formula>
    </cfRule>
  </conditionalFormatting>
  <conditionalFormatting sqref="B43">
    <cfRule type="expression" dxfId="9" priority="9">
      <formula>A43&lt;&gt;""</formula>
    </cfRule>
  </conditionalFormatting>
  <conditionalFormatting sqref="B29">
    <cfRule type="expression" dxfId="8" priority="8">
      <formula>A29&lt;&gt;""</formula>
    </cfRule>
  </conditionalFormatting>
  <conditionalFormatting sqref="B38">
    <cfRule type="expression" dxfId="7" priority="7">
      <formula>A38&lt;&gt;""</formula>
    </cfRule>
  </conditionalFormatting>
  <conditionalFormatting sqref="B32:B35">
    <cfRule type="expression" dxfId="6" priority="6">
      <formula>A32&lt;&gt;""</formula>
    </cfRule>
  </conditionalFormatting>
  <conditionalFormatting sqref="B39">
    <cfRule type="expression" dxfId="5" priority="5">
      <formula>A39&lt;&gt;""</formula>
    </cfRule>
  </conditionalFormatting>
  <conditionalFormatting sqref="B36">
    <cfRule type="expression" dxfId="4" priority="4">
      <formula>A36&lt;&gt;""</formula>
    </cfRule>
  </conditionalFormatting>
  <conditionalFormatting sqref="B37">
    <cfRule type="expression" dxfId="3" priority="3">
      <formula>A37&lt;&gt;""</formula>
    </cfRule>
  </conditionalFormatting>
  <conditionalFormatting sqref="B8">
    <cfRule type="expression" dxfId="2" priority="2">
      <formula>A8&lt;&gt;""</formula>
    </cfRule>
  </conditionalFormatting>
  <conditionalFormatting sqref="B18">
    <cfRule type="expression" dxfId="1" priority="1">
      <formula>A18&lt;&gt;""</formula>
    </cfRule>
  </conditionalFormatting>
  <pageMargins left="0.25" right="0.25" top="0.75" bottom="0.75" header="0.3" footer="0.3"/>
  <pageSetup paperSize="9" orientation="landscape" r:id="rId1"/>
  <headerFooter>
    <oddHeader>&amp;Lデータベーステーブル
項目定義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8"/>
  <sheetViews>
    <sheetView showGridLines="0" zoomScaleNormal="100" workbookViewId="0"/>
  </sheetViews>
  <sheetFormatPr defaultRowHeight="12" x14ac:dyDescent="0.15"/>
  <cols>
    <col min="1" max="1" width="1.625" style="4" customWidth="1"/>
    <col min="2" max="2" width="4.875" style="3" customWidth="1"/>
    <col min="3" max="3" width="20.25" style="2" customWidth="1"/>
    <col min="4" max="4" width="15.25" style="2" customWidth="1"/>
    <col min="5" max="5" width="26.5" style="2" customWidth="1"/>
    <col min="6" max="6" width="16.625" style="2" customWidth="1"/>
    <col min="7" max="7" width="4.75" style="2" customWidth="1"/>
    <col min="8" max="8" width="39.375" style="2" customWidth="1"/>
    <col min="9" max="16384" width="9" style="2"/>
  </cols>
  <sheetData>
    <row r="1" spans="1:8" s="6" customFormat="1" ht="17.25" x14ac:dyDescent="0.15">
      <c r="A1" s="9"/>
      <c r="B1" s="10" t="s">
        <v>26</v>
      </c>
      <c r="C1" s="7"/>
    </row>
    <row r="2" spans="1:8" s="6" customFormat="1" ht="14.25" x14ac:dyDescent="0.15">
      <c r="A2" s="9"/>
      <c r="B2" s="8" t="s">
        <v>27</v>
      </c>
      <c r="C2" s="7"/>
    </row>
    <row r="3" spans="1:8" x14ac:dyDescent="0.15">
      <c r="B3" s="5"/>
    </row>
    <row r="4" spans="1:8" x14ac:dyDescent="0.15">
      <c r="B4" s="5" t="s">
        <v>23</v>
      </c>
    </row>
    <row r="5" spans="1:8" x14ac:dyDescent="0.15">
      <c r="B5" s="5"/>
    </row>
    <row r="6" spans="1:8" x14ac:dyDescent="0.15">
      <c r="B6" s="3" t="s">
        <v>19</v>
      </c>
      <c r="C6" s="2" t="s">
        <v>20</v>
      </c>
      <c r="D6" s="2" t="s">
        <v>21</v>
      </c>
      <c r="E6" s="2" t="s">
        <v>22</v>
      </c>
      <c r="F6" s="2" t="s">
        <v>24</v>
      </c>
    </row>
    <row r="7" spans="1:8" ht="13.5" x14ac:dyDescent="0.15">
      <c r="B7" s="3">
        <v>1</v>
      </c>
      <c r="C7" s="1" t="s">
        <v>32</v>
      </c>
      <c r="E7" s="49" t="s">
        <v>28</v>
      </c>
      <c r="H7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(modified );</v>
      </c>
    </row>
    <row r="8" spans="1:8" ht="13.5" x14ac:dyDescent="0.15">
      <c r="B8" s="3">
        <v>2</v>
      </c>
      <c r="C8" s="1" t="s">
        <v>32</v>
      </c>
      <c r="E8" s="50" t="s">
        <v>33</v>
      </c>
      <c r="H8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(dealed );</v>
      </c>
    </row>
    <row r="9" spans="1:8" ht="13.5" x14ac:dyDescent="0.15">
      <c r="C9" s="1"/>
      <c r="E9" s="48"/>
      <c r="H9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0" spans="1:8" ht="13.5" x14ac:dyDescent="0.15">
      <c r="C10" s="1"/>
      <c r="E10" s="47"/>
      <c r="H10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1" spans="1:8" ht="13.5" x14ac:dyDescent="0.15">
      <c r="C11" s="1"/>
      <c r="E11" s="47"/>
      <c r="H11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2" spans="1:8" ht="13.5" x14ac:dyDescent="0.15">
      <c r="C12" s="1"/>
      <c r="E12" s="47"/>
      <c r="H12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3" spans="1:8" ht="13.5" x14ac:dyDescent="0.15">
      <c r="C13" s="1"/>
      <c r="E13" s="47"/>
      <c r="H13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4" spans="1:8" ht="13.5" x14ac:dyDescent="0.15">
      <c r="C14" s="1"/>
      <c r="H14" s="40"/>
    </row>
    <row r="15" spans="1:8" ht="13.5" x14ac:dyDescent="0.15">
      <c r="C15" s="1"/>
      <c r="H15" s="40"/>
    </row>
    <row r="16" spans="1:8" ht="13.5" x14ac:dyDescent="0.15">
      <c r="C16" s="1"/>
      <c r="H16" s="40"/>
    </row>
    <row r="17" spans="2:8" ht="13.5" x14ac:dyDescent="0.15">
      <c r="C17" s="1"/>
      <c r="E17" s="39"/>
      <c r="H17" s="40"/>
    </row>
    <row r="18" spans="2:8" ht="13.5" x14ac:dyDescent="0.15">
      <c r="C18" s="1"/>
      <c r="E18" s="39"/>
      <c r="H18" s="40"/>
    </row>
    <row r="19" spans="2:8" ht="13.5" x14ac:dyDescent="0.15">
      <c r="C19" s="1"/>
      <c r="H19" s="40"/>
    </row>
    <row r="20" spans="2:8" ht="13.5" x14ac:dyDescent="0.15">
      <c r="C20" s="1"/>
      <c r="H20" s="40"/>
    </row>
    <row r="21" spans="2:8" ht="13.5" x14ac:dyDescent="0.15">
      <c r="C21" s="1"/>
      <c r="H21" s="40"/>
    </row>
    <row r="22" spans="2:8" ht="13.5" x14ac:dyDescent="0.15">
      <c r="C22" s="1"/>
      <c r="H22" s="40"/>
    </row>
    <row r="23" spans="2:8" ht="13.5" x14ac:dyDescent="0.15">
      <c r="C23" s="1"/>
      <c r="H23" s="40"/>
    </row>
    <row r="24" spans="2:8" ht="13.5" x14ac:dyDescent="0.15">
      <c r="C24" s="1"/>
      <c r="H24" s="40"/>
    </row>
    <row r="25" spans="2:8" x14ac:dyDescent="0.15">
      <c r="C25" s="13"/>
      <c r="D25" s="44"/>
      <c r="E25" s="46"/>
      <c r="F25" s="46"/>
      <c r="H25" s="40"/>
    </row>
    <row r="26" spans="2:8" x14ac:dyDescent="0.15">
      <c r="B26" s="11"/>
      <c r="C26" s="14"/>
      <c r="D26" s="45"/>
      <c r="E26" s="12"/>
      <c r="F26" s="12"/>
      <c r="H26" s="40"/>
    </row>
    <row r="28" spans="2:8" x14ac:dyDescent="0.15">
      <c r="B28" s="41" t="s">
        <v>25</v>
      </c>
    </row>
  </sheetData>
  <phoneticPr fontId="9"/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テーブル項目定義</vt:lpstr>
      <vt:lpstr>インデックス一覧</vt:lpstr>
      <vt:lpstr>インデックス一覧!Print_Area</vt:lpstr>
      <vt:lpstr>テーブル項目定義!Print_Titles</vt:lpstr>
    </vt:vector>
  </TitlesOfParts>
  <Company>キヤノンマーケティングジャパングループ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標準ソフトウェア（社内事務用）</dc:creator>
  <cp:lastModifiedBy>owner</cp:lastModifiedBy>
  <cp:lastPrinted>2011-10-11T00:50:09Z</cp:lastPrinted>
  <dcterms:created xsi:type="dcterms:W3CDTF">2010-04-20T00:25:54Z</dcterms:created>
  <dcterms:modified xsi:type="dcterms:W3CDTF">2013-10-20T12:09:23Z</dcterms:modified>
</cp:coreProperties>
</file>