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27" i="3" l="1"/>
  <c r="I33" i="3" l="1"/>
  <c r="I26" i="3"/>
  <c r="I24" i="3"/>
  <c r="I37" i="3" l="1"/>
  <c r="I38" i="3" l="1"/>
  <c r="I35" i="3"/>
  <c r="I36" i="3"/>
  <c r="I39" i="3"/>
  <c r="I34" i="3"/>
  <c r="I31" i="3"/>
  <c r="I20" i="3" l="1"/>
  <c r="I19" i="3"/>
  <c r="I18" i="3"/>
  <c r="I17" i="3"/>
  <c r="I15" i="3"/>
  <c r="I8" i="3"/>
  <c r="I11" i="3" l="1"/>
  <c r="I10" i="3"/>
  <c r="I9" i="3"/>
  <c r="I6" i="3"/>
  <c r="I60" i="3" l="1"/>
  <c r="I99" i="3"/>
  <c r="I98" i="3"/>
  <c r="I96" i="3"/>
  <c r="I49" i="3" l="1"/>
  <c r="I67" i="3" l="1"/>
  <c r="I47" i="3"/>
  <c r="I50" i="3"/>
  <c r="I91" i="3"/>
  <c r="I90" i="3"/>
  <c r="I89" i="3"/>
  <c r="I88" i="3"/>
  <c r="I87" i="3"/>
  <c r="I86" i="3"/>
  <c r="I85" i="3"/>
  <c r="I83" i="3"/>
  <c r="I74" i="3" l="1"/>
  <c r="I79" i="3"/>
  <c r="I78" i="3"/>
  <c r="I77" i="3"/>
  <c r="I76" i="3"/>
  <c r="I75" i="3"/>
  <c r="I73" i="3"/>
  <c r="I71" i="3"/>
  <c r="I45" i="3"/>
  <c r="I46" i="3"/>
  <c r="I48" i="3"/>
  <c r="I61" i="3"/>
  <c r="I65" i="3"/>
  <c r="I64" i="3"/>
  <c r="I51" i="3"/>
  <c r="I66" i="3" l="1"/>
  <c r="I63" i="3"/>
  <c r="I62" i="3"/>
  <c r="I59" i="3"/>
  <c r="I57" i="3"/>
  <c r="I53" i="3" l="1"/>
  <c r="I52" i="3"/>
  <c r="I43" i="3"/>
  <c r="H10" i="10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<sst xmlns="http://schemas.openxmlformats.org/spreadsheetml/2006/main" count="306" uniqueCount="99">
  <si>
    <t>登録日</t>
    <rPh sb="0" eb="3">
      <t>トウロクビ</t>
    </rPh>
    <phoneticPr fontId="7"/>
  </si>
  <si>
    <t>変更日</t>
    <rPh sb="0" eb="3">
      <t>ヘンコウビ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</si>
  <si>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</si>
  <si>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</si>
  <si>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</si>
  <si>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</si>
  <si>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</si>
  <si>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</si>
  <si>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</si>
  <si>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</si>
  <si>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</si>
  <si>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</si>
  <si>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</si>
  <si>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modified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</si>
  <si>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</si>
  <si>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</si>
  <si>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</si>
  <si>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</si>
  <si>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</si>
  <si>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</si>
  <si>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NN</t>
    <phoneticPr fontId="9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</si>
  <si>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</si>
  <si>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</si>
  <si>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</si>
  <si>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</si>
  <si>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</si>
  <si>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</si>
  <si>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</si>
  <si>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</si>
  <si>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</si>
  <si>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</si>
  <si>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</si>
  <si>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削除フラグ</t>
    <rPh sb="0" eb="2">
      <t>サクジョ</t>
    </rPh>
    <phoneticPr fontId="7"/>
  </si>
  <si>
    <t>deleted</t>
    <phoneticPr fontId="7"/>
  </si>
  <si>
    <t>TINYINT</t>
    <phoneticPr fontId="7"/>
  </si>
  <si>
    <t>NN</t>
    <phoneticPr fontId="9"/>
  </si>
  <si>
    <t>削除日</t>
    <rPh sb="0" eb="2">
      <t>サクジョ</t>
    </rPh>
    <rPh sb="2" eb="3">
      <t>ビ</t>
    </rPh>
    <phoneticPr fontId="7"/>
  </si>
  <si>
    <t>deleted_date</t>
    <phoneticPr fontId="7"/>
  </si>
  <si>
    <t>deleted_date</t>
    <phoneticPr fontId="7"/>
  </si>
  <si>
    <t>DATETIME</t>
    <phoneticPr fontId="7"/>
  </si>
  <si>
    <t>amount</t>
  </si>
  <si>
    <t>金額</t>
    <rPh sb="0" eb="2">
      <t>キンガク</t>
    </rPh>
    <phoneticPr fontId="7"/>
  </si>
  <si>
    <t>NN</t>
    <phoneticPr fontId="7"/>
  </si>
  <si>
    <t>備考</t>
    <rPh sb="0" eb="2">
      <t>ビコウ</t>
    </rPh>
    <phoneticPr fontId="7"/>
  </si>
  <si>
    <t>remark</t>
    <phoneticPr fontId="7"/>
  </si>
  <si>
    <t>items</t>
    <phoneticPr fontId="7"/>
  </si>
  <si>
    <t>費目</t>
    <rPh sb="0" eb="2">
      <t>ヒモク</t>
    </rPh>
    <phoneticPr fontId="7"/>
  </si>
  <si>
    <t>費目</t>
    <rPh sb="0" eb="2">
      <t>ヒモク</t>
    </rPh>
    <phoneticPr fontId="7"/>
  </si>
  <si>
    <t>item_id</t>
    <phoneticPr fontId="7"/>
  </si>
  <si>
    <t>経理日</t>
    <rPh sb="0" eb="3">
      <t>ケイリビ</t>
    </rPh>
    <phoneticPr fontId="7"/>
  </si>
  <si>
    <t>dealed</t>
    <phoneticPr fontId="7"/>
  </si>
  <si>
    <t>DATE</t>
    <phoneticPr fontId="7"/>
  </si>
  <si>
    <t>subitems</t>
    <phoneticPr fontId="7"/>
  </si>
  <si>
    <t>サブ</t>
    <phoneticPr fontId="7"/>
  </si>
  <si>
    <t>税率テーブル</t>
    <rPh sb="0" eb="2">
      <t>ゼイリツ</t>
    </rPh>
    <phoneticPr fontId="7"/>
  </si>
  <si>
    <t>DECIMAL</t>
    <phoneticPr fontId="7"/>
  </si>
  <si>
    <t>3,2</t>
    <phoneticPr fontId="7"/>
  </si>
  <si>
    <t>ratio</t>
    <phoneticPr fontId="7"/>
  </si>
  <si>
    <t>税区分</t>
    <rPh sb="0" eb="3">
      <t>ゼイクブン</t>
    </rPh>
    <phoneticPr fontId="7"/>
  </si>
  <si>
    <t>taxtables</t>
    <phoneticPr fontId="7"/>
  </si>
  <si>
    <t>taxtable_id</t>
    <phoneticPr fontId="7"/>
  </si>
  <si>
    <t>サブ費目</t>
    <rPh sb="2" eb="4">
      <t>ヒモク</t>
    </rPh>
    <phoneticPr fontId="7"/>
  </si>
  <si>
    <t>subitem_id</t>
    <phoneticPr fontId="7"/>
  </si>
  <si>
    <t>book_count</t>
    <phoneticPr fontId="7"/>
  </si>
  <si>
    <t>subitem_count</t>
    <phoneticPr fontId="7"/>
  </si>
  <si>
    <t>trans</t>
    <phoneticPr fontId="9"/>
  </si>
  <si>
    <t>NN</t>
    <phoneticPr fontId="7"/>
  </si>
  <si>
    <t>tax</t>
    <phoneticPr fontId="7"/>
  </si>
  <si>
    <t>うち消費税</t>
    <rPh sb="2" eb="5">
      <t>ショウヒゼイ</t>
    </rPh>
    <phoneticPr fontId="7"/>
  </si>
  <si>
    <t>帳簿</t>
    <rPh sb="0" eb="2">
      <t>チョウボ</t>
    </rPh>
    <phoneticPr fontId="9"/>
  </si>
  <si>
    <t>収支テーブル</t>
    <rPh sb="0" eb="2">
      <t>シュウシ</t>
    </rPh>
    <phoneticPr fontId="7"/>
  </si>
  <si>
    <t>factor</t>
    <phoneticPr fontId="7"/>
  </si>
  <si>
    <t>計算係数</t>
    <rPh sb="0" eb="2">
      <t>ケイサン</t>
    </rPh>
    <rPh sb="2" eb="4">
      <t>ケイスウ</t>
    </rPh>
    <phoneticPr fontId="7"/>
  </si>
  <si>
    <t>categories</t>
    <phoneticPr fontId="7"/>
  </si>
  <si>
    <t>収支区分</t>
    <rPh sb="0" eb="2">
      <t>シュウシ</t>
    </rPh>
    <rPh sb="2" eb="4">
      <t>クブン</t>
    </rPh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</si>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</sst>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8" fillId="4" borderId="5" xfId="3" applyFont="1" applyBorder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3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36"/>
    <tableColumn id="2" name="テーブル" dataDxfId="35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GridLines="0" tabSelected="1" zoomScale="85" zoomScaleNormal="85" workbookViewId="0">
      <selection activeCell="A27" sqref="A27:XFD27"/>
    </sheetView>
  </sheetViews>
  <sheetFormatPr defaultRowHeight="15" x14ac:dyDescent="0.15"/>
  <cols>
    <col min="1" max="1" width="2.25" style="43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9" t="s">
        <v>16</v>
      </c>
      <c r="C1" s="39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4"/>
      <c r="H3" s="29"/>
    </row>
    <row r="5" spans="1:9" x14ac:dyDescent="0.15">
      <c r="D5" s="30" t="s">
        <v>5</v>
      </c>
      <c r="E5" s="31" t="s">
        <v>6</v>
      </c>
      <c r="F5" s="31" t="s">
        <v>8</v>
      </c>
      <c r="G5" s="31" t="s">
        <v>9</v>
      </c>
      <c r="H5" s="32" t="s">
        <v>21</v>
      </c>
      <c r="I5" s="30"/>
    </row>
    <row r="6" spans="1:9" ht="16.5" x14ac:dyDescent="0.15">
      <c r="B6" s="52" t="s">
        <v>78</v>
      </c>
      <c r="C6" s="52" t="s">
        <v>80</v>
      </c>
      <c r="D6" s="34"/>
      <c r="E6" s="35"/>
      <c r="F6" s="35"/>
      <c r="G6" s="35"/>
      <c r="H6" s="36"/>
      <c r="I6" s="27" t="str">
        <f xml:space="preserve"> "CREATE TABLE `" &amp; C6 &amp; "` ("</f>
        <v>CREATE TABLE `todos` (</v>
      </c>
    </row>
    <row r="7" spans="1:9" x14ac:dyDescent="0.15">
      <c r="B7" s="15" t="s">
        <v>10</v>
      </c>
      <c r="C7" s="15" t="s">
        <v>2</v>
      </c>
      <c r="D7" s="15" t="s">
        <v>7</v>
      </c>
      <c r="E7" s="16" t="s">
        <v>7</v>
      </c>
      <c r="F7" s="16"/>
      <c r="G7" s="16"/>
      <c r="H7" s="17"/>
      <c r="I7" s="27" t="s">
        <v>4</v>
      </c>
    </row>
    <row r="8" spans="1:9" x14ac:dyDescent="0.15">
      <c r="B8" s="15" t="s">
        <v>81</v>
      </c>
      <c r="C8" s="15" t="s">
        <v>85</v>
      </c>
      <c r="D8" s="15" t="s">
        <v>18</v>
      </c>
      <c r="E8" s="16"/>
      <c r="F8" s="16" t="s">
        <v>82</v>
      </c>
      <c r="G8" s="16"/>
      <c r="H8" s="17"/>
      <c r="I8" s="37" t="str">
        <f t="shared" ref="I8" si="0"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COMMENT 'position',</v>
      </c>
    </row>
    <row r="9" spans="1:9" x14ac:dyDescent="0.15">
      <c r="B9" s="15" t="s">
        <v>17</v>
      </c>
      <c r="C9" s="15" t="s">
        <v>14</v>
      </c>
      <c r="D9" s="15" t="s">
        <v>15</v>
      </c>
      <c r="E9" s="16">
        <v>128</v>
      </c>
      <c r="F9" s="16" t="s">
        <v>82</v>
      </c>
      <c r="G9" s="16"/>
      <c r="H9" s="17"/>
      <c r="I9" s="37" t="str">
        <f t="shared" ref="I9:I11" si="1">IF(A9="","","/* ") &amp; "`" &amp; C9 &amp; "` " &amp; D9 &amp; IF(E9&gt;0,"(" &amp; E9 &amp; ") "," ") &amp; IF(F9&lt;&gt;"","NOT NULL ","") &amp; IF(G9="","","DEFAULT '" &amp; G9 &amp; "' ") &amp; "COMMENT '"&amp; B9 &amp;"'," &amp; IF(A9="",""," */")</f>
        <v>`name` VARCHAR(128) NOT NULL COMMENT '名前',</v>
      </c>
    </row>
    <row r="10" spans="1:9" x14ac:dyDescent="0.15">
      <c r="A10" s="22"/>
      <c r="B10" s="15" t="s">
        <v>0</v>
      </c>
      <c r="C10" s="18" t="s">
        <v>11</v>
      </c>
      <c r="D10" s="15" t="s">
        <v>12</v>
      </c>
      <c r="E10" s="16"/>
      <c r="F10" s="16"/>
      <c r="G10" s="16"/>
      <c r="H10" s="17"/>
      <c r="I10" s="37" t="str">
        <f t="shared" si="1"/>
        <v>`created` DATETIME COMMENT '登録日',</v>
      </c>
    </row>
    <row r="11" spans="1:9" x14ac:dyDescent="0.15">
      <c r="A11" s="22"/>
      <c r="B11" s="15" t="s">
        <v>83</v>
      </c>
      <c r="C11" s="15" t="s">
        <v>84</v>
      </c>
      <c r="D11" s="15" t="s">
        <v>51</v>
      </c>
      <c r="E11" s="16"/>
      <c r="F11" s="16"/>
      <c r="G11" s="16"/>
      <c r="H11" s="17"/>
      <c r="I11" s="37" t="str">
        <f t="shared" si="1"/>
        <v>`completed` DATE COMMENT '完了日',</v>
      </c>
    </row>
    <row r="12" spans="1:9" x14ac:dyDescent="0.15">
      <c r="A12" s="22"/>
      <c r="I12" s="38" t="s">
        <v>3</v>
      </c>
    </row>
    <row r="14" spans="1:9" x14ac:dyDescent="0.15">
      <c r="D14" s="30" t="s">
        <v>5</v>
      </c>
      <c r="E14" s="31" t="s">
        <v>6</v>
      </c>
      <c r="F14" s="31" t="s">
        <v>8</v>
      </c>
      <c r="G14" s="31" t="s">
        <v>9</v>
      </c>
      <c r="H14" s="32" t="s">
        <v>21</v>
      </c>
      <c r="I14" s="30"/>
    </row>
    <row r="15" spans="1:9" ht="16.5" x14ac:dyDescent="0.15">
      <c r="B15" s="52" t="s">
        <v>86</v>
      </c>
      <c r="C15" s="52" t="s">
        <v>87</v>
      </c>
      <c r="D15" s="34"/>
      <c r="E15" s="35"/>
      <c r="F15" s="35"/>
      <c r="G15" s="35"/>
      <c r="H15" s="36"/>
      <c r="I15" s="27" t="str">
        <f xml:space="preserve"> "CREATE TABLE `" &amp; C15 &amp; "` ("</f>
        <v>CREATE TABLE `histories` (</v>
      </c>
    </row>
    <row r="16" spans="1:9" x14ac:dyDescent="0.15">
      <c r="B16" s="15" t="s">
        <v>10</v>
      </c>
      <c r="C16" s="15" t="s">
        <v>2</v>
      </c>
      <c r="D16" s="15" t="s">
        <v>7</v>
      </c>
      <c r="E16" s="16" t="s">
        <v>7</v>
      </c>
      <c r="F16" s="16"/>
      <c r="G16" s="16"/>
      <c r="H16" s="17"/>
      <c r="I16" s="27" t="s">
        <v>4</v>
      </c>
    </row>
    <row r="17" spans="1:9" x14ac:dyDescent="0.15">
      <c r="B17" s="15" t="s">
        <v>81</v>
      </c>
      <c r="C17" s="15" t="s">
        <v>85</v>
      </c>
      <c r="D17" s="15" t="s">
        <v>18</v>
      </c>
      <c r="E17" s="16"/>
      <c r="F17" s="16"/>
      <c r="G17" s="16"/>
      <c r="H17" s="17"/>
      <c r="I17" s="37" t="str">
        <f t="shared" ref="I17:I20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COMMENT 'position',</v>
      </c>
    </row>
    <row r="18" spans="1:9" x14ac:dyDescent="0.15">
      <c r="B18" s="15" t="s">
        <v>17</v>
      </c>
      <c r="C18" s="15" t="s">
        <v>14</v>
      </c>
      <c r="D18" s="15" t="s">
        <v>15</v>
      </c>
      <c r="E18" s="16">
        <v>128</v>
      </c>
      <c r="F18" s="16"/>
      <c r="G18" s="16"/>
      <c r="H18" s="17"/>
      <c r="I18" s="37" t="str">
        <f t="shared" si="2"/>
        <v>`name` VARCHAR(128) COMMENT '名前',</v>
      </c>
    </row>
    <row r="19" spans="1:9" x14ac:dyDescent="0.15">
      <c r="A19" s="22"/>
      <c r="B19" s="15" t="s">
        <v>0</v>
      </c>
      <c r="C19" s="18" t="s">
        <v>11</v>
      </c>
      <c r="D19" s="15" t="s">
        <v>12</v>
      </c>
      <c r="E19" s="16"/>
      <c r="F19" s="16"/>
      <c r="G19" s="16"/>
      <c r="H19" s="17"/>
      <c r="I19" s="37" t="str">
        <f t="shared" si="2"/>
        <v>`created` DATETIME COMMENT '登録日',</v>
      </c>
    </row>
    <row r="20" spans="1:9" x14ac:dyDescent="0.15">
      <c r="A20" s="22"/>
      <c r="B20" s="15" t="s">
        <v>83</v>
      </c>
      <c r="C20" s="15" t="s">
        <v>84</v>
      </c>
      <c r="D20" s="15" t="s">
        <v>51</v>
      </c>
      <c r="E20" s="16"/>
      <c r="F20" s="16"/>
      <c r="G20" s="16"/>
      <c r="H20" s="17"/>
      <c r="I20" s="37" t="str">
        <f t="shared" si="2"/>
        <v>`completed` DATE COMMENT '完了日',</v>
      </c>
    </row>
    <row r="21" spans="1:9" x14ac:dyDescent="0.15">
      <c r="A21" s="22"/>
      <c r="I21" s="38" t="s">
        <v>3</v>
      </c>
    </row>
    <row r="23" spans="1:9" x14ac:dyDescent="0.15">
      <c r="D23" s="30" t="s">
        <v>5</v>
      </c>
      <c r="E23" s="31" t="s">
        <v>6</v>
      </c>
      <c r="F23" s="31" t="s">
        <v>8</v>
      </c>
      <c r="G23" s="31" t="s">
        <v>9</v>
      </c>
      <c r="H23" s="32" t="s">
        <v>21</v>
      </c>
      <c r="I23" s="30"/>
    </row>
    <row r="24" spans="1:9" ht="16.5" x14ac:dyDescent="0.15">
      <c r="B24" s="52" t="s">
        <v>97</v>
      </c>
      <c r="C24" s="52" t="s">
        <v>73</v>
      </c>
      <c r="D24" s="34"/>
      <c r="E24" s="35"/>
      <c r="F24" s="35"/>
      <c r="G24" s="35"/>
      <c r="H24" s="36"/>
      <c r="I24" s="27" t="str">
        <f xml:space="preserve"> "CREATE TABLE `" &amp; C24 &amp; "` ("</f>
        <v>CREATE TABLE `categories` (</v>
      </c>
    </row>
    <row r="25" spans="1:9" x14ac:dyDescent="0.15">
      <c r="B25" s="15" t="s">
        <v>10</v>
      </c>
      <c r="C25" s="15" t="s">
        <v>2</v>
      </c>
      <c r="D25" s="15" t="s">
        <v>7</v>
      </c>
      <c r="E25" s="16" t="s">
        <v>7</v>
      </c>
      <c r="F25" s="16"/>
      <c r="G25" s="16"/>
      <c r="H25" s="17"/>
      <c r="I25" s="27" t="s">
        <v>4</v>
      </c>
    </row>
    <row r="26" spans="1:9" x14ac:dyDescent="0.15">
      <c r="B26" s="15" t="s">
        <v>17</v>
      </c>
      <c r="C26" s="15" t="s">
        <v>14</v>
      </c>
      <c r="D26" s="15" t="s">
        <v>15</v>
      </c>
      <c r="E26" s="16">
        <v>128</v>
      </c>
      <c r="F26" s="16" t="s">
        <v>8</v>
      </c>
      <c r="G26" s="16"/>
      <c r="H26" s="17"/>
      <c r="I26" s="37" t="str">
        <f t="shared" ref="I26" si="3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`name` VARCHAR(128) NOT NULL COMMENT '名前',</v>
      </c>
    </row>
    <row r="27" spans="1:9" x14ac:dyDescent="0.15">
      <c r="B27" s="15" t="s">
        <v>81</v>
      </c>
      <c r="C27" s="15" t="s">
        <v>81</v>
      </c>
      <c r="D27" s="15" t="s">
        <v>18</v>
      </c>
      <c r="E27" s="16"/>
      <c r="F27" s="16" t="s">
        <v>8</v>
      </c>
      <c r="G27" s="16"/>
      <c r="H27" s="17"/>
      <c r="I27" s="37" t="str">
        <f t="shared" ref="I27" si="4">IF(A27="","","/* ") &amp; "`" &amp; C27 &amp; "` " &amp; D27 &amp; IF(E27&gt;0,"(" &amp; E27 &amp; ") "," ") &amp; IF(F27&lt;&gt;"","NOT NULL ","") &amp; IF(G27="","","DEFAULT '" &amp; G27 &amp; "' ") &amp; "COMMENT '"&amp; B27 &amp;"'," &amp; IF(A27="",""," */")</f>
        <v>`position` INT NOT NULL COMMENT 'position',</v>
      </c>
    </row>
    <row r="28" spans="1:9" x14ac:dyDescent="0.15">
      <c r="A28" s="22"/>
      <c r="I28" s="38" t="s">
        <v>3</v>
      </c>
    </row>
    <row r="30" spans="1:9" x14ac:dyDescent="0.15">
      <c r="D30" s="30" t="s">
        <v>5</v>
      </c>
      <c r="E30" s="31" t="s">
        <v>6</v>
      </c>
      <c r="F30" s="31" t="s">
        <v>8</v>
      </c>
      <c r="G30" s="31" t="s">
        <v>9</v>
      </c>
      <c r="H30" s="32" t="s">
        <v>21</v>
      </c>
      <c r="I30" s="30"/>
    </row>
    <row r="31" spans="1:9" ht="16.5" x14ac:dyDescent="0.15">
      <c r="B31" s="52" t="s">
        <v>88</v>
      </c>
      <c r="C31" s="52" t="s">
        <v>89</v>
      </c>
      <c r="D31" s="34"/>
      <c r="E31" s="35"/>
      <c r="F31" s="35"/>
      <c r="G31" s="35"/>
      <c r="H31" s="36"/>
      <c r="I31" s="27" t="str">
        <f xml:space="preserve"> "CREATE TABLE `" &amp; C31 &amp; "` ("</f>
        <v>CREATE TABLE `notes` (</v>
      </c>
    </row>
    <row r="32" spans="1:9" x14ac:dyDescent="0.15">
      <c r="B32" s="15" t="s">
        <v>10</v>
      </c>
      <c r="C32" s="15" t="s">
        <v>2</v>
      </c>
      <c r="D32" s="15" t="s">
        <v>7</v>
      </c>
      <c r="E32" s="16" t="s">
        <v>7</v>
      </c>
      <c r="F32" s="16"/>
      <c r="G32" s="16"/>
      <c r="H32" s="17"/>
      <c r="I32" s="27" t="s">
        <v>4</v>
      </c>
    </row>
    <row r="33" spans="1:9" x14ac:dyDescent="0.15">
      <c r="B33" s="15" t="s">
        <v>98</v>
      </c>
      <c r="C33" s="15" t="s">
        <v>75</v>
      </c>
      <c r="D33" s="15" t="s">
        <v>18</v>
      </c>
      <c r="E33" s="16"/>
      <c r="F33" s="16"/>
      <c r="G33" s="16"/>
      <c r="H33" s="17"/>
      <c r="I33" s="37" t="str">
        <f t="shared" ref="I33" si="5">IF(A33="","","/* ") &amp; "`" &amp; C33 &amp; "` " &amp; D33 &amp; IF(E33&gt;0,"(" &amp; E33 &amp; ") "," ") &amp; IF(F33&lt;&gt;"","NOT NULL ","") &amp; IF(G33="","","DEFAULT '" &amp; G33 &amp; "' ") &amp; "COMMENT '"&amp; B33 &amp;"'," &amp; IF(A33="",""," */")</f>
        <v>`category_id` INT COMMENT '分類',</v>
      </c>
    </row>
    <row r="34" spans="1:9" x14ac:dyDescent="0.15">
      <c r="B34" s="15" t="s">
        <v>17</v>
      </c>
      <c r="C34" s="15" t="s">
        <v>14</v>
      </c>
      <c r="D34" s="15" t="s">
        <v>15</v>
      </c>
      <c r="E34" s="16">
        <v>64</v>
      </c>
      <c r="F34" s="16"/>
      <c r="G34" s="16"/>
      <c r="H34" s="17"/>
      <c r="I34" s="37" t="str">
        <f t="shared" ref="I34:I39" si="6">IF(A34="","","/* ") &amp; "`" &amp; C34 &amp; "` " &amp; D34 &amp; IF(E34&gt;0,"(" &amp; E34 &amp; ") "," ") &amp; IF(F34&lt;&gt;"","NOT NULL ","") &amp; IF(G34="","","DEFAULT '" &amp; G34 &amp; "' ") &amp; "COMMENT '"&amp; B34 &amp;"'," &amp; IF(A34="",""," */")</f>
        <v>`name` VARCHAR(64) COMMENT '名前',</v>
      </c>
    </row>
    <row r="35" spans="1:9" x14ac:dyDescent="0.15">
      <c r="B35" s="15" t="s">
        <v>90</v>
      </c>
      <c r="C35" s="15" t="s">
        <v>91</v>
      </c>
      <c r="D35" s="15" t="s">
        <v>19</v>
      </c>
      <c r="E35" s="16"/>
      <c r="F35" s="16"/>
      <c r="G35" s="16"/>
      <c r="H35" s="17"/>
      <c r="I35" s="37" t="str">
        <f t="shared" si="6"/>
        <v>`text` TEXT COMMENT 'テキスト',</v>
      </c>
    </row>
    <row r="36" spans="1:9" x14ac:dyDescent="0.15">
      <c r="B36" s="15" t="s">
        <v>93</v>
      </c>
      <c r="C36" s="15" t="s">
        <v>94</v>
      </c>
      <c r="D36" s="15" t="s">
        <v>15</v>
      </c>
      <c r="E36" s="16">
        <v>32</v>
      </c>
      <c r="F36" s="16"/>
      <c r="G36" s="16"/>
      <c r="H36" s="17"/>
      <c r="I36" s="37" t="str">
        <f t="shared" si="6"/>
        <v>`xyz` VARCHAR(32) COMMENT 'xyz',</v>
      </c>
    </row>
    <row r="37" spans="1:9" x14ac:dyDescent="0.15">
      <c r="B37" s="15" t="s">
        <v>95</v>
      </c>
      <c r="C37" s="15" t="s">
        <v>96</v>
      </c>
      <c r="D37" s="15" t="s">
        <v>15</v>
      </c>
      <c r="E37" s="16">
        <v>32</v>
      </c>
      <c r="F37" s="16"/>
      <c r="G37" s="16"/>
      <c r="H37" s="17"/>
      <c r="I37" s="37" t="str">
        <f t="shared" ref="I37" si="7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`wh` VARCHAR(32) COMMENT 'wh',</v>
      </c>
    </row>
    <row r="38" spans="1:9" x14ac:dyDescent="0.15">
      <c r="B38" s="15" t="s">
        <v>92</v>
      </c>
      <c r="C38" s="15" t="s">
        <v>92</v>
      </c>
      <c r="D38" s="15" t="s">
        <v>15</v>
      </c>
      <c r="E38" s="16">
        <v>32</v>
      </c>
      <c r="F38" s="16"/>
      <c r="G38" s="16"/>
      <c r="H38" s="17"/>
      <c r="I38" s="37" t="str">
        <f t="shared" si="6"/>
        <v>`color` VARCHAR(32) COMMENT 'color',</v>
      </c>
    </row>
    <row r="39" spans="1:9" x14ac:dyDescent="0.15">
      <c r="A39" s="22"/>
      <c r="B39" s="15" t="s">
        <v>0</v>
      </c>
      <c r="C39" s="18" t="s">
        <v>11</v>
      </c>
      <c r="D39" s="15" t="s">
        <v>12</v>
      </c>
      <c r="E39" s="16"/>
      <c r="F39" s="16"/>
      <c r="G39" s="16"/>
      <c r="H39" s="17"/>
      <c r="I39" s="37" t="str">
        <f t="shared" si="6"/>
        <v>`created` DATETIME COMMENT '登録日',</v>
      </c>
    </row>
    <row r="40" spans="1:9" x14ac:dyDescent="0.15">
      <c r="A40" s="22"/>
      <c r="I40" s="38" t="s">
        <v>3</v>
      </c>
    </row>
    <row r="42" spans="1:9" x14ac:dyDescent="0.15">
      <c r="D42" s="30" t="s">
        <v>5</v>
      </c>
      <c r="E42" s="31" t="s">
        <v>6</v>
      </c>
      <c r="F42" s="31" t="s">
        <v>8</v>
      </c>
      <c r="G42" s="31" t="s">
        <v>9</v>
      </c>
      <c r="H42" s="32" t="s">
        <v>21</v>
      </c>
      <c r="I42" s="30"/>
    </row>
    <row r="43" spans="1:9" ht="16.5" x14ac:dyDescent="0.15">
      <c r="B43" s="33" t="s">
        <v>69</v>
      </c>
      <c r="C43" s="33" t="s">
        <v>65</v>
      </c>
      <c r="D43" s="34"/>
      <c r="E43" s="35"/>
      <c r="F43" s="35"/>
      <c r="G43" s="35"/>
      <c r="H43" s="36"/>
      <c r="I43" s="27" t="str">
        <f xml:space="preserve"> "CREATE TABLE `" &amp; C43 &amp; "` ("</f>
        <v>CREATE TABLE `trans` (</v>
      </c>
    </row>
    <row r="44" spans="1:9" x14ac:dyDescent="0.15">
      <c r="B44" s="15" t="s">
        <v>10</v>
      </c>
      <c r="C44" s="15" t="s">
        <v>2</v>
      </c>
      <c r="D44" s="15" t="s">
        <v>7</v>
      </c>
      <c r="E44" s="16" t="s">
        <v>7</v>
      </c>
      <c r="F44" s="16"/>
      <c r="G44" s="16"/>
      <c r="H44" s="17"/>
      <c r="I44" s="27" t="s">
        <v>4</v>
      </c>
    </row>
    <row r="45" spans="1:9" x14ac:dyDescent="0.15">
      <c r="B45" s="15" t="s">
        <v>49</v>
      </c>
      <c r="C45" s="15" t="s">
        <v>50</v>
      </c>
      <c r="D45" s="15" t="s">
        <v>51</v>
      </c>
      <c r="E45" s="16"/>
      <c r="F45" s="16" t="s">
        <v>66</v>
      </c>
      <c r="G45" s="16"/>
      <c r="H45" s="17"/>
      <c r="I45" s="37" t="str">
        <f>IF(A45="","","/* ") &amp; "`" &amp; C45 &amp; "` " &amp; D45 &amp; IF(E45&gt;0,"(" &amp; E45 &amp; ") "," ") &amp; IF(F45&lt;&gt;"","NOT NULL ","") &amp; IF(G45="","","DEFAULT '" &amp; G45 &amp; "' ") &amp; "COMMENT '"&amp; B45 &amp;"'," &amp; IF(A45="",""," */")</f>
        <v>`dealed` DATE NOT NULL COMMENT '経理日',</v>
      </c>
    </row>
    <row r="46" spans="1:9" x14ac:dyDescent="0.15">
      <c r="B46" s="15" t="s">
        <v>47</v>
      </c>
      <c r="C46" s="15" t="s">
        <v>48</v>
      </c>
      <c r="D46" s="15" t="s">
        <v>18</v>
      </c>
      <c r="E46" s="16"/>
      <c r="F46" s="16" t="s">
        <v>42</v>
      </c>
      <c r="G46" s="16">
        <v>0</v>
      </c>
      <c r="H46" s="17"/>
      <c r="I46" s="37" t="str">
        <f t="shared" ref="I46" si="8">IF(A46="","","/* ") &amp; "`" &amp; C46 &amp; "` " &amp; D46 &amp; IF(E46&gt;0,"(" &amp; E46 &amp; ") "," ") &amp; IF(F46&lt;&gt;"","NOT NULL ","") &amp; IF(G46="","","DEFAULT '" &amp; G46 &amp; "' ") &amp; "COMMENT '"&amp; B46 &amp;"'," &amp; IF(A46="",""," */")</f>
        <v>`item_id` INT NOT NULL DEFAULT '0' COMMENT '費目',</v>
      </c>
    </row>
    <row r="47" spans="1:9" x14ac:dyDescent="0.15">
      <c r="B47" s="15" t="s">
        <v>61</v>
      </c>
      <c r="C47" s="15" t="s">
        <v>62</v>
      </c>
      <c r="D47" s="15" t="s">
        <v>18</v>
      </c>
      <c r="E47" s="16"/>
      <c r="F47" s="16"/>
      <c r="G47" s="16"/>
      <c r="H47" s="17"/>
      <c r="I47" s="37" t="str">
        <f t="shared" ref="I47" si="9">IF(A47="","","/* ") &amp; "`" &amp; C47 &amp; "` " &amp; D47 &amp; IF(E47&gt;0,"(" &amp; E47 &amp; ") "," ") &amp; IF(F47&lt;&gt;"","NOT NULL ","") &amp; IF(G47="","","DEFAULT '" &amp; G47 &amp; "' ") &amp; "COMMENT '"&amp; B47 &amp;"'," &amp; IF(A47="",""," */")</f>
        <v>`subitem_id` INT COMMENT 'サブ費目',</v>
      </c>
    </row>
    <row r="48" spans="1:9" x14ac:dyDescent="0.15">
      <c r="B48" s="15" t="s">
        <v>41</v>
      </c>
      <c r="C48" s="15" t="s">
        <v>40</v>
      </c>
      <c r="D48" s="15" t="s">
        <v>18</v>
      </c>
      <c r="E48" s="16"/>
      <c r="F48" s="16" t="s">
        <v>42</v>
      </c>
      <c r="G48" s="16">
        <v>0</v>
      </c>
      <c r="H48" s="17"/>
      <c r="I48" s="37" t="str">
        <f t="shared" ref="I48:I53" si="10">IF(A48="","","/* ") &amp; "`" &amp; C48 &amp; "` " &amp; D48 &amp; IF(E48&gt;0,"(" &amp; E48 &amp; ") "," ") &amp; IF(F48&lt;&gt;"","NOT NULL ","") &amp; IF(G48="","","DEFAULT '" &amp; G48 &amp; "' ") &amp; "COMMENT '"&amp; B48 &amp;"'," &amp; IF(A48="",""," */")</f>
        <v>`amount` INT NOT NULL DEFAULT '0' COMMENT '金額',</v>
      </c>
    </row>
    <row r="49" spans="2:9" x14ac:dyDescent="0.15">
      <c r="B49" s="15" t="s">
        <v>68</v>
      </c>
      <c r="C49" s="15" t="s">
        <v>67</v>
      </c>
      <c r="D49" s="15" t="s">
        <v>18</v>
      </c>
      <c r="E49" s="16"/>
      <c r="F49" s="16" t="s">
        <v>8</v>
      </c>
      <c r="G49" s="16">
        <v>0</v>
      </c>
      <c r="H49" s="17"/>
      <c r="I49" s="37" t="str">
        <f t="shared" ref="I49" si="11">IF(A49="","","/* ") &amp; "`" &amp; C49 &amp; "` " &amp; D49 &amp; IF(E49&gt;0,"(" &amp; E49 &amp; ") "," ") &amp; IF(F49&lt;&gt;"","NOT NULL ","") &amp; IF(G49="","","DEFAULT '" &amp; G49 &amp; "' ") &amp; "COMMENT '"&amp; B49 &amp;"'," &amp; IF(A49="",""," */")</f>
        <v>`tax` INT NOT NULL DEFAULT '0' COMMENT 'うち消費税',</v>
      </c>
    </row>
    <row r="50" spans="2:9" x14ac:dyDescent="0.15">
      <c r="B50" s="15" t="s">
        <v>58</v>
      </c>
      <c r="C50" s="15" t="s">
        <v>60</v>
      </c>
      <c r="D50" s="15" t="s">
        <v>18</v>
      </c>
      <c r="E50" s="16"/>
      <c r="F50" s="16" t="s">
        <v>8</v>
      </c>
      <c r="G50" s="16">
        <v>0</v>
      </c>
      <c r="H50" s="17"/>
      <c r="I50" s="37" t="str">
        <f t="shared" ref="I50" si="12">IF(A50="","","/* ") &amp; "`" &amp; C50 &amp; "` " &amp; D50 &amp; IF(E50&gt;0,"(" &amp; E50 &amp; ") "," ") &amp; IF(F50&lt;&gt;"","NOT NULL ","") &amp; IF(G50="","","DEFAULT '" &amp; G50 &amp; "' ") &amp; "COMMENT '"&amp; B50 &amp;"'," &amp; IF(A50="",""," */")</f>
        <v>`taxtable_id` INT NOT NULL DEFAULT '0' COMMENT '税区分',</v>
      </c>
    </row>
    <row r="51" spans="2:9" x14ac:dyDescent="0.15">
      <c r="B51" s="15" t="s">
        <v>43</v>
      </c>
      <c r="C51" s="18" t="s">
        <v>44</v>
      </c>
      <c r="D51" s="15" t="s">
        <v>19</v>
      </c>
      <c r="E51" s="16"/>
      <c r="F51" s="16"/>
      <c r="G51" s="16"/>
      <c r="H51" s="17"/>
      <c r="I51" s="37" t="str">
        <f t="shared" si="10"/>
        <v>`remark` TEXT COMMENT '備考',</v>
      </c>
    </row>
    <row r="52" spans="2:9" x14ac:dyDescent="0.15">
      <c r="B52" s="15" t="s">
        <v>0</v>
      </c>
      <c r="C52" s="18" t="s">
        <v>11</v>
      </c>
      <c r="D52" s="15" t="s">
        <v>12</v>
      </c>
      <c r="E52" s="16"/>
      <c r="F52" s="16"/>
      <c r="G52" s="16"/>
      <c r="H52" s="17"/>
      <c r="I52" s="37" t="str">
        <f t="shared" si="10"/>
        <v>`created` DATETIME COMMENT '登録日',</v>
      </c>
    </row>
    <row r="53" spans="2:9" x14ac:dyDescent="0.15">
      <c r="B53" s="15" t="s">
        <v>1</v>
      </c>
      <c r="C53" s="15" t="s">
        <v>13</v>
      </c>
      <c r="D53" s="15" t="s">
        <v>12</v>
      </c>
      <c r="E53" s="16"/>
      <c r="F53" s="16"/>
      <c r="G53" s="16"/>
      <c r="H53" s="17"/>
      <c r="I53" s="37" t="str">
        <f t="shared" si="10"/>
        <v>`modified` DATETIME COMMENT '変更日',</v>
      </c>
    </row>
    <row r="54" spans="2:9" x14ac:dyDescent="0.15">
      <c r="I54" s="38" t="s">
        <v>3</v>
      </c>
    </row>
    <row r="56" spans="2:9" x14ac:dyDescent="0.15">
      <c r="D56" s="30" t="s">
        <v>5</v>
      </c>
      <c r="E56" s="31" t="s">
        <v>6</v>
      </c>
      <c r="F56" s="31" t="s">
        <v>8</v>
      </c>
      <c r="G56" s="31" t="s">
        <v>9</v>
      </c>
      <c r="H56" s="32" t="s">
        <v>21</v>
      </c>
      <c r="I56" s="30"/>
    </row>
    <row r="57" spans="2:9" ht="16.5" x14ac:dyDescent="0.15">
      <c r="B57" s="33" t="s">
        <v>46</v>
      </c>
      <c r="C57" s="33" t="s">
        <v>45</v>
      </c>
      <c r="D57" s="34"/>
      <c r="E57" s="35"/>
      <c r="F57" s="35"/>
      <c r="G57" s="35"/>
      <c r="H57" s="36"/>
      <c r="I57" s="27" t="str">
        <f xml:space="preserve"> "CREATE TABLE `" &amp; C57 &amp; "` ("</f>
        <v>CREATE TABLE `items` (</v>
      </c>
    </row>
    <row r="58" spans="2:9" x14ac:dyDescent="0.15">
      <c r="B58" s="15" t="s">
        <v>10</v>
      </c>
      <c r="C58" s="15" t="s">
        <v>2</v>
      </c>
      <c r="D58" s="15" t="s">
        <v>7</v>
      </c>
      <c r="E58" s="16" t="s">
        <v>7</v>
      </c>
      <c r="F58" s="16"/>
      <c r="G58" s="16"/>
      <c r="H58" s="17"/>
      <c r="I58" s="27" t="s">
        <v>4</v>
      </c>
    </row>
    <row r="59" spans="2:9" x14ac:dyDescent="0.15">
      <c r="B59" s="15" t="s">
        <v>17</v>
      </c>
      <c r="C59" s="15" t="s">
        <v>14</v>
      </c>
      <c r="D59" s="15" t="s">
        <v>15</v>
      </c>
      <c r="E59" s="16">
        <v>128</v>
      </c>
      <c r="F59" s="16" t="s">
        <v>8</v>
      </c>
      <c r="G59" s="16"/>
      <c r="H59" s="17"/>
      <c r="I59" s="37" t="str">
        <f t="shared" ref="I59:I65" si="13">IF(A59="","","/* ") &amp; "`" &amp; C59 &amp; "` " &amp; D59 &amp; IF(E59&gt;0,"(" &amp; E59 &amp; ") "," ") &amp; IF(F59&lt;&gt;"","NOT NULL ","") &amp; IF(G59="","","DEFAULT '" &amp; G59 &amp; "' ") &amp; "COMMENT '"&amp; B59 &amp;"'," &amp; IF(A59="",""," */")</f>
        <v>`name` VARCHAR(128) NOT NULL COMMENT '名前',</v>
      </c>
    </row>
    <row r="60" spans="2:9" x14ac:dyDescent="0.15">
      <c r="B60" s="15" t="s">
        <v>74</v>
      </c>
      <c r="C60" s="15" t="s">
        <v>75</v>
      </c>
      <c r="D60" s="15" t="s">
        <v>18</v>
      </c>
      <c r="E60" s="16"/>
      <c r="F60" s="16" t="s">
        <v>8</v>
      </c>
      <c r="G60" s="16">
        <v>0</v>
      </c>
      <c r="H60" s="17"/>
      <c r="I60" s="37" t="str">
        <f t="shared" si="13"/>
        <v>`category_id` INT NOT NULL DEFAULT '0' COMMENT '収支区分',</v>
      </c>
    </row>
    <row r="61" spans="2:9" x14ac:dyDescent="0.15">
      <c r="B61" s="15" t="s">
        <v>43</v>
      </c>
      <c r="C61" s="18" t="s">
        <v>44</v>
      </c>
      <c r="D61" s="15" t="s">
        <v>19</v>
      </c>
      <c r="E61" s="16"/>
      <c r="F61" s="16"/>
      <c r="G61" s="16"/>
      <c r="H61" s="17"/>
      <c r="I61" s="37" t="str">
        <f t="shared" si="13"/>
        <v>`remark` TEXT COMMENT '備考',</v>
      </c>
    </row>
    <row r="62" spans="2:9" x14ac:dyDescent="0.15">
      <c r="B62" s="15" t="s">
        <v>0</v>
      </c>
      <c r="C62" s="18" t="s">
        <v>11</v>
      </c>
      <c r="D62" s="15" t="s">
        <v>12</v>
      </c>
      <c r="E62" s="16"/>
      <c r="F62" s="16"/>
      <c r="G62" s="16"/>
      <c r="H62" s="17"/>
      <c r="I62" s="37" t="str">
        <f t="shared" si="13"/>
        <v>`created` DATETIME COMMENT '登録日',</v>
      </c>
    </row>
    <row r="63" spans="2:9" x14ac:dyDescent="0.15">
      <c r="B63" s="15" t="s">
        <v>1</v>
      </c>
      <c r="C63" s="15" t="s">
        <v>13</v>
      </c>
      <c r="D63" s="15" t="s">
        <v>12</v>
      </c>
      <c r="E63" s="16"/>
      <c r="F63" s="16"/>
      <c r="G63" s="16"/>
      <c r="H63" s="17"/>
      <c r="I63" s="37" t="str">
        <f t="shared" si="13"/>
        <v>`modified` DATETIME COMMENT '変更日',</v>
      </c>
    </row>
    <row r="64" spans="2:9" x14ac:dyDescent="0.15">
      <c r="B64" s="15" t="s">
        <v>32</v>
      </c>
      <c r="C64" s="15" t="s">
        <v>33</v>
      </c>
      <c r="D64" s="15" t="s">
        <v>34</v>
      </c>
      <c r="E64" s="16"/>
      <c r="F64" s="16" t="s">
        <v>35</v>
      </c>
      <c r="G64" s="16">
        <v>0</v>
      </c>
      <c r="H64" s="17"/>
      <c r="I64" s="37" t="str">
        <f t="shared" si="13"/>
        <v>`deleted` TINYINT NOT NULL DEFAULT '0' COMMENT '削除フラグ',</v>
      </c>
    </row>
    <row r="65" spans="2:9" x14ac:dyDescent="0.15">
      <c r="B65" s="15" t="s">
        <v>36</v>
      </c>
      <c r="C65" s="15" t="s">
        <v>38</v>
      </c>
      <c r="D65" s="15" t="s">
        <v>39</v>
      </c>
      <c r="E65" s="16"/>
      <c r="F65" s="16"/>
      <c r="G65" s="16"/>
      <c r="H65" s="17"/>
      <c r="I65" s="37" t="str">
        <f t="shared" si="13"/>
        <v>`deleted_date` DATETIME COMMENT '削除日',</v>
      </c>
    </row>
    <row r="66" spans="2:9" x14ac:dyDescent="0.15">
      <c r="B66" s="15"/>
      <c r="C66" s="18" t="s">
        <v>63</v>
      </c>
      <c r="D66" s="15" t="s">
        <v>18</v>
      </c>
      <c r="E66" s="16"/>
      <c r="F66" s="16" t="s">
        <v>8</v>
      </c>
      <c r="G66" s="16">
        <v>0</v>
      </c>
      <c r="H66" s="17"/>
      <c r="I66" s="37" t="str">
        <f>IF(A66="","","/* ") &amp; "`" &amp; C66 &amp; "` " &amp; D66 &amp; IF(E66&gt;0,"(" &amp; E66 &amp; ") "," ") &amp; IF(F66&lt;&gt;"","NOT NULL ","") &amp; IF(G66="","","DEFAULT '" &amp; G66 &amp; "' ") &amp; "COMMENT '"&amp; B66 &amp;"'," &amp; IF(A66="",""," */")</f>
        <v>`book_count` INT NOT NULL DEFAULT '0' COMMENT '',</v>
      </c>
    </row>
    <row r="67" spans="2:9" x14ac:dyDescent="0.15">
      <c r="B67" s="15"/>
      <c r="C67" s="18" t="s">
        <v>64</v>
      </c>
      <c r="D67" s="15" t="s">
        <v>18</v>
      </c>
      <c r="E67" s="16"/>
      <c r="F67" s="16" t="s">
        <v>8</v>
      </c>
      <c r="G67" s="16">
        <v>0</v>
      </c>
      <c r="H67" s="17"/>
      <c r="I67" s="37" t="str">
        <f>IF(A67="","","/* ") &amp; "`" &amp; C67 &amp; "` " &amp; D67 &amp; IF(E67&gt;0,"(" &amp; E67 &amp; ") "," ") &amp; IF(F67&lt;&gt;"","NOT NULL ","") &amp; IF(G67="","","DEFAULT '" &amp; G67 &amp; "' ") &amp; "COMMENT '"&amp; B67 &amp;"'," &amp; IF(A67="",""," */")</f>
        <v>`subitem_count` INT NOT NULL DEFAULT '0' COMMENT '',</v>
      </c>
    </row>
    <row r="68" spans="2:9" x14ac:dyDescent="0.15">
      <c r="I68" s="38" t="s">
        <v>3</v>
      </c>
    </row>
    <row r="70" spans="2:9" x14ac:dyDescent="0.15">
      <c r="D70" s="30" t="s">
        <v>5</v>
      </c>
      <c r="E70" s="31" t="s">
        <v>6</v>
      </c>
      <c r="F70" s="31" t="s">
        <v>8</v>
      </c>
      <c r="G70" s="31" t="s">
        <v>9</v>
      </c>
      <c r="H70" s="32" t="s">
        <v>21</v>
      </c>
      <c r="I70" s="30"/>
    </row>
    <row r="71" spans="2:9" ht="16.5" x14ac:dyDescent="0.15">
      <c r="B71" s="33" t="s">
        <v>53</v>
      </c>
      <c r="C71" s="33" t="s">
        <v>52</v>
      </c>
      <c r="D71" s="34"/>
      <c r="E71" s="35"/>
      <c r="F71" s="35"/>
      <c r="G71" s="35"/>
      <c r="H71" s="36"/>
      <c r="I71" s="27" t="str">
        <f xml:space="preserve"> "CREATE TABLE `" &amp; C71 &amp; "` ("</f>
        <v>CREATE TABLE `subitems` (</v>
      </c>
    </row>
    <row r="72" spans="2:9" x14ac:dyDescent="0.15">
      <c r="B72" s="15" t="s">
        <v>10</v>
      </c>
      <c r="C72" s="15" t="s">
        <v>2</v>
      </c>
      <c r="D72" s="15" t="s">
        <v>7</v>
      </c>
      <c r="E72" s="16" t="s">
        <v>7</v>
      </c>
      <c r="F72" s="16"/>
      <c r="G72" s="16"/>
      <c r="H72" s="17"/>
      <c r="I72" s="27" t="s">
        <v>4</v>
      </c>
    </row>
    <row r="73" spans="2:9" x14ac:dyDescent="0.15">
      <c r="B73" s="15" t="s">
        <v>17</v>
      </c>
      <c r="C73" s="15" t="s">
        <v>14</v>
      </c>
      <c r="D73" s="15" t="s">
        <v>15</v>
      </c>
      <c r="E73" s="16">
        <v>128</v>
      </c>
      <c r="F73" s="16" t="s">
        <v>8</v>
      </c>
      <c r="G73" s="16"/>
      <c r="H73" s="17"/>
      <c r="I73" s="37" t="str">
        <f t="shared" ref="I73:I79" si="14">IF(A73="","","/* ") &amp; "`" &amp; C73 &amp; "` " &amp; D73 &amp; IF(E73&gt;0,"(" &amp; E73 &amp; ") "," ") &amp; IF(F73&lt;&gt;"","NOT NULL ","") &amp; IF(G73="","","DEFAULT '" &amp; G73 &amp; "' ") &amp; "COMMENT '"&amp; B73 &amp;"'," &amp; IF(A73="",""," */")</f>
        <v>`name` VARCHAR(128) NOT NULL COMMENT '名前',</v>
      </c>
    </row>
    <row r="74" spans="2:9" x14ac:dyDescent="0.15">
      <c r="B74" s="15" t="s">
        <v>47</v>
      </c>
      <c r="C74" s="15" t="s">
        <v>48</v>
      </c>
      <c r="D74" s="15" t="s">
        <v>18</v>
      </c>
      <c r="E74" s="16"/>
      <c r="F74" s="16" t="s">
        <v>42</v>
      </c>
      <c r="G74" s="16">
        <v>0</v>
      </c>
      <c r="H74" s="17"/>
      <c r="I74" s="37" t="str">
        <f t="shared" si="14"/>
        <v>`item_id` INT NOT NULL DEFAULT '0' COMMENT '費目',</v>
      </c>
    </row>
    <row r="75" spans="2:9" x14ac:dyDescent="0.15">
      <c r="B75" s="15" t="s">
        <v>43</v>
      </c>
      <c r="C75" s="18" t="s">
        <v>44</v>
      </c>
      <c r="D75" s="15" t="s">
        <v>19</v>
      </c>
      <c r="E75" s="16"/>
      <c r="F75" s="16"/>
      <c r="G75" s="16"/>
      <c r="H75" s="17"/>
      <c r="I75" s="37" t="str">
        <f t="shared" si="14"/>
        <v>`remark` TEXT COMMENT '備考',</v>
      </c>
    </row>
    <row r="76" spans="2:9" x14ac:dyDescent="0.15">
      <c r="B76" s="15" t="s">
        <v>0</v>
      </c>
      <c r="C76" s="18" t="s">
        <v>11</v>
      </c>
      <c r="D76" s="15" t="s">
        <v>12</v>
      </c>
      <c r="E76" s="16"/>
      <c r="F76" s="16"/>
      <c r="G76" s="16"/>
      <c r="H76" s="17"/>
      <c r="I76" s="37" t="str">
        <f t="shared" si="14"/>
        <v>`created` DATETIME COMMENT '登録日',</v>
      </c>
    </row>
    <row r="77" spans="2:9" x14ac:dyDescent="0.15">
      <c r="B77" s="15" t="s">
        <v>1</v>
      </c>
      <c r="C77" s="15" t="s">
        <v>13</v>
      </c>
      <c r="D77" s="15" t="s">
        <v>12</v>
      </c>
      <c r="E77" s="16"/>
      <c r="F77" s="16"/>
      <c r="G77" s="16"/>
      <c r="H77" s="17"/>
      <c r="I77" s="37" t="str">
        <f t="shared" si="14"/>
        <v>`modified` DATETIME COMMENT '変更日',</v>
      </c>
    </row>
    <row r="78" spans="2:9" x14ac:dyDescent="0.15">
      <c r="B78" s="15" t="s">
        <v>32</v>
      </c>
      <c r="C78" s="15" t="s">
        <v>33</v>
      </c>
      <c r="D78" s="15" t="s">
        <v>34</v>
      </c>
      <c r="E78" s="16"/>
      <c r="F78" s="16" t="s">
        <v>20</v>
      </c>
      <c r="G78" s="16">
        <v>0</v>
      </c>
      <c r="H78" s="17"/>
      <c r="I78" s="37" t="str">
        <f t="shared" si="14"/>
        <v>`deleted` TINYINT NOT NULL DEFAULT '0' COMMENT '削除フラグ',</v>
      </c>
    </row>
    <row r="79" spans="2:9" x14ac:dyDescent="0.15">
      <c r="B79" s="15" t="s">
        <v>36</v>
      </c>
      <c r="C79" s="15" t="s">
        <v>37</v>
      </c>
      <c r="D79" s="15" t="s">
        <v>12</v>
      </c>
      <c r="E79" s="16"/>
      <c r="F79" s="16"/>
      <c r="G79" s="16"/>
      <c r="H79" s="17"/>
      <c r="I79" s="37" t="str">
        <f t="shared" si="14"/>
        <v>`deleted_date` DATETIME COMMENT '削除日',</v>
      </c>
    </row>
    <row r="80" spans="2:9" x14ac:dyDescent="0.15">
      <c r="I80" s="38" t="s">
        <v>3</v>
      </c>
    </row>
    <row r="82" spans="1:9" x14ac:dyDescent="0.15">
      <c r="D82" s="30" t="s">
        <v>5</v>
      </c>
      <c r="E82" s="31" t="s">
        <v>6</v>
      </c>
      <c r="F82" s="31" t="s">
        <v>8</v>
      </c>
      <c r="G82" s="31" t="s">
        <v>9</v>
      </c>
      <c r="H82" s="32" t="s">
        <v>21</v>
      </c>
      <c r="I82" s="30"/>
    </row>
    <row r="83" spans="1:9" ht="16.5" x14ac:dyDescent="0.15">
      <c r="B83" s="33" t="s">
        <v>54</v>
      </c>
      <c r="C83" s="33" t="s">
        <v>59</v>
      </c>
      <c r="D83" s="34"/>
      <c r="E83" s="35"/>
      <c r="F83" s="35"/>
      <c r="G83" s="35"/>
      <c r="H83" s="36"/>
      <c r="I83" s="27" t="str">
        <f xml:space="preserve"> "CREATE TABLE `" &amp; C83 &amp; "` ("</f>
        <v>CREATE TABLE `taxtables` (</v>
      </c>
    </row>
    <row r="84" spans="1:9" x14ac:dyDescent="0.15">
      <c r="B84" s="15" t="s">
        <v>10</v>
      </c>
      <c r="C84" s="15" t="s">
        <v>2</v>
      </c>
      <c r="D84" s="15" t="s">
        <v>7</v>
      </c>
      <c r="E84" s="16" t="s">
        <v>7</v>
      </c>
      <c r="F84" s="16"/>
      <c r="G84" s="16"/>
      <c r="H84" s="17"/>
      <c r="I84" s="27" t="s">
        <v>4</v>
      </c>
    </row>
    <row r="85" spans="1:9" x14ac:dyDescent="0.15">
      <c r="B85" s="15" t="s">
        <v>17</v>
      </c>
      <c r="C85" s="15" t="s">
        <v>14</v>
      </c>
      <c r="D85" s="15" t="s">
        <v>15</v>
      </c>
      <c r="E85" s="16">
        <v>128</v>
      </c>
      <c r="F85" s="16" t="s">
        <v>8</v>
      </c>
      <c r="G85" s="16"/>
      <c r="H85" s="17"/>
      <c r="I85" s="37" t="str">
        <f t="shared" ref="I85:I91" si="15">IF(A85="","","/* ") &amp; "`" &amp; C85 &amp; "` " &amp; D85 &amp; IF(E85&gt;0,"(" &amp; E85 &amp; ") "," ") &amp; IF(F85&lt;&gt;"","NOT NULL ","") &amp; IF(G85="","","DEFAULT '" &amp; G85 &amp; "' ") &amp; "COMMENT '"&amp; B85 &amp;"'," &amp; IF(A85="",""," */")</f>
        <v>`name` VARCHAR(128) NOT NULL COMMENT '名前',</v>
      </c>
    </row>
    <row r="86" spans="1:9" x14ac:dyDescent="0.15">
      <c r="B86" s="15" t="s">
        <v>54</v>
      </c>
      <c r="C86" s="15" t="s">
        <v>57</v>
      </c>
      <c r="D86" s="15" t="s">
        <v>55</v>
      </c>
      <c r="E86" s="16" t="s">
        <v>56</v>
      </c>
      <c r="F86" s="16" t="s">
        <v>8</v>
      </c>
      <c r="G86" s="16"/>
      <c r="H86" s="17"/>
      <c r="I86" s="37" t="str">
        <f t="shared" si="15"/>
        <v>`ratio` DECIMAL(3,2) NOT NULL COMMENT '税率テーブル',</v>
      </c>
    </row>
    <row r="87" spans="1:9" x14ac:dyDescent="0.15">
      <c r="B87" s="15" t="s">
        <v>43</v>
      </c>
      <c r="C87" s="18" t="s">
        <v>44</v>
      </c>
      <c r="D87" s="15" t="s">
        <v>19</v>
      </c>
      <c r="E87" s="16"/>
      <c r="F87" s="16"/>
      <c r="G87" s="16"/>
      <c r="H87" s="17"/>
      <c r="I87" s="37" t="str">
        <f t="shared" si="15"/>
        <v>`remark` TEXT COMMENT '備考',</v>
      </c>
    </row>
    <row r="88" spans="1:9" x14ac:dyDescent="0.15">
      <c r="A88" s="22"/>
      <c r="B88" s="15" t="s">
        <v>0</v>
      </c>
      <c r="C88" s="18" t="s">
        <v>11</v>
      </c>
      <c r="D88" s="15" t="s">
        <v>12</v>
      </c>
      <c r="E88" s="16"/>
      <c r="F88" s="16"/>
      <c r="G88" s="16"/>
      <c r="H88" s="17"/>
      <c r="I88" s="37" t="str">
        <f t="shared" si="15"/>
        <v>`created` DATETIME COMMENT '登録日',</v>
      </c>
    </row>
    <row r="89" spans="1:9" x14ac:dyDescent="0.15">
      <c r="A89" s="22"/>
      <c r="B89" s="15" t="s">
        <v>1</v>
      </c>
      <c r="C89" s="15" t="s">
        <v>13</v>
      </c>
      <c r="D89" s="15" t="s">
        <v>12</v>
      </c>
      <c r="E89" s="16"/>
      <c r="F89" s="16"/>
      <c r="G89" s="16"/>
      <c r="H89" s="17"/>
      <c r="I89" s="37" t="str">
        <f t="shared" si="15"/>
        <v>`modified` DATETIME COMMENT '変更日',</v>
      </c>
    </row>
    <row r="90" spans="1:9" x14ac:dyDescent="0.15">
      <c r="A90" s="22"/>
      <c r="B90" s="15" t="s">
        <v>32</v>
      </c>
      <c r="C90" s="15" t="s">
        <v>33</v>
      </c>
      <c r="D90" s="15" t="s">
        <v>34</v>
      </c>
      <c r="E90" s="16"/>
      <c r="F90" s="16" t="s">
        <v>20</v>
      </c>
      <c r="G90" s="16">
        <v>0</v>
      </c>
      <c r="H90" s="17"/>
      <c r="I90" s="37" t="str">
        <f t="shared" si="15"/>
        <v>`deleted` TINYINT NOT NULL DEFAULT '0' COMMENT '削除フラグ',</v>
      </c>
    </row>
    <row r="91" spans="1:9" x14ac:dyDescent="0.15">
      <c r="A91" s="22"/>
      <c r="B91" s="15" t="s">
        <v>36</v>
      </c>
      <c r="C91" s="15" t="s">
        <v>37</v>
      </c>
      <c r="D91" s="15" t="s">
        <v>12</v>
      </c>
      <c r="E91" s="16"/>
      <c r="F91" s="16"/>
      <c r="G91" s="16"/>
      <c r="H91" s="17"/>
      <c r="I91" s="37" t="str">
        <f t="shared" si="15"/>
        <v>`deleted_date` DATETIME COMMENT '削除日',</v>
      </c>
    </row>
    <row r="92" spans="1:9" x14ac:dyDescent="0.15">
      <c r="A92" s="22"/>
      <c r="I92" s="38" t="s">
        <v>3</v>
      </c>
    </row>
    <row r="95" spans="1:9" x14ac:dyDescent="0.15">
      <c r="D95" s="30" t="s">
        <v>5</v>
      </c>
      <c r="E95" s="31" t="s">
        <v>6</v>
      </c>
      <c r="F95" s="31" t="s">
        <v>8</v>
      </c>
      <c r="G95" s="31" t="s">
        <v>9</v>
      </c>
      <c r="H95" s="32" t="s">
        <v>21</v>
      </c>
      <c r="I95" s="30"/>
    </row>
    <row r="96" spans="1:9" ht="16.5" x14ac:dyDescent="0.15">
      <c r="B96" s="33" t="s">
        <v>70</v>
      </c>
      <c r="C96" s="33" t="s">
        <v>73</v>
      </c>
      <c r="D96" s="34"/>
      <c r="E96" s="35"/>
      <c r="F96" s="35"/>
      <c r="G96" s="35"/>
      <c r="H96" s="36"/>
      <c r="I96" s="27" t="str">
        <f xml:space="preserve"> "CREATE TABLE `" &amp; C96 &amp; "` ("</f>
        <v>CREATE TABLE `categories` (</v>
      </c>
    </row>
    <row r="97" spans="1:9" x14ac:dyDescent="0.15">
      <c r="B97" s="15" t="s">
        <v>10</v>
      </c>
      <c r="C97" s="15" t="s">
        <v>2</v>
      </c>
      <c r="D97" s="15" t="s">
        <v>7</v>
      </c>
      <c r="E97" s="16" t="s">
        <v>7</v>
      </c>
      <c r="F97" s="16"/>
      <c r="G97" s="16"/>
      <c r="H97" s="17"/>
      <c r="I97" s="27" t="s">
        <v>4</v>
      </c>
    </row>
    <row r="98" spans="1:9" x14ac:dyDescent="0.15">
      <c r="B98" s="15" t="s">
        <v>17</v>
      </c>
      <c r="C98" s="15" t="s">
        <v>14</v>
      </c>
      <c r="D98" s="15" t="s">
        <v>15</v>
      </c>
      <c r="E98" s="16">
        <v>128</v>
      </c>
      <c r="F98" s="16" t="s">
        <v>8</v>
      </c>
      <c r="G98" s="16"/>
      <c r="H98" s="17"/>
      <c r="I98" s="37" t="str">
        <f t="shared" ref="I98:I99" si="16">IF(A98="","","/* ") &amp; "`" &amp; C98 &amp; "` " &amp; D98 &amp; IF(E98&gt;0,"(" &amp; E98 &amp; ") "," ") &amp; IF(F98&lt;&gt;"","NOT NULL ","") &amp; IF(G98="","","DEFAULT '" &amp; G98 &amp; "' ") &amp; "COMMENT '"&amp; B98 &amp;"'," &amp; IF(A98="",""," */")</f>
        <v>`name` VARCHAR(128) NOT NULL COMMENT '名前',</v>
      </c>
    </row>
    <row r="99" spans="1:9" x14ac:dyDescent="0.15">
      <c r="B99" s="15" t="s">
        <v>72</v>
      </c>
      <c r="C99" s="15" t="s">
        <v>71</v>
      </c>
      <c r="D99" s="15" t="s">
        <v>34</v>
      </c>
      <c r="E99" s="16"/>
      <c r="F99" s="16" t="s">
        <v>20</v>
      </c>
      <c r="G99" s="16">
        <v>1</v>
      </c>
      <c r="H99" s="17"/>
      <c r="I99" s="37" t="str">
        <f t="shared" si="16"/>
        <v>`factor` TINYINT NOT NULL DEFAULT '1' COMMENT '計算係数',</v>
      </c>
    </row>
    <row r="100" spans="1:9" x14ac:dyDescent="0.15">
      <c r="A100" s="22"/>
      <c r="I100" s="38" t="s">
        <v>3</v>
      </c>
    </row>
  </sheetData>
  <phoneticPr fontId="7"/>
  <conditionalFormatting sqref="B76:B81 B51:B59 B62:B66 B68:B69 B48 B44:B46 B94 B42 B1:B4 B10:B12 B39:B40 B28 B100:B1048576">
    <cfRule type="expression" dxfId="34" priority="103">
      <formula>A1&lt;&gt;""</formula>
    </cfRule>
  </conditionalFormatting>
  <conditionalFormatting sqref="B64:B65">
    <cfRule type="expression" dxfId="33" priority="93">
      <formula>A64&lt;&gt;""</formula>
    </cfRule>
  </conditionalFormatting>
  <conditionalFormatting sqref="B61">
    <cfRule type="expression" dxfId="32" priority="81">
      <formula>A61&lt;&gt;""</formula>
    </cfRule>
  </conditionalFormatting>
  <conditionalFormatting sqref="B70:B73">
    <cfRule type="expression" dxfId="31" priority="80">
      <formula>A70&lt;&gt;""</formula>
    </cfRule>
  </conditionalFormatting>
  <conditionalFormatting sqref="B78:B79">
    <cfRule type="expression" dxfId="30" priority="79">
      <formula>A78&lt;&gt;""</formula>
    </cfRule>
  </conditionalFormatting>
  <conditionalFormatting sqref="B75">
    <cfRule type="expression" dxfId="29" priority="76">
      <formula>A75&lt;&gt;""</formula>
    </cfRule>
  </conditionalFormatting>
  <conditionalFormatting sqref="B74">
    <cfRule type="expression" dxfId="28" priority="75">
      <formula>A74&lt;&gt;""</formula>
    </cfRule>
  </conditionalFormatting>
  <conditionalFormatting sqref="B82:B85 B88:B93">
    <cfRule type="expression" dxfId="27" priority="74">
      <formula>A82&lt;&gt;""</formula>
    </cfRule>
  </conditionalFormatting>
  <conditionalFormatting sqref="B90:B91">
    <cfRule type="expression" dxfId="26" priority="73">
      <formula>A90&lt;&gt;""</formula>
    </cfRule>
  </conditionalFormatting>
  <conditionalFormatting sqref="B86">
    <cfRule type="expression" dxfId="25" priority="71">
      <formula>A86&lt;&gt;""</formula>
    </cfRule>
  </conditionalFormatting>
  <conditionalFormatting sqref="B86">
    <cfRule type="expression" dxfId="24" priority="72">
      <formula>A86&lt;&gt;""</formula>
    </cfRule>
  </conditionalFormatting>
  <conditionalFormatting sqref="B87">
    <cfRule type="expression" dxfId="23" priority="70">
      <formula>A87&lt;&gt;""</formula>
    </cfRule>
  </conditionalFormatting>
  <conditionalFormatting sqref="B50">
    <cfRule type="expression" dxfId="22" priority="68">
      <formula>A50&lt;&gt;""</formula>
    </cfRule>
  </conditionalFormatting>
  <conditionalFormatting sqref="B50">
    <cfRule type="expression" dxfId="21" priority="69">
      <formula>A50&lt;&gt;""</formula>
    </cfRule>
  </conditionalFormatting>
  <conditionalFormatting sqref="B47">
    <cfRule type="expression" dxfId="20" priority="67">
      <formula>A47&lt;&gt;""</formula>
    </cfRule>
  </conditionalFormatting>
  <conditionalFormatting sqref="B67">
    <cfRule type="expression" dxfId="19" priority="66">
      <formula>A67&lt;&gt;""</formula>
    </cfRule>
  </conditionalFormatting>
  <conditionalFormatting sqref="B49">
    <cfRule type="expression" dxfId="18" priority="65">
      <formula>A49&lt;&gt;""</formula>
    </cfRule>
  </conditionalFormatting>
  <conditionalFormatting sqref="B95:B98">
    <cfRule type="expression" dxfId="17" priority="64">
      <formula>A95&lt;&gt;""</formula>
    </cfRule>
  </conditionalFormatting>
  <conditionalFormatting sqref="B99">
    <cfRule type="expression" dxfId="16" priority="61">
      <formula>A99&lt;&gt;""</formula>
    </cfRule>
  </conditionalFormatting>
  <conditionalFormatting sqref="B99">
    <cfRule type="expression" dxfId="15" priority="62">
      <formula>A99&lt;&gt;""</formula>
    </cfRule>
  </conditionalFormatting>
  <conditionalFormatting sqref="B60">
    <cfRule type="expression" dxfId="14" priority="59">
      <formula>A60&lt;&gt;""</formula>
    </cfRule>
  </conditionalFormatting>
  <conditionalFormatting sqref="B5:B7 B9">
    <cfRule type="expression" dxfId="13" priority="47">
      <formula>A5&lt;&gt;""</formula>
    </cfRule>
  </conditionalFormatting>
  <conditionalFormatting sqref="B13">
    <cfRule type="expression" dxfId="12" priority="37">
      <formula>A13&lt;&gt;""</formula>
    </cfRule>
  </conditionalFormatting>
  <conditionalFormatting sqref="B8">
    <cfRule type="expression" dxfId="11" priority="17">
      <formula>A8&lt;&gt;""</formula>
    </cfRule>
  </conditionalFormatting>
  <conditionalFormatting sqref="B19:B21">
    <cfRule type="expression" dxfId="10" priority="15">
      <formula>A19&lt;&gt;""</formula>
    </cfRule>
  </conditionalFormatting>
  <conditionalFormatting sqref="B14:B16 B18">
    <cfRule type="expression" dxfId="9" priority="14">
      <formula>A14&lt;&gt;""</formula>
    </cfRule>
  </conditionalFormatting>
  <conditionalFormatting sqref="B22">
    <cfRule type="expression" dxfId="8" priority="13">
      <formula>A22&lt;&gt;""</formula>
    </cfRule>
  </conditionalFormatting>
  <conditionalFormatting sqref="B17">
    <cfRule type="expression" dxfId="7" priority="12">
      <formula>A17&lt;&gt;""</formula>
    </cfRule>
  </conditionalFormatting>
  <conditionalFormatting sqref="B30:B32 B38 B34:B36">
    <cfRule type="expression" dxfId="6" priority="10">
      <formula>A30&lt;&gt;""</formula>
    </cfRule>
  </conditionalFormatting>
  <conditionalFormatting sqref="B41">
    <cfRule type="expression" dxfId="5" priority="9">
      <formula>A41&lt;&gt;""</formula>
    </cfRule>
  </conditionalFormatting>
  <conditionalFormatting sqref="B37">
    <cfRule type="expression" dxfId="4" priority="7">
      <formula>A37&lt;&gt;""</formula>
    </cfRule>
  </conditionalFormatting>
  <conditionalFormatting sqref="B23:B26">
    <cfRule type="expression" dxfId="3" priority="5">
      <formula>A23&lt;&gt;""</formula>
    </cfRule>
  </conditionalFormatting>
  <conditionalFormatting sqref="B29">
    <cfRule type="expression" dxfId="2" priority="4">
      <formula>A29&lt;&gt;""</formula>
    </cfRule>
  </conditionalFormatting>
  <conditionalFormatting sqref="B33">
    <cfRule type="expression" dxfId="1" priority="2">
      <formula>A33&lt;&gt;""</formula>
    </cfRule>
  </conditionalFormatting>
  <conditionalFormatting sqref="B27">
    <cfRule type="expression" dxfId="0" priority="1">
      <formula>A27&lt;&gt;""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topLeftCell="E1" zoomScaleNormal="100" workbookViewId="0">
      <selection activeCell="H8" sqref="H8"/>
    </sheetView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29</v>
      </c>
      <c r="C1" s="7"/>
    </row>
    <row r="2" spans="1:8" s="6" customFormat="1" ht="14.25" x14ac:dyDescent="0.15">
      <c r="A2" s="9"/>
      <c r="B2" s="8" t="s">
        <v>30</v>
      </c>
      <c r="C2" s="7"/>
    </row>
    <row r="3" spans="1:8" x14ac:dyDescent="0.15">
      <c r="B3" s="5"/>
    </row>
    <row r="4" spans="1:8" x14ac:dyDescent="0.15">
      <c r="B4" s="5" t="s">
        <v>26</v>
      </c>
    </row>
    <row r="5" spans="1:8" x14ac:dyDescent="0.15">
      <c r="B5" s="5"/>
    </row>
    <row r="6" spans="1:8" x14ac:dyDescent="0.15">
      <c r="B6" s="3" t="s">
        <v>22</v>
      </c>
      <c r="C6" s="2" t="s">
        <v>23</v>
      </c>
      <c r="D6" s="2" t="s">
        <v>24</v>
      </c>
      <c r="E6" s="2" t="s">
        <v>25</v>
      </c>
      <c r="F6" s="2" t="s">
        <v>27</v>
      </c>
    </row>
    <row r="7" spans="1:8" ht="13.5" x14ac:dyDescent="0.15">
      <c r="B7" s="3">
        <v>1</v>
      </c>
      <c r="C7" s="1" t="s">
        <v>76</v>
      </c>
      <c r="E7" s="50" t="s">
        <v>31</v>
      </c>
      <c r="H7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76</v>
      </c>
      <c r="E8" s="51" t="s">
        <v>77</v>
      </c>
      <c r="H8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9"/>
      <c r="H9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8"/>
      <c r="H10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8"/>
      <c r="H11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8"/>
      <c r="H12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8"/>
      <c r="H13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1"/>
    </row>
    <row r="15" spans="1:8" ht="13.5" x14ac:dyDescent="0.15">
      <c r="C15" s="1"/>
      <c r="H15" s="41"/>
    </row>
    <row r="16" spans="1:8" ht="13.5" x14ac:dyDescent="0.15">
      <c r="C16" s="1"/>
      <c r="H16" s="41"/>
    </row>
    <row r="17" spans="2:8" ht="13.5" x14ac:dyDescent="0.15">
      <c r="C17" s="1"/>
      <c r="E17" s="40"/>
      <c r="H17" s="41"/>
    </row>
    <row r="18" spans="2:8" ht="13.5" x14ac:dyDescent="0.15">
      <c r="C18" s="1"/>
      <c r="E18" s="40"/>
      <c r="H18" s="41"/>
    </row>
    <row r="19" spans="2:8" ht="13.5" x14ac:dyDescent="0.15">
      <c r="C19" s="1"/>
      <c r="H19" s="41"/>
    </row>
    <row r="20" spans="2:8" ht="13.5" x14ac:dyDescent="0.15">
      <c r="C20" s="1"/>
      <c r="H20" s="41"/>
    </row>
    <row r="21" spans="2:8" ht="13.5" x14ac:dyDescent="0.15">
      <c r="C21" s="1"/>
      <c r="H21" s="41"/>
    </row>
    <row r="22" spans="2:8" ht="13.5" x14ac:dyDescent="0.15">
      <c r="C22" s="1"/>
      <c r="H22" s="41"/>
    </row>
    <row r="23" spans="2:8" ht="13.5" x14ac:dyDescent="0.15">
      <c r="C23" s="1"/>
      <c r="H23" s="41"/>
    </row>
    <row r="24" spans="2:8" ht="13.5" x14ac:dyDescent="0.15">
      <c r="C24" s="1"/>
      <c r="H24" s="41"/>
    </row>
    <row r="25" spans="2:8" x14ac:dyDescent="0.15">
      <c r="C25" s="13"/>
      <c r="D25" s="45"/>
      <c r="E25" s="47"/>
      <c r="F25" s="47"/>
      <c r="H25" s="41"/>
    </row>
    <row r="26" spans="2:8" x14ac:dyDescent="0.15">
      <c r="B26" s="11"/>
      <c r="C26" s="14"/>
      <c r="D26" s="46"/>
      <c r="E26" s="12"/>
      <c r="F26" s="12"/>
      <c r="H26" s="41"/>
    </row>
    <row r="28" spans="2:8" x14ac:dyDescent="0.15">
      <c r="B28" s="42" t="s">
        <v>28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2013-10-18T13:19:42Z</dcterms:modified>
</cp:coreProperties>
</file>