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397\Desktop\"/>
    </mc:Choice>
  </mc:AlternateContent>
  <xr:revisionPtr revIDLastSave="0" documentId="13_ncr:1_{316E8D73-79B5-45D3-AF42-A011583AD278}" xr6:coauthVersionLast="47" xr6:coauthVersionMax="47" xr10:uidLastSave="{00000000-0000-0000-0000-000000000000}"/>
  <bookViews>
    <workbookView xWindow="-96" yWindow="-96" windowWidth="23232" windowHeight="12432" xr2:uid="{EF79E848-AD8A-084E-8A5F-7E0D70CF51B8}"/>
  </bookViews>
  <sheets>
    <sheet name="Combined.New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" i="3" l="1"/>
  <c r="K15" i="3"/>
  <c r="K16" i="3"/>
  <c r="K18" i="3"/>
  <c r="K19" i="3"/>
  <c r="K17" i="3"/>
  <c r="K22" i="3"/>
  <c r="K21" i="3"/>
  <c r="K20" i="3"/>
  <c r="K24" i="3"/>
  <c r="K25" i="3"/>
  <c r="K27" i="3"/>
  <c r="K29" i="3"/>
  <c r="K28" i="3"/>
  <c r="K30" i="3"/>
  <c r="K31" i="3"/>
  <c r="K32" i="3"/>
  <c r="K35" i="3"/>
  <c r="K40" i="3"/>
  <c r="K43" i="3"/>
  <c r="K41" i="3"/>
  <c r="K45" i="3"/>
  <c r="K48" i="3"/>
  <c r="K46" i="3"/>
  <c r="K49" i="3"/>
  <c r="K52" i="3"/>
  <c r="K59" i="3"/>
  <c r="K61" i="3"/>
  <c r="K64" i="3"/>
  <c r="K66" i="3"/>
  <c r="K69" i="3"/>
  <c r="K68" i="3"/>
  <c r="K75" i="3"/>
  <c r="K78" i="3"/>
  <c r="K76" i="3"/>
  <c r="K77" i="3"/>
  <c r="K85" i="3"/>
  <c r="K84" i="3"/>
  <c r="K86" i="3"/>
  <c r="K95" i="3"/>
  <c r="K96" i="3"/>
  <c r="K103" i="3"/>
  <c r="K106" i="3"/>
  <c r="K107" i="3"/>
  <c r="K109" i="3"/>
  <c r="K110" i="3"/>
</calcChain>
</file>

<file path=xl/sharedStrings.xml><?xml version="1.0" encoding="utf-8"?>
<sst xmlns="http://schemas.openxmlformats.org/spreadsheetml/2006/main" count="753" uniqueCount="511">
  <si>
    <t>Complex PDB</t>
  </si>
  <si>
    <t>Antibody PDB</t>
  </si>
  <si>
    <t>Antigen PDB</t>
  </si>
  <si>
    <t>Antigen</t>
  </si>
  <si>
    <t>Kd (nM)</t>
  </si>
  <si>
    <t>ΔG (kcal/mol)</t>
  </si>
  <si>
    <t>Rigid</t>
  </si>
  <si>
    <t>1S78_DC:A</t>
  </si>
  <si>
    <t>1L7I_HL</t>
  </si>
  <si>
    <t>pertuzumab (Perjeta)</t>
  </si>
  <si>
    <t>2A91_A</t>
  </si>
  <si>
    <t>ErbB2</t>
  </si>
  <si>
    <t>3MJ9_HL:A</t>
  </si>
  <si>
    <t>3MJ8_HL</t>
  </si>
  <si>
    <t>HL4E10</t>
  </si>
  <si>
    <t>3MJ6_A</t>
  </si>
  <si>
    <t>JAML</t>
  </si>
  <si>
    <t>3SE8_HL:G</t>
  </si>
  <si>
    <t>5JXA_HL</t>
  </si>
  <si>
    <t>VRC03</t>
  </si>
  <si>
    <t>3TGT_A</t>
  </si>
  <si>
    <t>HIV 93TH057 gp120</t>
  </si>
  <si>
    <t xml:space="preserve"> </t>
  </si>
  <si>
    <t>3U7Y_HL:G</t>
  </si>
  <si>
    <t>3U7W_HL</t>
  </si>
  <si>
    <t>NIH45-46</t>
  </si>
  <si>
    <t>3WD5_HL:ABC</t>
  </si>
  <si>
    <t>4NYL_HL</t>
  </si>
  <si>
    <t>adalimumab (Humira)</t>
  </si>
  <si>
    <t>1TNF_ABC</t>
  </si>
  <si>
    <t>TNFalpha</t>
  </si>
  <si>
    <t>4FP8_HL:A</t>
  </si>
  <si>
    <t>4FNL_HL</t>
  </si>
  <si>
    <t>C05</t>
  </si>
  <si>
    <t>4FNK_ABCDEF</t>
  </si>
  <si>
    <t>influenza H3 HA</t>
  </si>
  <si>
    <t>4M5Z_HL:A</t>
  </si>
  <si>
    <t>4M5Y_HL</t>
  </si>
  <si>
    <t>5J8</t>
  </si>
  <si>
    <t>3UYX_A</t>
  </si>
  <si>
    <t>influenza H1N1 HA1</t>
  </si>
  <si>
    <t>4Y7M_A:C</t>
  </si>
  <si>
    <t>4QGY_A</t>
  </si>
  <si>
    <t>nb25</t>
  </si>
  <si>
    <t>4Y7L_A</t>
  </si>
  <si>
    <t>E coli TssM CTD</t>
  </si>
  <si>
    <t>5GRJ_HL:A</t>
  </si>
  <si>
    <t>4NKI_HL</t>
  </si>
  <si>
    <t>avelumab scFv (Bavencio)</t>
  </si>
  <si>
    <t>4Z18_A</t>
  </si>
  <si>
    <t>PD-L1</t>
  </si>
  <si>
    <t>5JMO_D:B</t>
  </si>
  <si>
    <t>5JMR_A</t>
  </si>
  <si>
    <t>Nb14</t>
  </si>
  <si>
    <t>5JXI_A</t>
  </si>
  <si>
    <t>Furin</t>
  </si>
  <si>
    <t>5O14_HL:A</t>
  </si>
  <si>
    <t>5UR8_AB</t>
  </si>
  <si>
    <t>1A12</t>
  </si>
  <si>
    <t>3KVD_D</t>
  </si>
  <si>
    <t>Neisseria meningitidis fHbp</t>
  </si>
  <si>
    <t>5O1R_HL:A</t>
  </si>
  <si>
    <t>5NYX_HL</t>
  </si>
  <si>
    <t>5H2</t>
  </si>
  <si>
    <t>6CUJ_A</t>
  </si>
  <si>
    <t>Neisseria meningitidis NHBA</t>
  </si>
  <si>
    <t>5SV3_C:D</t>
  </si>
  <si>
    <t>5SV4_A</t>
  </si>
  <si>
    <t>A3C8</t>
  </si>
  <si>
    <t>1IFT_A</t>
  </si>
  <si>
    <t>Ricin</t>
  </si>
  <si>
    <t>5WK3_WV:D</t>
  </si>
  <si>
    <t>5WK2_HL</t>
  </si>
  <si>
    <t>M116</t>
  </si>
  <si>
    <t>1NR4_A</t>
  </si>
  <si>
    <t>CCL17</t>
  </si>
  <si>
    <t>5WUX_HL:EFG</t>
  </si>
  <si>
    <t>5WUV_HL</t>
  </si>
  <si>
    <t>certolizumab (Cimzia)</t>
  </si>
  <si>
    <t>1TNF_CBA</t>
  </si>
  <si>
    <t>5X0T_AB:E</t>
  </si>
  <si>
    <t>5X4G_AB</t>
  </si>
  <si>
    <t>6H8</t>
  </si>
  <si>
    <t>3B5H_A</t>
  </si>
  <si>
    <t>CD147</t>
  </si>
  <si>
    <t>5Y9J_HL:ABC</t>
  </si>
  <si>
    <t>5Y9K_HL</t>
  </si>
  <si>
    <t>belimumab (Benlysta)</t>
  </si>
  <si>
    <t>1KXG_ABC</t>
  </si>
  <si>
    <t>B lymphocyte stimulator</t>
  </si>
  <si>
    <t>6A77_HL:A</t>
  </si>
  <si>
    <t>6A76_HL</t>
  </si>
  <si>
    <t>B5209B</t>
  </si>
  <si>
    <t>5O5I_A</t>
  </si>
  <si>
    <t>ROBO1 Ig5</t>
  </si>
  <si>
    <t>6B0S_HL:C</t>
  </si>
  <si>
    <t>6B0W_HL</t>
  </si>
  <si>
    <t>1710 Fab fragment</t>
  </si>
  <si>
    <t>3VDJ_A</t>
  </si>
  <si>
    <t>circumsporozoite protein aTSR domain</t>
  </si>
  <si>
    <t>6BPC_EF:D</t>
  </si>
  <si>
    <t>6BPB_AB</t>
  </si>
  <si>
    <t>4F7</t>
  </si>
  <si>
    <t>5W53_A</t>
  </si>
  <si>
    <t>Plasmodium vivax reticulocyte-binding protein 2b</t>
  </si>
  <si>
    <t>6CWG_B:A</t>
  </si>
  <si>
    <t>6CWK_A</t>
  </si>
  <si>
    <t>A9</t>
  </si>
  <si>
    <t>6DBG_C:B</t>
  </si>
  <si>
    <t>6DBA_A</t>
  </si>
  <si>
    <t>R303</t>
  </si>
  <si>
    <t>1H6T_A</t>
  </si>
  <si>
    <t>Listeria monocytogenes internalin B</t>
  </si>
  <si>
    <t>6OC3_AB:F</t>
  </si>
  <si>
    <t>6OBZ_HL</t>
  </si>
  <si>
    <t>FluA-20</t>
  </si>
  <si>
    <t>6CHX_A</t>
  </si>
  <si>
    <t>H1 hemagglutinin head</t>
  </si>
  <si>
    <t>Medium</t>
  </si>
  <si>
    <t>2DD8_HL:S</t>
  </si>
  <si>
    <t>2G75_AB</t>
  </si>
  <si>
    <t>m396</t>
  </si>
  <si>
    <t>2GHV_E</t>
  </si>
  <si>
    <t>SARS spike</t>
  </si>
  <si>
    <t>3RJQ_B:A</t>
  </si>
  <si>
    <t>3R0M_A</t>
  </si>
  <si>
    <t>A12</t>
  </si>
  <si>
    <t>3TGR_A</t>
  </si>
  <si>
    <t>C1086 HIV gp120</t>
  </si>
  <si>
    <t>4ETQ_HL:C</t>
  </si>
  <si>
    <t>4EBQ_HL</t>
  </si>
  <si>
    <t>LA5</t>
  </si>
  <si>
    <t>4E9O_X</t>
  </si>
  <si>
    <t>vaccinia D8L IMV</t>
  </si>
  <si>
    <t>4M3K_B:A</t>
  </si>
  <si>
    <t>4M3J_A</t>
  </si>
  <si>
    <t>cAb-H7S</t>
  </si>
  <si>
    <t>4BLM_A</t>
  </si>
  <si>
    <t>B. licheniformis beta-lactamase</t>
  </si>
  <si>
    <t>4POU_B:A</t>
  </si>
  <si>
    <t>4POY_A</t>
  </si>
  <si>
    <t>VHHmetal</t>
  </si>
  <si>
    <t>6ETL_A</t>
  </si>
  <si>
    <t>bovine RNase A</t>
  </si>
  <si>
    <t>5CBA_AB:E</t>
  </si>
  <si>
    <t>5C2B_HL</t>
  </si>
  <si>
    <t>3B4 scFv</t>
  </si>
  <si>
    <t>4ZAI_A</t>
  </si>
  <si>
    <t>CXCL13</t>
  </si>
  <si>
    <t>5E5M_B:A</t>
  </si>
  <si>
    <t>5E03_A</t>
  </si>
  <si>
    <t>H11</t>
  </si>
  <si>
    <t>5E56_A</t>
  </si>
  <si>
    <t>mouse CTLA-4</t>
  </si>
  <si>
    <t>5HGG_T:A</t>
  </si>
  <si>
    <t>5HDO_A</t>
  </si>
  <si>
    <t>Nb4</t>
  </si>
  <si>
    <t>4FUD_A</t>
  </si>
  <si>
    <t>uPA</t>
  </si>
  <si>
    <t>5HYS_CD:JK</t>
  </si>
  <si>
    <t>2XA8_HL</t>
  </si>
  <si>
    <t>omalizumab (Xolair)</t>
  </si>
  <si>
    <t>4GT7_AB</t>
  </si>
  <si>
    <t>IgE-Fc3-4</t>
  </si>
  <si>
    <t>5KOV_C:AB</t>
  </si>
  <si>
    <t>5I30_HL</t>
  </si>
  <si>
    <t>PL-2 scFv</t>
  </si>
  <si>
    <t>5KOU_AB</t>
  </si>
  <si>
    <t>astrovirus 2 capsid protein spike domain</t>
  </si>
  <si>
    <t>5VNW_D:A</t>
  </si>
  <si>
    <t>5VNV_A</t>
  </si>
  <si>
    <t>Nb.b201</t>
  </si>
  <si>
    <t>1E78_A</t>
  </si>
  <si>
    <t>human serum albumin</t>
  </si>
  <si>
    <t>5WHK_HL:AB</t>
  </si>
  <si>
    <t>5WHJ_HL</t>
  </si>
  <si>
    <t>DX-2507</t>
  </si>
  <si>
    <t>5BXF_AB</t>
  </si>
  <si>
    <t>FcRn-B2M</t>
  </si>
  <si>
    <t>6A0Z_HL:A</t>
  </si>
  <si>
    <t>6A0X_AB</t>
  </si>
  <si>
    <t>13D4</t>
  </si>
  <si>
    <t>2FK0_A</t>
  </si>
  <si>
    <t>H5N1 hemagglutinin head</t>
  </si>
  <si>
    <t>6AL0_HL:A</t>
  </si>
  <si>
    <t>4YNY_AB</t>
  </si>
  <si>
    <t>NZ-1</t>
  </si>
  <si>
    <t>6AKQ_A</t>
  </si>
  <si>
    <t>A. aeolicus site-2 protease homolog with PA tag insertion</t>
  </si>
  <si>
    <t>6EY6_I:AB</t>
  </si>
  <si>
    <t>5FWO_A</t>
  </si>
  <si>
    <t>nb130</t>
  </si>
  <si>
    <t>6EY5_AB</t>
  </si>
  <si>
    <t>P. gingivalis PorM</t>
  </si>
  <si>
    <t>Difficult</t>
  </si>
  <si>
    <t>2FJG_HL:VW</t>
  </si>
  <si>
    <t>2FJF_HL</t>
  </si>
  <si>
    <t>G6</t>
  </si>
  <si>
    <t>4KZN_AB</t>
  </si>
  <si>
    <t>VEGF</t>
  </si>
  <si>
    <t>4DW2_HL:U</t>
  </si>
  <si>
    <t>4DVB_AB</t>
  </si>
  <si>
    <t>mAb-112</t>
  </si>
  <si>
    <t>4DVA_U</t>
  </si>
  <si>
    <t>5C7X_HL:A</t>
  </si>
  <si>
    <t>5D7S_HL</t>
  </si>
  <si>
    <t>MOR04357</t>
  </si>
  <si>
    <t>2GMF_A</t>
  </si>
  <si>
    <t>GM-CSF</t>
  </si>
  <si>
    <r>
      <t>ΔASA (Å</t>
    </r>
    <r>
      <rPr>
        <b/>
        <vertAlign val="superscript"/>
        <sz val="12"/>
        <color theme="1"/>
        <rFont val="Arial"/>
        <family val="2"/>
      </rPr>
      <t>2</t>
    </r>
    <r>
      <rPr>
        <b/>
        <sz val="12"/>
        <color theme="1"/>
        <rFont val="Arial"/>
        <family val="2"/>
      </rPr>
      <t>)</t>
    </r>
  </si>
  <si>
    <t>Category</t>
  </si>
  <si>
    <t>2VXU_HL</t>
  </si>
  <si>
    <t>1J0S_A(6)</t>
  </si>
  <si>
    <t>Interleukin-18</t>
  </si>
  <si>
    <t>2W9D_HL</t>
  </si>
  <si>
    <t>1QM1_A</t>
  </si>
  <si>
    <t>Prion protein fragment</t>
  </si>
  <si>
    <t>3EO9_LH</t>
  </si>
  <si>
    <t>3F74_A</t>
  </si>
  <si>
    <t>Integrin alpha-L I domain</t>
  </si>
  <si>
    <t>3HMW_LH</t>
  </si>
  <si>
    <t>1F45_AB</t>
  </si>
  <si>
    <t>Interleukin-12</t>
  </si>
  <si>
    <t>3MXV_LH</t>
  </si>
  <si>
    <t>3M1N_A</t>
  </si>
  <si>
    <t>Sonic Hedgehog N-terminal domain</t>
  </si>
  <si>
    <t>3RVT_CD</t>
  </si>
  <si>
    <t>3F5V_A</t>
  </si>
  <si>
    <t>DER P 1 allergen</t>
  </si>
  <si>
    <t>4DN3_LH</t>
  </si>
  <si>
    <t>1DOL_A</t>
  </si>
  <si>
    <t>MCP-1</t>
  </si>
  <si>
    <t>4FQH_HL</t>
  </si>
  <si>
    <t>2FK0_ABCDEF</t>
  </si>
  <si>
    <t>H5N1 influenza virus hemagglutinin</t>
  </si>
  <si>
    <t>4G5Z_HL</t>
  </si>
  <si>
    <t>Canakinumab antibody fragment</t>
  </si>
  <si>
    <t>4I1B_A</t>
  </si>
  <si>
    <t>Interleukin-1 beta</t>
  </si>
  <si>
    <t>4G6K_HL</t>
  </si>
  <si>
    <t>Gevokizumab antibody fragment</t>
  </si>
  <si>
    <t>4GXV_HL</t>
  </si>
  <si>
    <t>1F1 antibody</t>
  </si>
  <si>
    <t>1RUZ_HIJKLM</t>
  </si>
  <si>
    <t>1918 H1 Hemagglutinin</t>
  </si>
  <si>
    <t>3EO0_AB</t>
  </si>
  <si>
    <t>1TGJ_AB</t>
  </si>
  <si>
    <t>Transforming Growth Factor-Beta 3</t>
  </si>
  <si>
    <t>3G6A_LH</t>
  </si>
  <si>
    <t>1IK0_A(10)</t>
  </si>
  <si>
    <t>Interleukin-13</t>
  </si>
  <si>
    <t>3HI5_HL</t>
  </si>
  <si>
    <t>1MJN_A</t>
  </si>
  <si>
    <t>3L7E_LH</t>
  </si>
  <si>
    <t>1IK0_A(11)</t>
  </si>
  <si>
    <t>3V6F_AB</t>
  </si>
  <si>
    <t>3KXS_F</t>
  </si>
  <si>
    <t>Capsid protein assembly domain</t>
  </si>
  <si>
    <t>1AHW_AB:C</t>
  </si>
  <si>
    <t>1FGN_LH</t>
  </si>
  <si>
    <t>Fab 5g9</t>
  </si>
  <si>
    <t>1TFH_A</t>
  </si>
  <si>
    <t>Tissue factor</t>
  </si>
  <si>
    <t>3LZT_</t>
  </si>
  <si>
    <t>HEW lysozyme</t>
  </si>
  <si>
    <t>1DQJ_AB:C</t>
  </si>
  <si>
    <t>1DQQ_CD</t>
  </si>
  <si>
    <t>Fab Hyhel63</t>
  </si>
  <si>
    <t>1E6J_HL:P</t>
  </si>
  <si>
    <t>1E6O_HL</t>
  </si>
  <si>
    <t>Fab</t>
  </si>
  <si>
    <t>1A43_</t>
  </si>
  <si>
    <t>HIV-1 capsid protein p24</t>
  </si>
  <si>
    <t>1JPS_HL:T</t>
  </si>
  <si>
    <t>1JPT_HL</t>
  </si>
  <si>
    <t>Fab D3H44</t>
  </si>
  <si>
    <t>1TFH_B</t>
  </si>
  <si>
    <t>1MLC_AB:E</t>
  </si>
  <si>
    <t>1MLB_AB</t>
  </si>
  <si>
    <t>Fab44.1</t>
  </si>
  <si>
    <t>1VFB_AB:C</t>
  </si>
  <si>
    <t>1VFA_AB</t>
  </si>
  <si>
    <t>Fv D1.3</t>
  </si>
  <si>
    <t>8LYZ_</t>
  </si>
  <si>
    <t>1WEJ_HL:F</t>
  </si>
  <si>
    <t>1QBL_HL</t>
  </si>
  <si>
    <t>Fab E8</t>
  </si>
  <si>
    <t>1HRC_</t>
  </si>
  <si>
    <t>Cytochrome C</t>
  </si>
  <si>
    <t>2FD6_HL:U</t>
  </si>
  <si>
    <t>2FAT_HL</t>
  </si>
  <si>
    <t>Plasminogen receptor antibody</t>
  </si>
  <si>
    <t>1YWH_A</t>
  </si>
  <si>
    <t>Plasminogen activator receptor</t>
  </si>
  <si>
    <t>2I25_N:L</t>
  </si>
  <si>
    <t>2I24_N</t>
  </si>
  <si>
    <t>Shark single domain antigen receptor</t>
  </si>
  <si>
    <t>3LZT</t>
  </si>
  <si>
    <t>Lysozyme</t>
  </si>
  <si>
    <t>2VIS_AB:C</t>
  </si>
  <si>
    <t>1GIG_LH</t>
  </si>
  <si>
    <t>2VIU_ACE</t>
  </si>
  <si>
    <t>Flu virus hemagglutinin</t>
  </si>
  <si>
    <t xml:space="preserve">2VXT_HL:I </t>
  </si>
  <si>
    <t>Murine reference antibody 125-2H FAB</t>
  </si>
  <si>
    <t xml:space="preserve">2W9E_HL:A </t>
  </si>
  <si>
    <t>ICSM 18 FAB fragment</t>
  </si>
  <si>
    <t xml:space="preserve">3EOA_LH:I </t>
  </si>
  <si>
    <t>Efalizumab FAB fragment</t>
  </si>
  <si>
    <t xml:space="preserve">3HMX_LH:AB </t>
  </si>
  <si>
    <t>Ustekinumab FAB</t>
  </si>
  <si>
    <t xml:space="preserve">3MXW_LH:A </t>
  </si>
  <si>
    <t>Anti-Shh 5E1 chimera FAB fragment</t>
  </si>
  <si>
    <t xml:space="preserve">3RVW_CD:A </t>
  </si>
  <si>
    <t>4C1 FAB</t>
  </si>
  <si>
    <t xml:space="preserve">4DN4_LH:M </t>
  </si>
  <si>
    <t>CNTO888 FAB</t>
  </si>
  <si>
    <t xml:space="preserve">4FQI_HL:ABEFCD </t>
  </si>
  <si>
    <t>CR9114 FAB</t>
  </si>
  <si>
    <t xml:space="preserve">4G6J_HL:A </t>
  </si>
  <si>
    <t xml:space="preserve">4G6M_HL:A </t>
  </si>
  <si>
    <t xml:space="preserve">4GXU_MN:ABEFCD </t>
  </si>
  <si>
    <t xml:space="preserve">3EO1_AB:CF </t>
  </si>
  <si>
    <t>GC-1008  FAB fragment</t>
  </si>
  <si>
    <t xml:space="preserve">3G6D_LH:A </t>
  </si>
  <si>
    <t>CNTO607 FAB</t>
  </si>
  <si>
    <t xml:space="preserve">3HI6_XY:B </t>
  </si>
  <si>
    <t>AL-57 FAB fragment</t>
  </si>
  <si>
    <t xml:space="preserve">3L5W_LH:I </t>
  </si>
  <si>
    <t>C836 FAB</t>
  </si>
  <si>
    <t xml:space="preserve">3V6Z_AB:F </t>
  </si>
  <si>
    <t>FAB E6</t>
  </si>
  <si>
    <t>New</t>
  </si>
  <si>
    <t>X</t>
  </si>
  <si>
    <t>Antibody</t>
  </si>
  <si>
    <t>I-RMSD (Å)</t>
  </si>
  <si>
    <t>7CEI_A:B</t>
  </si>
  <si>
    <t>Colicin E7 nuclease</t>
  </si>
  <si>
    <t>Im7 immunity protein</t>
  </si>
  <si>
    <t>F</t>
  </si>
  <si>
    <t>Keeble et al. (2006) Biochemistry 3243.</t>
  </si>
  <si>
    <t>E</t>
  </si>
  <si>
    <t>1DFJ_E:I</t>
  </si>
  <si>
    <t>Ribonuclease A</t>
  </si>
  <si>
    <t>Rnase inhibitor</t>
  </si>
  <si>
    <t>B</t>
  </si>
  <si>
    <t>Vincentini et al. (1990) Biochemistry 8827.</t>
  </si>
  <si>
    <t>1BVN_P:T</t>
  </si>
  <si>
    <t>α-amylase</t>
  </si>
  <si>
    <t>Tendamistat</t>
  </si>
  <si>
    <t>D</t>
  </si>
  <si>
    <t>Piervincenzi and Chilkoti (2004) Biomol Eng 21:33.</t>
  </si>
  <si>
    <t>1IQD_AB:C</t>
  </si>
  <si>
    <t>Factor VIII domain C2</t>
  </si>
  <si>
    <r>
      <rPr>
        <sz val="10"/>
        <rFont val="Arial"/>
        <family val="2"/>
      </rPr>
      <t>Jacquemin et al. (1998)
Blood 92:496.</t>
    </r>
  </si>
  <si>
    <t>AB</t>
  </si>
  <si>
    <t>1MAH_A:F</t>
  </si>
  <si>
    <t>Acetylcholinesterase</t>
  </si>
  <si>
    <t>Fasciculin 2</t>
  </si>
  <si>
    <t>C</t>
  </si>
  <si>
    <t>Marchot et al. (1993) J Biol Chem 12458.</t>
  </si>
  <si>
    <t>1EZU_C:AB</t>
  </si>
  <si>
    <t>D102N Trypsin</t>
  </si>
  <si>
    <t>Y69F D70P Ecotin</t>
  </si>
  <si>
    <t>Yang and Craik (1998) J Mol Biol 1001.</t>
  </si>
  <si>
    <t>Presta et al. (2001) Thromb Haem 3:379.</t>
  </si>
  <si>
    <t>A</t>
  </si>
  <si>
    <t>1IBR_A:B</t>
  </si>
  <si>
    <t>Ran GTPase</t>
  </si>
  <si>
    <t>Importin β</t>
  </si>
  <si>
    <t>Görlich et al. (1996) EMBO 5584.</t>
  </si>
  <si>
    <t>O</t>
  </si>
  <si>
    <t>1R0R_A:C</t>
  </si>
  <si>
    <t>Subtilisin Carlsberg</t>
  </si>
  <si>
    <t>OMTKY</t>
  </si>
  <si>
    <t>Horn et al. (2003) J Mol Biol 331:497.</t>
  </si>
  <si>
    <t>1T6B_X:Y</t>
  </si>
  <si>
    <t>Anthrax protective antigen</t>
  </si>
  <si>
    <t>Anthrax toxin receptor</t>
  </si>
  <si>
    <t>Wigdelsworth et al. (2004) J Biol Chem 23349.</t>
  </si>
  <si>
    <t>1KXP_A:D</t>
  </si>
  <si>
    <t>Actin</t>
  </si>
  <si>
    <r>
      <rPr>
        <sz val="10"/>
        <rFont val="Arial"/>
        <family val="2"/>
      </rPr>
      <t>Vitamin D binding
protein</t>
    </r>
  </si>
  <si>
    <r>
      <rPr>
        <sz val="10"/>
        <rFont val="Arial"/>
        <family val="2"/>
      </rPr>
      <t>McLeod et al. (1989) J Biol
Chem 1260.</t>
    </r>
  </si>
  <si>
    <t>Urokinase plasminogen receptor antibody</t>
  </si>
  <si>
    <t>Urokinase plasminogen activator receptor</t>
  </si>
  <si>
    <t>Appella et al (1987) J Biol Chem 4437.</t>
  </si>
  <si>
    <t>Dooley et al. (2006) PNAS 1846.</t>
  </si>
  <si>
    <t>2B42_A:B</t>
  </si>
  <si>
    <t>Xylanase</t>
  </si>
  <si>
    <t>Xylanase inhibitor</t>
  </si>
  <si>
    <t>Fierens et al (2005) Febs J 5872.</t>
  </si>
  <si>
    <t>2JEL_HL:P</t>
  </si>
  <si>
    <t>Fab Jel42</t>
  </si>
  <si>
    <t>HPr</t>
  </si>
  <si>
    <r>
      <rPr>
        <sz val="10"/>
        <rFont val="Arial"/>
        <family val="2"/>
      </rPr>
      <t>Smallshaw et al. (1998) J
Mol Biol 280:765.</t>
    </r>
  </si>
  <si>
    <t>1ML0_ABC:H</t>
  </si>
  <si>
    <t>Hpr Kinase C-ter domain</t>
  </si>
  <si>
    <r>
      <rPr>
        <sz val="10"/>
        <rFont val="Arial"/>
        <family val="2"/>
      </rPr>
      <t>Lavergne (2002)
Biochemistry 41(20):6218.</t>
    </r>
  </si>
  <si>
    <t>1BJ1_HL:VW</t>
  </si>
  <si>
    <t>vEGF</t>
  </si>
  <si>
    <r>
      <rPr>
        <sz val="10"/>
        <rFont val="Arial"/>
        <family val="2"/>
      </rPr>
      <t>Muller et al. (1998)
Structure 6(9):1153.</t>
    </r>
  </si>
  <si>
    <t>1KXQ_H:A</t>
  </si>
  <si>
    <t>Camel VHH</t>
  </si>
  <si>
    <t>Pancreatic α-amylase</t>
  </si>
  <si>
    <t>Lauwereys et al. (1998) EMBO 13:3512.</t>
  </si>
  <si>
    <t>1OPH_A:B</t>
  </si>
  <si>
    <t>α-1-antitrypsin</t>
  </si>
  <si>
    <t>Trypsinogen</t>
  </si>
  <si>
    <t>Stratikos and Gettins (1997) PNAS 94:453.</t>
  </si>
  <si>
    <t>1M10_A:B</t>
  </si>
  <si>
    <r>
      <rPr>
        <sz val="10"/>
        <rFont val="Arial"/>
        <family val="2"/>
      </rPr>
      <t>Von Willebrand Factor
Domain A1</t>
    </r>
  </si>
  <si>
    <t>Glycoprotein IB-α</t>
  </si>
  <si>
    <r>
      <rPr>
        <sz val="10"/>
        <rFont val="Arial"/>
        <family val="2"/>
      </rPr>
      <t>Huizinga et al. (2002)
Science 297:1176.</t>
    </r>
  </si>
  <si>
    <t>2AJF_A:E</t>
  </si>
  <si>
    <t>ACE2</t>
  </si>
  <si>
    <t>SARS spike protein receptor binding domain</t>
  </si>
  <si>
    <t>Li et al. (2005) EMBO 24:1634.</t>
  </si>
  <si>
    <t>1IJK_A:BC</t>
  </si>
  <si>
    <t>Von Willebrand Factor Domain A1</t>
  </si>
  <si>
    <t>Botrocetin</t>
  </si>
  <si>
    <t>Miura et al. (2000) J Biol Chem 7539.</t>
  </si>
  <si>
    <t>1H1V_A:G</t>
  </si>
  <si>
    <t>Gelsonin</t>
  </si>
  <si>
    <r>
      <rPr>
        <sz val="10"/>
        <rFont val="Arial"/>
        <family val="2"/>
      </rPr>
      <t>Kinosian et al. (1996)
Biochemistry 16550.</t>
    </r>
  </si>
  <si>
    <t>HIV-1 capsid protein 24</t>
  </si>
  <si>
    <t>Monaco-Malbet et al. (2000) Structure 8:1069.</t>
  </si>
  <si>
    <t>2HLE_A:B</t>
  </si>
  <si>
    <t>Ephrin B4 receptor</t>
  </si>
  <si>
    <t>Ephrin B2 ectodomain</t>
  </si>
  <si>
    <t>Chrencik et al. (2006) J Biol Chem 28185.</t>
  </si>
  <si>
    <t>1A2K_C:AB</t>
  </si>
  <si>
    <t>Nuclear Transport Factor 2</t>
  </si>
  <si>
    <t>Chaillan-Huntington et al. (2000) J Biol Chem 5874.</t>
  </si>
  <si>
    <t>2C0L_A:B</t>
  </si>
  <si>
    <t>PTS1 and TRP region of PEX5</t>
  </si>
  <si>
    <t>SCP2</t>
  </si>
  <si>
    <t>Stanley et al. (2006) Mol Cell 24:653.</t>
  </si>
  <si>
    <t>1RLB_ABCD:E</t>
  </si>
  <si>
    <t>Transthyretin</t>
  </si>
  <si>
    <t>Retinol binding protein</t>
  </si>
  <si>
    <t>Noy et al. (1992) Biochemistry 31:11118.</t>
  </si>
  <si>
    <t>1GRN_A:B</t>
  </si>
  <si>
    <t>CDC42 GTPase</t>
  </si>
  <si>
    <t>CDC42 GAP</t>
  </si>
  <si>
    <t>Hoffman et al. (1998) J Biol Chem 4392.</t>
  </si>
  <si>
    <t>1E6E_A:B</t>
  </si>
  <si>
    <t>Adrenoxin reductase</t>
  </si>
  <si>
    <t>Adrenoxin</t>
  </si>
  <si>
    <r>
      <rPr>
        <sz val="10"/>
        <rFont val="Arial"/>
        <family val="2"/>
      </rPr>
      <t>Schiffler et al. (2004) J Biol
Chem 34269.</t>
    </r>
  </si>
  <si>
    <t>1J2J_A:B</t>
  </si>
  <si>
    <t>Arf1 GTPase</t>
  </si>
  <si>
    <t>GAT domain of GGA1</t>
  </si>
  <si>
    <t>Shiba et al. (2003) Nat Struct Biol 10:386.</t>
  </si>
  <si>
    <t>2BTF_A:P</t>
  </si>
  <si>
    <t>Profilin</t>
  </si>
  <si>
    <t>Schlűter et al. (1998) J Cell Sci 111:3261.</t>
  </si>
  <si>
    <t>1HE8_B:A</t>
  </si>
  <si>
    <t>Ras GTPase</t>
  </si>
  <si>
    <t>PIP3 kinase</t>
  </si>
  <si>
    <r>
      <rPr>
        <sz val="10"/>
        <rFont val="Arial"/>
        <family val="2"/>
      </rPr>
      <t>Pacold et al. (2000) Cell
103:931.</t>
    </r>
  </si>
  <si>
    <t>1B6C_A:B</t>
  </si>
  <si>
    <t>FKBP Binding Protein</t>
  </si>
  <si>
    <t>TGFβ receptor</t>
  </si>
  <si>
    <t>Huse et al. (2001) Mol Cell 8:671.</t>
  </si>
  <si>
    <t>1I4D_D:AB</t>
  </si>
  <si>
    <t>Rac GTPase</t>
  </si>
  <si>
    <t>Arfaptin</t>
  </si>
  <si>
    <t>Tarricone et al. (2001) Nature 411:215.</t>
  </si>
  <si>
    <t>1GHQ_A:B</t>
  </si>
  <si>
    <t>Complement C3</t>
  </si>
  <si>
    <r>
      <rPr>
        <sz val="10"/>
        <rFont val="Arial"/>
        <family val="2"/>
      </rPr>
      <t>Epstein-Barr virus
receptor CR2</t>
    </r>
  </si>
  <si>
    <r>
      <rPr>
        <sz val="10"/>
        <rFont val="Arial"/>
        <family val="2"/>
      </rPr>
      <t>Sarrias et al. (2001) J
Immun 167:1490.</t>
    </r>
  </si>
  <si>
    <t>2MTA_HL:A</t>
  </si>
  <si>
    <t>Methylamine Dehydrogenase</t>
  </si>
  <si>
    <t>Amicyanin</t>
  </si>
  <si>
    <t>G</t>
  </si>
  <si>
    <t>Davidson et al. (1993) BBA 1144:39.</t>
  </si>
  <si>
    <t>1E96_A:B</t>
  </si>
  <si>
    <t>p67 Phox</t>
  </si>
  <si>
    <t>Lapouge et al. (2000) Mol Cell 6:899.</t>
  </si>
  <si>
    <t>1Z0K_A:B</t>
  </si>
  <si>
    <t>Rab4A GTPase</t>
  </si>
  <si>
    <r>
      <rPr>
        <sz val="10"/>
        <rFont val="Arial"/>
        <family val="2"/>
      </rPr>
      <t>RAB4 binding domain of
Rabenosyn</t>
    </r>
  </si>
  <si>
    <r>
      <rPr>
        <sz val="10"/>
        <rFont val="Arial"/>
        <family val="2"/>
      </rPr>
      <t>Eathiraj et al. (2005) Nature
436:415.</t>
    </r>
  </si>
  <si>
    <t>1QA9_A:B</t>
  </si>
  <si>
    <t>CD2</t>
  </si>
  <si>
    <t>CD58</t>
  </si>
  <si>
    <t>van der Merwe et al. (1994) Biochemistry 10149.</t>
  </si>
  <si>
    <t>1AK4_A:D</t>
  </si>
  <si>
    <t>Cyclophilin</t>
  </si>
  <si>
    <t>HIV capsid</t>
  </si>
  <si>
    <t>Yoo et al. (1997) J Mol Biol 269:780.</t>
  </si>
  <si>
    <t>1GCQ_B:C</t>
  </si>
  <si>
    <r>
      <rPr>
        <sz val="10"/>
        <rFont val="Arial"/>
        <family val="2"/>
      </rPr>
      <t>GRB2 C-ter SH3
domain</t>
    </r>
  </si>
  <si>
    <t>GRB2 N-ter SH3 domain</t>
  </si>
  <si>
    <r>
      <rPr>
        <sz val="10"/>
        <rFont val="Arial"/>
        <family val="2"/>
      </rPr>
      <t>Nishida et al. (2001) EMBO
20:2995.</t>
    </r>
  </si>
  <si>
    <t>1WQ1_R:G</t>
  </si>
  <si>
    <t>Ras GAP</t>
  </si>
  <si>
    <t>Eccleston et al. (1993) J Biol Chem 27012.</t>
  </si>
  <si>
    <t>2OOB_A:B</t>
  </si>
  <si>
    <t>Ubiquitin ligase</t>
  </si>
  <si>
    <t>Ubiquitin</t>
  </si>
  <si>
    <t>Kozlov et al (2007)  J Biol Chem 35787.</t>
  </si>
  <si>
    <t>1AKJ_AB:DE</t>
  </si>
  <si>
    <t>MHC Class I HLA-A2</t>
  </si>
  <si>
    <t>T-cell CD8 coreceptor</t>
  </si>
  <si>
    <t>Wyer et al (1999) Immunity 10:219.</t>
  </si>
  <si>
    <t>1S1Q_A:B</t>
  </si>
  <si>
    <t>UEV domain</t>
  </si>
  <si>
    <t>Pornillos et al (2002) EMBO J 21:2397.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</si>
</sst>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vertAlign val="superscript"/>
      <sz val="12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  <charset val="134"/>
    </font>
    <font>
      <sz val="10"/>
      <color rgb="FF000000"/>
      <name val="Arial"/>
      <family val="2"/>
      <charset val="134"/>
    </font>
    <font>
      <sz val="10"/>
      <color rgb="FF000000"/>
      <name val="Times New Roman"/>
      <family val="1"/>
      <charset val="134"/>
    </font>
    <font>
      <sz val="10"/>
      <name val="Arial"/>
      <family val="2"/>
    </font>
    <font>
      <b/>
      <sz val="10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5F6F5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left" vertical="top" wrapText="1" indent="3"/>
    </xf>
    <xf numFmtId="0" fontId="4" fillId="0" borderId="6" xfId="0" applyFont="1" applyBorder="1" applyAlignment="1">
      <alignment horizontal="center" vertical="top" wrapText="1"/>
    </xf>
    <xf numFmtId="11" fontId="4" fillId="0" borderId="6" xfId="0" applyNumberFormat="1" applyFont="1" applyBorder="1" applyAlignment="1">
      <alignment horizontal="right" vertical="top" wrapText="1" indent="1"/>
    </xf>
    <xf numFmtId="2" fontId="5" fillId="0" borderId="6" xfId="0" applyNumberFormat="1" applyFont="1" applyBorder="1" applyAlignment="1">
      <alignment horizontal="center" vertical="top" shrinkToFit="1"/>
    </xf>
    <xf numFmtId="164" fontId="5" fillId="0" borderId="6" xfId="0" applyNumberFormat="1" applyFont="1" applyBorder="1" applyAlignment="1">
      <alignment horizontal="center" vertical="top" shrinkToFit="1"/>
    </xf>
    <xf numFmtId="1" fontId="5" fillId="0" borderId="6" xfId="0" applyNumberFormat="1" applyFont="1" applyBorder="1" applyAlignment="1">
      <alignment horizontal="center" vertical="top" shrinkToFit="1"/>
    </xf>
    <xf numFmtId="0" fontId="4" fillId="0" borderId="6" xfId="0" applyFont="1" applyBorder="1" applyAlignment="1">
      <alignment horizontal="left" vertical="top" wrapText="1" indent="2"/>
    </xf>
    <xf numFmtId="0" fontId="4" fillId="0" borderId="7" xfId="0" applyFont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left" vertical="top" wrapText="1" indent="5"/>
    </xf>
    <xf numFmtId="0" fontId="4" fillId="2" borderId="6" xfId="0" applyFont="1" applyFill="1" applyBorder="1" applyAlignment="1">
      <alignment horizontal="center" vertical="top" wrapText="1"/>
    </xf>
    <xf numFmtId="11" fontId="4" fillId="2" borderId="6" xfId="0" applyNumberFormat="1" applyFont="1" applyFill="1" applyBorder="1" applyAlignment="1">
      <alignment horizontal="left" vertical="top" wrapText="1" indent="2"/>
    </xf>
    <xf numFmtId="2" fontId="5" fillId="2" borderId="6" xfId="0" applyNumberFormat="1" applyFont="1" applyFill="1" applyBorder="1" applyAlignment="1">
      <alignment horizontal="center" vertical="top" shrinkToFit="1"/>
    </xf>
    <xf numFmtId="164" fontId="5" fillId="2" borderId="6" xfId="0" applyNumberFormat="1" applyFont="1" applyFill="1" applyBorder="1" applyAlignment="1">
      <alignment horizontal="center" vertical="top" shrinkToFit="1"/>
    </xf>
    <xf numFmtId="1" fontId="5" fillId="2" borderId="6" xfId="0" applyNumberFormat="1" applyFont="1" applyFill="1" applyBorder="1" applyAlignment="1">
      <alignment horizontal="center" vertical="top" shrinkToFit="1"/>
    </xf>
    <xf numFmtId="0" fontId="4" fillId="2" borderId="6" xfId="0" applyFont="1" applyFill="1" applyBorder="1" applyAlignment="1">
      <alignment horizontal="left" vertical="top" wrapText="1" indent="1"/>
    </xf>
    <xf numFmtId="0" fontId="4" fillId="2" borderId="7" xfId="0" applyFont="1" applyFill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4" fillId="2" borderId="6" xfId="0" applyFont="1" applyFill="1" applyBorder="1" applyAlignment="1">
      <alignment horizontal="right" vertical="top" wrapText="1" indent="1"/>
    </xf>
    <xf numFmtId="11" fontId="4" fillId="2" borderId="6" xfId="0" applyNumberFormat="1" applyFont="1" applyFill="1" applyBorder="1" applyAlignment="1">
      <alignment horizontal="right" vertical="top" wrapText="1" indent="1"/>
    </xf>
    <xf numFmtId="0" fontId="4" fillId="2" borderId="6" xfId="0" applyFont="1" applyFill="1" applyBorder="1" applyAlignment="1">
      <alignment horizontal="left" vertical="top" wrapText="1" indent="4"/>
    </xf>
    <xf numFmtId="0" fontId="4" fillId="0" borderId="6" xfId="0" applyFont="1" applyBorder="1" applyAlignment="1">
      <alignment horizontal="left" vertical="top" wrapText="1" indent="4"/>
    </xf>
    <xf numFmtId="0" fontId="4" fillId="0" borderId="6" xfId="0" applyFont="1" applyBorder="1" applyAlignment="1">
      <alignment horizontal="left" vertical="top" wrapText="1" indent="1"/>
    </xf>
    <xf numFmtId="0" fontId="4" fillId="2" borderId="6" xfId="0" applyFont="1" applyFill="1" applyBorder="1" applyAlignment="1">
      <alignment horizontal="left" vertical="top" wrapText="1" indent="2"/>
    </xf>
    <xf numFmtId="0" fontId="6" fillId="2" borderId="6" xfId="0" applyFont="1" applyFill="1" applyBorder="1" applyAlignment="1">
      <alignment horizontal="center" vertical="top" wrapText="1"/>
    </xf>
    <xf numFmtId="11" fontId="4" fillId="2" borderId="6" xfId="0" applyNumberFormat="1" applyFont="1" applyFill="1" applyBorder="1" applyAlignment="1">
      <alignment horizontal="right" vertical="top" wrapText="1" indent="2"/>
    </xf>
    <xf numFmtId="0" fontId="4" fillId="0" borderId="5" xfId="0" applyFont="1" applyBorder="1" applyAlignment="1">
      <alignment horizontal="center" vertical="center" wrapText="1"/>
    </xf>
    <xf numFmtId="11" fontId="4" fillId="0" borderId="6" xfId="0" applyNumberFormat="1" applyFont="1" applyBorder="1" applyAlignment="1">
      <alignment horizontal="right" vertical="center" wrapText="1" indent="2"/>
    </xf>
    <xf numFmtId="2" fontId="5" fillId="0" borderId="6" xfId="0" applyNumberFormat="1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shrinkToFit="1"/>
    </xf>
    <xf numFmtId="1" fontId="5" fillId="0" borderId="6" xfId="0" applyNumberFormat="1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top" wrapText="1" indent="3"/>
    </xf>
    <xf numFmtId="0" fontId="4" fillId="0" borderId="6" xfId="0" applyFont="1" applyBorder="1" applyAlignment="1">
      <alignment horizontal="left" vertical="top" wrapText="1" indent="5"/>
    </xf>
    <xf numFmtId="0" fontId="4" fillId="0" borderId="3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11" fontId="4" fillId="0" borderId="3" xfId="0" applyNumberFormat="1" applyFont="1" applyBorder="1" applyAlignment="1">
      <alignment horizontal="right" vertical="top" wrapText="1" indent="2"/>
    </xf>
    <xf numFmtId="164" fontId="5" fillId="0" borderId="3" xfId="0" applyNumberFormat="1" applyFont="1" applyBorder="1" applyAlignment="1">
      <alignment horizontal="center" vertical="top" shrinkToFit="1"/>
    </xf>
    <xf numFmtId="1" fontId="5" fillId="0" borderId="3" xfId="0" applyNumberFormat="1" applyFont="1" applyBorder="1" applyAlignment="1">
      <alignment horizontal="center" vertical="top" shrinkToFit="1"/>
    </xf>
    <xf numFmtId="0" fontId="4" fillId="0" borderId="4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left" vertical="top" wrapText="1" inden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4" fillId="2" borderId="0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 indent="1"/>
    </xf>
    <xf numFmtId="0" fontId="4" fillId="0" borderId="0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3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4" fillId="2" borderId="0" xfId="0" applyFont="1" applyFill="1" applyBorder="1" applyAlignment="1">
      <alignment horizontal="left" vertical="top" wrapText="1" indent="5"/>
    </xf>
    <xf numFmtId="0" fontId="0" fillId="0" borderId="6" xfId="0" applyBorder="1" applyAlignment="1">
      <alignment horizontal="center" wrapText="1"/>
    </xf>
    <xf numFmtId="0" fontId="4" fillId="0" borderId="3" xfId="0" applyFont="1" applyBorder="1" applyAlignment="1">
      <alignment horizontal="left" vertical="top" wrapText="1" indent="2"/>
    </xf>
    <xf numFmtId="0" fontId="4" fillId="2" borderId="0" xfId="0" applyFont="1" applyFill="1" applyBorder="1" applyAlignment="1">
      <alignment horizontal="left" vertical="top" wrapText="1" indent="3"/>
    </xf>
    <xf numFmtId="0" fontId="6" fillId="0" borderId="0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left" vertical="top" wrapText="1" indent="3"/>
    </xf>
    <xf numFmtId="0" fontId="6" fillId="2" borderId="0" xfId="0" applyFont="1" applyFill="1" applyBorder="1" applyAlignment="1">
      <alignment horizontal="center" vertical="top" wrapText="1"/>
    </xf>
    <xf numFmtId="0" fontId="4" fillId="0" borderId="0" xfId="0" applyFont="1" applyBorder="1" applyAlignment="1">
      <alignment horizontal="left" vertical="top" wrapText="1" indent="3"/>
    </xf>
    <xf numFmtId="11" fontId="4" fillId="0" borderId="0" xfId="0" applyNumberFormat="1" applyFont="1" applyBorder="1" applyAlignment="1">
      <alignment horizontal="right" vertical="top" wrapText="1" indent="2"/>
    </xf>
    <xf numFmtId="11" fontId="4" fillId="0" borderId="0" xfId="0" applyNumberFormat="1" applyFont="1" applyBorder="1" applyAlignment="1">
      <alignment horizontal="right" vertical="top" wrapText="1" indent="1"/>
    </xf>
    <xf numFmtId="11" fontId="4" fillId="2" borderId="0" xfId="0" applyNumberFormat="1" applyFont="1" applyFill="1" applyBorder="1" applyAlignment="1">
      <alignment horizontal="right" vertical="top" wrapText="1" indent="2"/>
    </xf>
    <xf numFmtId="11" fontId="4" fillId="2" borderId="0" xfId="0" applyNumberFormat="1" applyFont="1" applyFill="1" applyBorder="1" applyAlignment="1">
      <alignment horizontal="right" vertical="top" wrapText="1" indent="1"/>
    </xf>
    <xf numFmtId="11" fontId="4" fillId="0" borderId="0" xfId="0" applyNumberFormat="1" applyFont="1" applyBorder="1" applyAlignment="1">
      <alignment horizontal="left" vertical="top" wrapText="1" indent="2"/>
    </xf>
    <xf numFmtId="11" fontId="4" fillId="2" borderId="0" xfId="0" applyNumberFormat="1" applyFont="1" applyFill="1" applyBorder="1" applyAlignment="1">
      <alignment horizontal="left" vertical="top" wrapText="1" indent="2"/>
    </xf>
    <xf numFmtId="11" fontId="4" fillId="0" borderId="3" xfId="0" applyNumberFormat="1" applyFont="1" applyBorder="1" applyAlignment="1">
      <alignment horizontal="right" vertical="top" wrapText="1" indent="1"/>
    </xf>
    <xf numFmtId="2" fontId="5" fillId="0" borderId="0" xfId="0" applyNumberFormat="1" applyFont="1" applyBorder="1" applyAlignment="1">
      <alignment horizontal="left" vertical="top" indent="1" shrinkToFit="1"/>
    </xf>
    <xf numFmtId="2" fontId="5" fillId="2" borderId="0" xfId="0" applyNumberFormat="1" applyFont="1" applyFill="1" applyBorder="1" applyAlignment="1">
      <alignment horizontal="center" vertical="top" shrinkToFit="1"/>
    </xf>
    <xf numFmtId="2" fontId="5" fillId="2" borderId="0" xfId="0" applyNumberFormat="1" applyFont="1" applyFill="1" applyBorder="1" applyAlignment="1">
      <alignment horizontal="left" vertical="top" indent="1" shrinkToFit="1"/>
    </xf>
    <xf numFmtId="2" fontId="5" fillId="0" borderId="3" xfId="0" applyNumberFormat="1" applyFont="1" applyBorder="1" applyAlignment="1">
      <alignment horizontal="center" vertical="top" shrinkToFit="1"/>
    </xf>
    <xf numFmtId="0" fontId="3" fillId="0" borderId="6" xfId="0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top" shrinkToFit="1"/>
    </xf>
    <xf numFmtId="164" fontId="5" fillId="2" borderId="0" xfId="0" applyNumberFormat="1" applyFont="1" applyFill="1" applyBorder="1" applyAlignment="1">
      <alignment horizontal="center" vertical="top" shrinkToFit="1"/>
    </xf>
    <xf numFmtId="1" fontId="5" fillId="0" borderId="0" xfId="0" applyNumberFormat="1" applyFont="1" applyBorder="1" applyAlignment="1">
      <alignment horizontal="center" vertical="top" shrinkToFit="1"/>
    </xf>
    <xf numFmtId="1" fontId="5" fillId="2" borderId="0" xfId="0" applyNumberFormat="1" applyFont="1" applyFill="1" applyBorder="1" applyAlignment="1">
      <alignment horizontal="center" vertical="top" shrinkToFit="1"/>
    </xf>
    <xf numFmtId="0" fontId="4" fillId="2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 indent="3"/>
    </xf>
    <xf numFmtId="0" fontId="4" fillId="0" borderId="0" xfId="0" applyFont="1" applyBorder="1" applyAlignment="1">
      <alignment horizontal="left" vertical="top" wrapText="1" indent="2"/>
    </xf>
    <xf numFmtId="0" fontId="4" fillId="0" borderId="3" xfId="0" applyFont="1" applyBorder="1" applyAlignment="1">
      <alignment horizontal="left" vertical="top" wrapText="1" indent="1"/>
    </xf>
    <xf numFmtId="0" fontId="0" fillId="0" borderId="4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8" fillId="2" borderId="0" xfId="0" applyFont="1" applyFill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5F1DD-4006-314E-AD8F-63C9164FB492}">
  <dimension ref="A1:K114"/>
  <sheetViews>
    <sheetView tabSelected="1" workbookViewId="0">
      <selection activeCell="K1" sqref="K1"/>
    </sheetView>
  </sheetViews>
  <sheetFormatPr defaultColWidth="10.796875" defaultRowHeight="35.4" customHeight="1"/>
  <cols>
    <col min="1" max="8" width="10.796875" style="2"/>
    <col min="9" max="9" width="8.84765625" style="2" customWidth="1"/>
    <col min="10" max="16384" width="10.796875" style="2"/>
  </cols>
  <sheetData>
    <row r="1" spans="1:11" ht="35.4" customHeight="1" thickBot="1">
      <c r="A1" s="1" t="s">
        <v>0</v>
      </c>
      <c r="B1" s="1" t="s">
        <v>1</v>
      </c>
      <c r="C1" s="1" t="s">
        <v>334</v>
      </c>
      <c r="D1" s="1" t="s">
        <v>2</v>
      </c>
      <c r="E1" s="1" t="s">
        <v>3</v>
      </c>
      <c r="F1" s="1" t="s">
        <v>335</v>
      </c>
      <c r="G1" s="1" t="s">
        <v>209</v>
      </c>
      <c r="H1" s="1" t="s">
        <v>210</v>
      </c>
      <c r="I1" s="1" t="s">
        <v>332</v>
      </c>
      <c r="J1" s="1" t="s">
        <v>4</v>
      </c>
      <c r="K1" s="1" t="s">
        <v>5</v>
      </c>
    </row>
    <row r="2" spans="1:11" ht="35.4" customHeight="1">
      <c r="A2" s="3" t="s">
        <v>124</v>
      </c>
      <c r="B2" s="3" t="s">
        <v>125</v>
      </c>
      <c r="C2" s="3" t="s">
        <v>126</v>
      </c>
      <c r="D2" s="3" t="s">
        <v>127</v>
      </c>
      <c r="E2" s="3" t="s">
        <v>128</v>
      </c>
      <c r="F2" s="4">
        <v>0.79</v>
      </c>
      <c r="G2" s="3">
        <v>1734.4</v>
      </c>
      <c r="H2" s="3" t="s">
        <v>118</v>
      </c>
      <c r="I2" s="3" t="s">
        <v>333</v>
      </c>
      <c r="J2" s="3"/>
      <c r="K2" s="3" t="s">
        <v>22</v>
      </c>
    </row>
    <row r="3" spans="1:11" ht="35.4" customHeight="1">
      <c r="A3" s="3" t="s">
        <v>17</v>
      </c>
      <c r="B3" s="3" t="s">
        <v>18</v>
      </c>
      <c r="C3" s="3" t="s">
        <v>19</v>
      </c>
      <c r="D3" s="3" t="s">
        <v>20</v>
      </c>
      <c r="E3" s="3" t="s">
        <v>21</v>
      </c>
      <c r="F3" s="4">
        <v>1.22</v>
      </c>
      <c r="G3" s="3">
        <v>2690.3</v>
      </c>
      <c r="H3" s="3" t="s">
        <v>6</v>
      </c>
      <c r="I3" s="3" t="s">
        <v>333</v>
      </c>
      <c r="J3" s="3" t="s">
        <v>22</v>
      </c>
      <c r="K3" s="3" t="s">
        <v>22</v>
      </c>
    </row>
    <row r="4" spans="1:11" ht="35.4" customHeight="1">
      <c r="A4" s="3" t="s">
        <v>200</v>
      </c>
      <c r="B4" s="3" t="s">
        <v>201</v>
      </c>
      <c r="C4" s="3" t="s">
        <v>202</v>
      </c>
      <c r="D4" s="3" t="s">
        <v>203</v>
      </c>
      <c r="E4" s="3" t="s">
        <v>158</v>
      </c>
      <c r="F4" s="4">
        <v>2.27</v>
      </c>
      <c r="G4" s="3">
        <v>2037.6</v>
      </c>
      <c r="H4" s="3" t="s">
        <v>194</v>
      </c>
      <c r="I4" s="3" t="s">
        <v>333</v>
      </c>
      <c r="J4" s="3" t="s">
        <v>22</v>
      </c>
      <c r="K4" s="3" t="s">
        <v>22</v>
      </c>
    </row>
    <row r="5" spans="1:11" ht="35.4" customHeight="1">
      <c r="A5" s="3" t="s">
        <v>134</v>
      </c>
      <c r="B5" s="3" t="s">
        <v>135</v>
      </c>
      <c r="C5" s="3" t="s">
        <v>136</v>
      </c>
      <c r="D5" s="3" t="s">
        <v>137</v>
      </c>
      <c r="E5" s="3" t="s">
        <v>138</v>
      </c>
      <c r="F5" s="3">
        <v>1.77</v>
      </c>
      <c r="G5" s="3">
        <v>1588</v>
      </c>
      <c r="H5" s="3" t="s">
        <v>118</v>
      </c>
      <c r="I5" s="3" t="s">
        <v>333</v>
      </c>
      <c r="J5" s="3" t="s">
        <v>22</v>
      </c>
      <c r="K5" s="3" t="s">
        <v>22</v>
      </c>
    </row>
    <row r="6" spans="1:11" ht="35.4" customHeight="1">
      <c r="A6" s="3" t="s">
        <v>149</v>
      </c>
      <c r="B6" s="3" t="s">
        <v>150</v>
      </c>
      <c r="C6" s="3" t="s">
        <v>151</v>
      </c>
      <c r="D6" s="3" t="s">
        <v>152</v>
      </c>
      <c r="E6" s="3" t="s">
        <v>153</v>
      </c>
      <c r="F6" s="3">
        <v>1.56</v>
      </c>
      <c r="G6" s="3">
        <v>1341.4</v>
      </c>
      <c r="H6" s="3" t="s">
        <v>118</v>
      </c>
      <c r="I6" s="3" t="s">
        <v>333</v>
      </c>
      <c r="J6" s="3" t="s">
        <v>22</v>
      </c>
      <c r="K6" s="3" t="s">
        <v>22</v>
      </c>
    </row>
    <row r="7" spans="1:11" ht="35.4" customHeight="1">
      <c r="A7" s="3" t="s">
        <v>51</v>
      </c>
      <c r="B7" s="3" t="s">
        <v>52</v>
      </c>
      <c r="C7" s="3" t="s">
        <v>53</v>
      </c>
      <c r="D7" s="3" t="s">
        <v>54</v>
      </c>
      <c r="E7" s="3" t="s">
        <v>55</v>
      </c>
      <c r="F7" s="3">
        <v>0.28999999999999998</v>
      </c>
      <c r="G7" s="3">
        <v>1393.9</v>
      </c>
      <c r="H7" s="3" t="s">
        <v>6</v>
      </c>
      <c r="I7" s="3" t="s">
        <v>333</v>
      </c>
      <c r="J7" s="3" t="s">
        <v>22</v>
      </c>
      <c r="K7" s="3" t="s">
        <v>22</v>
      </c>
    </row>
    <row r="8" spans="1:11" ht="35.4" customHeight="1">
      <c r="A8" s="3" t="s">
        <v>61</v>
      </c>
      <c r="B8" s="3" t="s">
        <v>62</v>
      </c>
      <c r="C8" s="3" t="s">
        <v>63</v>
      </c>
      <c r="D8" s="3" t="s">
        <v>64</v>
      </c>
      <c r="E8" s="3" t="s">
        <v>65</v>
      </c>
      <c r="F8" s="3">
        <v>0.9</v>
      </c>
      <c r="G8" s="3">
        <v>1851.9</v>
      </c>
      <c r="H8" s="3" t="s">
        <v>6</v>
      </c>
      <c r="I8" s="3" t="s">
        <v>333</v>
      </c>
      <c r="J8" s="3" t="s">
        <v>22</v>
      </c>
      <c r="K8" s="3" t="s">
        <v>22</v>
      </c>
    </row>
    <row r="9" spans="1:11" ht="35.4" customHeight="1">
      <c r="A9" s="3" t="s">
        <v>71</v>
      </c>
      <c r="B9" s="3" t="s">
        <v>72</v>
      </c>
      <c r="C9" s="3" t="s">
        <v>73</v>
      </c>
      <c r="D9" s="3" t="s">
        <v>74</v>
      </c>
      <c r="E9" s="3" t="s">
        <v>75</v>
      </c>
      <c r="F9" s="3">
        <v>0.56999999999999995</v>
      </c>
      <c r="G9" s="3">
        <v>1222.3</v>
      </c>
      <c r="H9" s="3" t="s">
        <v>6</v>
      </c>
      <c r="I9" s="3" t="s">
        <v>333</v>
      </c>
      <c r="J9" s="3" t="s">
        <v>22</v>
      </c>
      <c r="K9" s="3" t="s">
        <v>22</v>
      </c>
    </row>
    <row r="10" spans="1:11" ht="35.4" customHeight="1">
      <c r="A10" s="3" t="s">
        <v>80</v>
      </c>
      <c r="B10" s="3" t="s">
        <v>81</v>
      </c>
      <c r="C10" s="3" t="s">
        <v>82</v>
      </c>
      <c r="D10" s="3" t="s">
        <v>83</v>
      </c>
      <c r="E10" s="3" t="s">
        <v>84</v>
      </c>
      <c r="F10" s="3">
        <v>1.25</v>
      </c>
      <c r="G10" s="3">
        <v>1316.2</v>
      </c>
      <c r="H10" s="3" t="s">
        <v>6</v>
      </c>
      <c r="I10" s="3" t="s">
        <v>333</v>
      </c>
      <c r="J10" s="3" t="s">
        <v>22</v>
      </c>
      <c r="K10" s="3" t="s">
        <v>22</v>
      </c>
    </row>
    <row r="11" spans="1:11" ht="35.4" customHeight="1">
      <c r="A11" s="3" t="s">
        <v>90</v>
      </c>
      <c r="B11" s="3" t="s">
        <v>91</v>
      </c>
      <c r="C11" s="3" t="s">
        <v>92</v>
      </c>
      <c r="D11" s="3" t="s">
        <v>93</v>
      </c>
      <c r="E11" s="3" t="s">
        <v>94</v>
      </c>
      <c r="F11" s="3">
        <v>0.95</v>
      </c>
      <c r="G11" s="3">
        <v>1532.8</v>
      </c>
      <c r="H11" s="3" t="s">
        <v>6</v>
      </c>
      <c r="I11" s="3" t="s">
        <v>333</v>
      </c>
      <c r="J11" s="3" t="s">
        <v>22</v>
      </c>
      <c r="K11" s="3" t="s">
        <v>22</v>
      </c>
    </row>
    <row r="12" spans="1:11" ht="35.4" customHeight="1">
      <c r="A12" s="3" t="s">
        <v>184</v>
      </c>
      <c r="B12" s="3" t="s">
        <v>185</v>
      </c>
      <c r="C12" s="3" t="s">
        <v>186</v>
      </c>
      <c r="D12" s="3" t="s">
        <v>187</v>
      </c>
      <c r="E12" s="3" t="s">
        <v>188</v>
      </c>
      <c r="F12" s="3">
        <v>1.89</v>
      </c>
      <c r="G12" s="3">
        <v>1622.8</v>
      </c>
      <c r="H12" s="3" t="s">
        <v>118</v>
      </c>
      <c r="I12" s="3" t="s">
        <v>333</v>
      </c>
      <c r="J12" s="3" t="s">
        <v>22</v>
      </c>
      <c r="K12" s="3" t="s">
        <v>22</v>
      </c>
    </row>
    <row r="13" spans="1:11" ht="35.4" customHeight="1">
      <c r="A13" s="3" t="s">
        <v>100</v>
      </c>
      <c r="B13" s="3" t="s">
        <v>101</v>
      </c>
      <c r="C13" s="3" t="s">
        <v>102</v>
      </c>
      <c r="D13" s="3" t="s">
        <v>103</v>
      </c>
      <c r="E13" s="3" t="s">
        <v>104</v>
      </c>
      <c r="F13" s="3">
        <v>0.47</v>
      </c>
      <c r="G13" s="3">
        <v>1644.5</v>
      </c>
      <c r="H13" s="3" t="s">
        <v>6</v>
      </c>
      <c r="I13" s="3" t="s">
        <v>333</v>
      </c>
      <c r="J13" s="3" t="s">
        <v>22</v>
      </c>
      <c r="K13" s="3" t="s">
        <v>22</v>
      </c>
    </row>
    <row r="14" spans="1:11" ht="35.4" customHeight="1">
      <c r="A14" s="48" t="s">
        <v>508</v>
      </c>
      <c r="B14" s="55" t="s">
        <v>509</v>
      </c>
      <c r="C14" s="55" t="s">
        <v>502</v>
      </c>
      <c r="D14" s="68">
        <v>6.3500000000000004E-4</v>
      </c>
      <c r="E14" s="74">
        <v>3.19</v>
      </c>
      <c r="F14" s="55" t="s">
        <v>350</v>
      </c>
      <c r="G14" s="79">
        <v>7.2</v>
      </c>
      <c r="H14" s="81">
        <v>20</v>
      </c>
      <c r="I14" s="48" t="s">
        <v>510</v>
      </c>
      <c r="J14" s="55" t="s">
        <v>371</v>
      </c>
      <c r="K14" s="5">
        <f>8.31446261815324*(273.15+H14)*LN(D14)/4184</f>
        <v>-4.2886585435919446</v>
      </c>
    </row>
    <row r="15" spans="1:11" ht="35.4" customHeight="1">
      <c r="A15" s="53" t="s">
        <v>504</v>
      </c>
      <c r="B15" s="51" t="s">
        <v>505</v>
      </c>
      <c r="C15" s="51" t="s">
        <v>506</v>
      </c>
      <c r="D15" s="70">
        <v>1.26E-4</v>
      </c>
      <c r="E15" s="76">
        <v>3.9</v>
      </c>
      <c r="F15" s="51" t="s">
        <v>350</v>
      </c>
      <c r="G15" s="80">
        <v>7.4</v>
      </c>
      <c r="H15" s="82">
        <v>25</v>
      </c>
      <c r="I15" s="54" t="s">
        <v>507</v>
      </c>
      <c r="J15" s="51" t="s">
        <v>371</v>
      </c>
      <c r="K15" s="5">
        <f>8.31446261815324*(273.15+H15)*LN(D15)/4184</f>
        <v>-5.3200578357637047</v>
      </c>
    </row>
    <row r="16" spans="1:11" ht="35.4" customHeight="1">
      <c r="A16" s="48" t="s">
        <v>500</v>
      </c>
      <c r="B16" s="55" t="s">
        <v>501</v>
      </c>
      <c r="C16" s="55" t="s">
        <v>502</v>
      </c>
      <c r="D16" s="67">
        <v>6.0000000000000002E-5</v>
      </c>
      <c r="E16" s="74">
        <v>4.22</v>
      </c>
      <c r="F16" s="55" t="s">
        <v>339</v>
      </c>
      <c r="G16" s="79">
        <v>7</v>
      </c>
      <c r="H16" s="81">
        <v>25</v>
      </c>
      <c r="I16" s="48" t="s">
        <v>503</v>
      </c>
      <c r="J16" s="55" t="s">
        <v>371</v>
      </c>
      <c r="K16" s="5">
        <f>8.31446261815324*(273.15+H16)*LN(D16)/4184</f>
        <v>-5.7596445461464532</v>
      </c>
    </row>
    <row r="17" spans="1:11" ht="35.4" customHeight="1">
      <c r="A17" s="54" t="s">
        <v>489</v>
      </c>
      <c r="B17" s="51" t="s">
        <v>490</v>
      </c>
      <c r="C17" s="51" t="s">
        <v>491</v>
      </c>
      <c r="D17" s="70">
        <v>1.5999999999999999E-5</v>
      </c>
      <c r="E17" s="76">
        <v>4.8</v>
      </c>
      <c r="F17" s="51" t="s">
        <v>339</v>
      </c>
      <c r="G17" s="80">
        <v>6.5</v>
      </c>
      <c r="H17" s="82">
        <v>20</v>
      </c>
      <c r="I17" s="54" t="s">
        <v>492</v>
      </c>
      <c r="J17" s="51" t="s">
        <v>371</v>
      </c>
      <c r="K17" s="5">
        <f>8.31446261815324*(273.15+H17)*LN(D17)/4184</f>
        <v>-6.4330422820333037</v>
      </c>
    </row>
    <row r="18" spans="1:11" ht="35.4" customHeight="1">
      <c r="A18" s="54" t="s">
        <v>497</v>
      </c>
      <c r="B18" s="51" t="s">
        <v>458</v>
      </c>
      <c r="C18" s="51" t="s">
        <v>498</v>
      </c>
      <c r="D18" s="69">
        <v>1.7E-5</v>
      </c>
      <c r="E18" s="76">
        <v>4.7699999999999996</v>
      </c>
      <c r="F18" s="51" t="s">
        <v>345</v>
      </c>
      <c r="G18" s="80">
        <v>7.5</v>
      </c>
      <c r="H18" s="82">
        <v>25</v>
      </c>
      <c r="I18" s="83" t="s">
        <v>499</v>
      </c>
      <c r="J18" s="51" t="s">
        <v>371</v>
      </c>
      <c r="K18" s="5">
        <f>8.31446261815324*(273.15+H18)*LN(D18)/4184</f>
        <v>-6.5068458125239248</v>
      </c>
    </row>
    <row r="19" spans="1:11" ht="35.4" customHeight="1">
      <c r="A19" s="48" t="s">
        <v>493</v>
      </c>
      <c r="B19" s="63" t="s">
        <v>494</v>
      </c>
      <c r="C19" s="55" t="s">
        <v>495</v>
      </c>
      <c r="D19" s="68">
        <v>1.6799999999999998E-5</v>
      </c>
      <c r="E19" s="74">
        <v>4.7699999999999996</v>
      </c>
      <c r="F19" s="55" t="s">
        <v>350</v>
      </c>
      <c r="G19" s="79">
        <v>7.4</v>
      </c>
      <c r="H19" s="81">
        <v>25</v>
      </c>
      <c r="I19" s="63" t="s">
        <v>496</v>
      </c>
      <c r="J19" s="55" t="s">
        <v>371</v>
      </c>
      <c r="K19" s="5">
        <f>8.31446261815324*(273.15+H19)*LN(D19)/4184</f>
        <v>-6.5138575505678</v>
      </c>
    </row>
    <row r="20" spans="1:11" ht="35.4" customHeight="1">
      <c r="A20" s="48" t="s">
        <v>478</v>
      </c>
      <c r="B20" s="55" t="s">
        <v>466</v>
      </c>
      <c r="C20" s="55" t="s">
        <v>479</v>
      </c>
      <c r="D20" s="71">
        <v>6.0000000000000002E-6</v>
      </c>
      <c r="E20" s="74">
        <v>5.22</v>
      </c>
      <c r="F20" s="55" t="s">
        <v>339</v>
      </c>
      <c r="G20" s="79">
        <v>7</v>
      </c>
      <c r="H20" s="81">
        <v>18</v>
      </c>
      <c r="I20" s="48" t="s">
        <v>480</v>
      </c>
      <c r="J20" s="55" t="s">
        <v>371</v>
      </c>
      <c r="K20" s="5">
        <f>8.31446261815324*(273.15+H20)*LN(D20)/4184</f>
        <v>-6.9566360136020746</v>
      </c>
    </row>
    <row r="21" spans="1:11" ht="35.4" customHeight="1">
      <c r="A21" s="54" t="s">
        <v>481</v>
      </c>
      <c r="B21" s="51" t="s">
        <v>482</v>
      </c>
      <c r="C21" s="65" t="s">
        <v>483</v>
      </c>
      <c r="D21" s="69">
        <v>7.1999999999999997E-6</v>
      </c>
      <c r="E21" s="76">
        <v>5.14</v>
      </c>
      <c r="F21" s="51" t="s">
        <v>350</v>
      </c>
      <c r="G21" s="80">
        <v>7.5</v>
      </c>
      <c r="H21" s="82">
        <v>25</v>
      </c>
      <c r="I21" s="65" t="s">
        <v>484</v>
      </c>
      <c r="J21" s="91" t="s">
        <v>371</v>
      </c>
      <c r="K21" s="5">
        <f>8.31446261815324*(273.15+H21)*LN(D21)/4184</f>
        <v>-7.0158687807718909</v>
      </c>
    </row>
    <row r="22" spans="1:11" ht="35.4" customHeight="1">
      <c r="A22" s="48" t="s">
        <v>485</v>
      </c>
      <c r="B22" s="55" t="s">
        <v>486</v>
      </c>
      <c r="C22" s="55" t="s">
        <v>487</v>
      </c>
      <c r="D22" s="71">
        <v>9.0000000000000002E-6</v>
      </c>
      <c r="E22" s="74">
        <v>5.05</v>
      </c>
      <c r="F22" s="55" t="s">
        <v>350</v>
      </c>
      <c r="G22" s="79">
        <v>7.4</v>
      </c>
      <c r="H22" s="81">
        <v>37</v>
      </c>
      <c r="I22" s="48" t="s">
        <v>488</v>
      </c>
      <c r="J22" s="55" t="s">
        <v>371</v>
      </c>
      <c r="K22" s="5">
        <f>8.31446261815324*(273.15+H22)*LN(D22)/4184</f>
        <v>-7.1607144735382748</v>
      </c>
    </row>
    <row r="23" spans="1:11" ht="35.4" customHeight="1">
      <c r="A23" s="3" t="s">
        <v>326</v>
      </c>
      <c r="B23" s="3" t="s">
        <v>251</v>
      </c>
      <c r="C23" s="3" t="s">
        <v>327</v>
      </c>
      <c r="D23" s="3" t="s">
        <v>252</v>
      </c>
      <c r="E23" s="3" t="s">
        <v>219</v>
      </c>
      <c r="F23" s="4">
        <v>1.65</v>
      </c>
      <c r="G23" s="3">
        <v>1871</v>
      </c>
      <c r="H23" s="3" t="s">
        <v>118</v>
      </c>
      <c r="I23" s="3"/>
      <c r="J23" s="3">
        <v>4700</v>
      </c>
      <c r="K23" s="3">
        <v>-7.27</v>
      </c>
    </row>
    <row r="24" spans="1:11" ht="35.4" customHeight="1">
      <c r="A24" s="54" t="s">
        <v>473</v>
      </c>
      <c r="B24" s="62" t="s">
        <v>474</v>
      </c>
      <c r="C24" s="51" t="s">
        <v>475</v>
      </c>
      <c r="D24" s="69">
        <v>4.5000000000000001E-6</v>
      </c>
      <c r="E24" s="76">
        <v>5.35</v>
      </c>
      <c r="F24" s="51" t="s">
        <v>476</v>
      </c>
      <c r="G24" s="80">
        <v>7.5</v>
      </c>
      <c r="H24" s="82">
        <v>25</v>
      </c>
      <c r="I24" s="54" t="s">
        <v>477</v>
      </c>
      <c r="J24" s="51" t="s">
        <v>341</v>
      </c>
      <c r="K24" s="5">
        <f>8.31446261815324*(273.15+H24)*LN(D24)/4184</f>
        <v>-7.2943388574108381</v>
      </c>
    </row>
    <row r="25" spans="1:11" ht="35.4" customHeight="1">
      <c r="A25" s="48" t="s">
        <v>469</v>
      </c>
      <c r="B25" s="55" t="s">
        <v>470</v>
      </c>
      <c r="C25" s="63" t="s">
        <v>471</v>
      </c>
      <c r="D25" s="67">
        <v>4.3000000000000003E-6</v>
      </c>
      <c r="E25" s="74">
        <v>5.37</v>
      </c>
      <c r="F25" s="55" t="s">
        <v>350</v>
      </c>
      <c r="G25" s="79">
        <v>7.4</v>
      </c>
      <c r="H25" s="81">
        <v>25</v>
      </c>
      <c r="I25" s="63" t="s">
        <v>472</v>
      </c>
      <c r="J25" s="55" t="s">
        <v>371</v>
      </c>
      <c r="K25" s="5">
        <f>8.31446261815324*(273.15+H25)*LN(D25)/4184</f>
        <v>-7.3212746298295723</v>
      </c>
    </row>
    <row r="26" spans="1:11" ht="35.4" customHeight="1">
      <c r="A26" s="3" t="s">
        <v>299</v>
      </c>
      <c r="B26" s="3" t="s">
        <v>300</v>
      </c>
      <c r="C26" s="3" t="s">
        <v>270</v>
      </c>
      <c r="D26" s="3" t="s">
        <v>301</v>
      </c>
      <c r="E26" s="3" t="s">
        <v>302</v>
      </c>
      <c r="F26" s="4">
        <v>0.8</v>
      </c>
      <c r="G26" s="3">
        <v>1296</v>
      </c>
      <c r="H26" s="3" t="s">
        <v>6</v>
      </c>
      <c r="I26" s="3"/>
      <c r="J26" s="3"/>
      <c r="K26" s="3">
        <v>-7.36</v>
      </c>
    </row>
    <row r="27" spans="1:11" ht="35.4" customHeight="1">
      <c r="A27" s="51" t="s">
        <v>465</v>
      </c>
      <c r="B27" s="51" t="s">
        <v>466</v>
      </c>
      <c r="C27" s="51" t="s">
        <v>467</v>
      </c>
      <c r="D27" s="72">
        <v>3.0000000000000001E-6</v>
      </c>
      <c r="E27" s="76">
        <v>5.52</v>
      </c>
      <c r="F27" s="51" t="s">
        <v>339</v>
      </c>
      <c r="G27" s="80">
        <v>8.6999999999999993</v>
      </c>
      <c r="H27" s="82">
        <v>22</v>
      </c>
      <c r="I27" s="83" t="s">
        <v>468</v>
      </c>
      <c r="J27" s="51" t="s">
        <v>371</v>
      </c>
      <c r="K27" s="5">
        <f>8.31446261815324*(273.15+H27)*LN(D27)/4184</f>
        <v>-7.4587576084066463</v>
      </c>
    </row>
    <row r="28" spans="1:11" ht="35.4" customHeight="1">
      <c r="A28" s="51" t="s">
        <v>457</v>
      </c>
      <c r="B28" s="51" t="s">
        <v>458</v>
      </c>
      <c r="C28" s="51" t="s">
        <v>459</v>
      </c>
      <c r="D28" s="69">
        <v>2.5000000000000002E-6</v>
      </c>
      <c r="E28" s="76">
        <v>5.6</v>
      </c>
      <c r="F28" s="51" t="s">
        <v>366</v>
      </c>
      <c r="G28" s="80">
        <v>7.5</v>
      </c>
      <c r="H28" s="82">
        <v>20</v>
      </c>
      <c r="I28" s="65" t="s">
        <v>460</v>
      </c>
      <c r="J28" s="51" t="s">
        <v>371</v>
      </c>
      <c r="K28" s="5">
        <f>8.31446261815324*(273.15+H28)*LN(D28)/4184</f>
        <v>-7.5144266871500385</v>
      </c>
    </row>
    <row r="29" spans="1:11" ht="35.4" customHeight="1">
      <c r="A29" s="55" t="s">
        <v>461</v>
      </c>
      <c r="B29" s="55" t="s">
        <v>462</v>
      </c>
      <c r="C29" s="55" t="s">
        <v>463</v>
      </c>
      <c r="D29" s="67">
        <v>2.7999999999999999E-6</v>
      </c>
      <c r="E29" s="74">
        <v>5.55</v>
      </c>
      <c r="F29" s="55" t="s">
        <v>350</v>
      </c>
      <c r="G29" s="79">
        <v>7.4</v>
      </c>
      <c r="H29" s="81">
        <v>25</v>
      </c>
      <c r="I29" s="48" t="s">
        <v>464</v>
      </c>
      <c r="J29" s="55" t="s">
        <v>371</v>
      </c>
      <c r="K29" s="5">
        <f>8.31446261815324*(273.15+H29)*LN(D29)/4184</f>
        <v>-7.575448069592543</v>
      </c>
    </row>
    <row r="30" spans="1:11" ht="35.4" customHeight="1">
      <c r="A30" s="55" t="s">
        <v>454</v>
      </c>
      <c r="B30" s="55" t="s">
        <v>381</v>
      </c>
      <c r="C30" s="55" t="s">
        <v>455</v>
      </c>
      <c r="D30" s="67">
        <v>2.3E-6</v>
      </c>
      <c r="E30" s="74">
        <v>5.7</v>
      </c>
      <c r="F30" s="55" t="s">
        <v>366</v>
      </c>
      <c r="G30" s="79">
        <v>7</v>
      </c>
      <c r="H30" s="81">
        <v>25</v>
      </c>
      <c r="I30" s="48" t="s">
        <v>456</v>
      </c>
      <c r="J30" s="55" t="s">
        <v>371</v>
      </c>
      <c r="K30" s="5">
        <f>8.31446261815324*(273.15+H30)*LN(D30)/4184</f>
        <v>-7.6919959583870972</v>
      </c>
    </row>
    <row r="31" spans="1:11" ht="35.4" customHeight="1">
      <c r="A31" s="51" t="s">
        <v>450</v>
      </c>
      <c r="B31" s="51" t="s">
        <v>451</v>
      </c>
      <c r="C31" s="51" t="s">
        <v>452</v>
      </c>
      <c r="D31" s="69">
        <v>1.1000000000000001E-6</v>
      </c>
      <c r="E31" s="76">
        <v>5.96</v>
      </c>
      <c r="F31" s="51" t="s">
        <v>350</v>
      </c>
      <c r="G31" s="80">
        <v>8</v>
      </c>
      <c r="H31" s="82">
        <v>25</v>
      </c>
      <c r="I31" s="83" t="s">
        <v>453</v>
      </c>
      <c r="J31" s="51" t="s">
        <v>371</v>
      </c>
      <c r="K31" s="5">
        <f>8.31446261815324*(273.15+H31)*LN(D31)/4184</f>
        <v>-8.129012231116862</v>
      </c>
    </row>
    <row r="32" spans="1:11" ht="35.4" customHeight="1">
      <c r="A32" s="55" t="s">
        <v>446</v>
      </c>
      <c r="B32" s="55" t="s">
        <v>447</v>
      </c>
      <c r="C32" s="55" t="s">
        <v>448</v>
      </c>
      <c r="D32" s="68">
        <v>8.6000000000000002E-7</v>
      </c>
      <c r="E32" s="74">
        <v>6.07</v>
      </c>
      <c r="F32" s="55" t="s">
        <v>350</v>
      </c>
      <c r="G32" s="79">
        <v>7.4</v>
      </c>
      <c r="H32" s="81">
        <v>25</v>
      </c>
      <c r="I32" s="63" t="s">
        <v>449</v>
      </c>
      <c r="J32" s="55" t="s">
        <v>341</v>
      </c>
      <c r="K32" s="5">
        <f>8.31446261815324*(273.15+H32)*LN(D32)/4184</f>
        <v>-8.2748423704455156</v>
      </c>
    </row>
    <row r="33" spans="1:11" ht="35.4" customHeight="1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>
        <v>1.1299999999999999</v>
      </c>
      <c r="G33" s="3">
        <v>2175.1</v>
      </c>
      <c r="H33" s="3" t="s">
        <v>6</v>
      </c>
      <c r="I33" s="3" t="s">
        <v>333</v>
      </c>
      <c r="J33" s="3">
        <v>500</v>
      </c>
      <c r="K33" s="3">
        <v>-8.4499999999999993</v>
      </c>
    </row>
    <row r="34" spans="1:11" ht="35.4" customHeight="1">
      <c r="A34" s="3" t="s">
        <v>169</v>
      </c>
      <c r="B34" s="3" t="s">
        <v>170</v>
      </c>
      <c r="C34" s="3" t="s">
        <v>171</v>
      </c>
      <c r="D34" s="3" t="s">
        <v>172</v>
      </c>
      <c r="E34" s="3" t="s">
        <v>173</v>
      </c>
      <c r="F34" s="3">
        <v>1.49</v>
      </c>
      <c r="G34" s="3">
        <v>966.8</v>
      </c>
      <c r="H34" s="3" t="s">
        <v>118</v>
      </c>
      <c r="I34" s="3" t="s">
        <v>333</v>
      </c>
      <c r="J34" s="3">
        <v>430</v>
      </c>
      <c r="K34" s="3">
        <v>-8.68</v>
      </c>
    </row>
    <row r="35" spans="1:11" ht="35.4" customHeight="1">
      <c r="A35" s="51" t="s">
        <v>442</v>
      </c>
      <c r="B35" s="51" t="s">
        <v>443</v>
      </c>
      <c r="C35" s="51" t="s">
        <v>444</v>
      </c>
      <c r="D35" s="70">
        <v>3.8799999999999998E-7</v>
      </c>
      <c r="E35" s="76">
        <v>6.41</v>
      </c>
      <c r="F35" s="51" t="s">
        <v>366</v>
      </c>
      <c r="G35" s="80">
        <v>8</v>
      </c>
      <c r="H35" s="82">
        <v>25</v>
      </c>
      <c r="I35" s="54" t="s">
        <v>445</v>
      </c>
      <c r="J35" s="51" t="s">
        <v>371</v>
      </c>
      <c r="K35" s="5">
        <f>8.31446261815324*(273.15+H35)*LN(D35)/4184</f>
        <v>-8.7464171684179828</v>
      </c>
    </row>
    <row r="36" spans="1:11" ht="35.4" customHeight="1">
      <c r="A36" s="3" t="s">
        <v>31</v>
      </c>
      <c r="B36" s="3" t="s">
        <v>32</v>
      </c>
      <c r="C36" s="3" t="s">
        <v>33</v>
      </c>
      <c r="D36" s="3" t="s">
        <v>34</v>
      </c>
      <c r="E36" s="3" t="s">
        <v>35</v>
      </c>
      <c r="F36" s="4">
        <v>0.34</v>
      </c>
      <c r="G36" s="3">
        <v>1321.5</v>
      </c>
      <c r="H36" s="3" t="s">
        <v>6</v>
      </c>
      <c r="I36" s="3" t="s">
        <v>333</v>
      </c>
      <c r="J36" s="3">
        <v>430</v>
      </c>
      <c r="K36" s="3">
        <v>-8.83</v>
      </c>
    </row>
    <row r="37" spans="1:11" ht="35.4" customHeight="1">
      <c r="A37" s="3" t="s">
        <v>95</v>
      </c>
      <c r="B37" s="3" t="s">
        <v>96</v>
      </c>
      <c r="C37" s="3" t="s">
        <v>97</v>
      </c>
      <c r="D37" s="3" t="s">
        <v>98</v>
      </c>
      <c r="E37" s="3" t="s">
        <v>99</v>
      </c>
      <c r="F37" s="3">
        <v>0.72</v>
      </c>
      <c r="G37" s="3">
        <v>1353.2</v>
      </c>
      <c r="H37" s="3" t="s">
        <v>6</v>
      </c>
      <c r="I37" s="3" t="s">
        <v>333</v>
      </c>
      <c r="J37" s="3">
        <v>178</v>
      </c>
      <c r="K37" s="3">
        <v>-9.11</v>
      </c>
    </row>
    <row r="38" spans="1:11" ht="35.4" customHeight="1">
      <c r="A38" s="3" t="s">
        <v>23</v>
      </c>
      <c r="B38" s="3" t="s">
        <v>24</v>
      </c>
      <c r="C38" s="3" t="s">
        <v>25</v>
      </c>
      <c r="D38" s="3" t="s">
        <v>20</v>
      </c>
      <c r="E38" s="3" t="s">
        <v>21</v>
      </c>
      <c r="F38" s="4">
        <v>0.84</v>
      </c>
      <c r="G38" s="3">
        <v>2543.9</v>
      </c>
      <c r="H38" s="3" t="s">
        <v>6</v>
      </c>
      <c r="I38" s="3" t="s">
        <v>333</v>
      </c>
      <c r="J38" s="3">
        <v>160</v>
      </c>
      <c r="K38" s="3">
        <v>-9.27</v>
      </c>
    </row>
    <row r="39" spans="1:11" ht="35.4" customHeight="1">
      <c r="A39" s="3" t="s">
        <v>139</v>
      </c>
      <c r="B39" s="3" t="s">
        <v>140</v>
      </c>
      <c r="C39" s="3" t="s">
        <v>141</v>
      </c>
      <c r="D39" s="3" t="s">
        <v>142</v>
      </c>
      <c r="E39" s="3" t="s">
        <v>143</v>
      </c>
      <c r="F39" s="3">
        <v>1.83</v>
      </c>
      <c r="G39" s="3">
        <v>1313.3</v>
      </c>
      <c r="H39" s="3" t="s">
        <v>118</v>
      </c>
      <c r="I39" s="3" t="s">
        <v>333</v>
      </c>
      <c r="J39" s="3">
        <v>157</v>
      </c>
      <c r="K39" s="3">
        <v>-9.2799999999999994</v>
      </c>
    </row>
    <row r="40" spans="1:11" ht="35.4" customHeight="1">
      <c r="A40" s="55" t="s">
        <v>438</v>
      </c>
      <c r="B40" s="55" t="s">
        <v>439</v>
      </c>
      <c r="C40" s="55" t="s">
        <v>440</v>
      </c>
      <c r="D40" s="68">
        <v>1.3400000000000001E-7</v>
      </c>
      <c r="E40" s="74">
        <v>6.87</v>
      </c>
      <c r="F40" s="55" t="s">
        <v>366</v>
      </c>
      <c r="G40" s="79">
        <v>7.4</v>
      </c>
      <c r="H40" s="81">
        <v>25</v>
      </c>
      <c r="I40" s="86" t="s">
        <v>441</v>
      </c>
      <c r="J40" s="55" t="s">
        <v>371</v>
      </c>
      <c r="K40" s="5">
        <f>8.31446261815324*(273.15+H40)*LN(D40)/4184</f>
        <v>-9.3763267497281682</v>
      </c>
    </row>
    <row r="41" spans="1:11" ht="35.4" customHeight="1">
      <c r="A41" s="55" t="s">
        <v>431</v>
      </c>
      <c r="B41" s="55" t="s">
        <v>368</v>
      </c>
      <c r="C41" s="66" t="s">
        <v>432</v>
      </c>
      <c r="D41" s="71">
        <v>9.9999999999999995E-8</v>
      </c>
      <c r="E41" s="74">
        <v>7</v>
      </c>
      <c r="F41" s="55" t="s">
        <v>339</v>
      </c>
      <c r="G41" s="79">
        <v>7.5</v>
      </c>
      <c r="H41" s="81">
        <v>25</v>
      </c>
      <c r="I41" s="48" t="s">
        <v>433</v>
      </c>
      <c r="J41" s="55" t="s">
        <v>371</v>
      </c>
      <c r="K41" s="5">
        <f>8.31446261815324*(273.15+H41)*LN(D41)/4184</f>
        <v>-9.5497290912396764</v>
      </c>
    </row>
    <row r="42" spans="1:11" ht="35.4" customHeight="1">
      <c r="A42" s="3" t="s">
        <v>277</v>
      </c>
      <c r="B42" s="3" t="s">
        <v>278</v>
      </c>
      <c r="C42" s="3" t="s">
        <v>279</v>
      </c>
      <c r="D42" s="3" t="s">
        <v>263</v>
      </c>
      <c r="E42" s="3" t="s">
        <v>264</v>
      </c>
      <c r="F42" s="4">
        <v>0.6</v>
      </c>
      <c r="G42" s="3">
        <v>1392</v>
      </c>
      <c r="H42" s="3" t="s">
        <v>6</v>
      </c>
      <c r="I42" s="3"/>
      <c r="J42" s="3"/>
      <c r="K42" s="3">
        <v>-9.61</v>
      </c>
    </row>
    <row r="43" spans="1:11" ht="35.4" customHeight="1">
      <c r="A43" s="51" t="s">
        <v>434</v>
      </c>
      <c r="B43" s="54" t="s">
        <v>435</v>
      </c>
      <c r="C43" s="51" t="s">
        <v>436</v>
      </c>
      <c r="D43" s="70">
        <v>1.09E-7</v>
      </c>
      <c r="E43" s="76">
        <v>6.96</v>
      </c>
      <c r="F43" s="51" t="s">
        <v>339</v>
      </c>
      <c r="G43" s="80">
        <v>7.4</v>
      </c>
      <c r="H43" s="82">
        <v>35</v>
      </c>
      <c r="I43" s="83" t="s">
        <v>437</v>
      </c>
      <c r="J43" s="51" t="s">
        <v>371</v>
      </c>
      <c r="K43" s="5">
        <f>8.31446261815324*(273.15+H43)*LN(D43)/4184</f>
        <v>-9.8172570595537945</v>
      </c>
    </row>
    <row r="44" spans="1:11" ht="35.4" customHeight="1">
      <c r="A44" s="3" t="s">
        <v>179</v>
      </c>
      <c r="B44" s="3" t="s">
        <v>180</v>
      </c>
      <c r="C44" s="3" t="s">
        <v>181</v>
      </c>
      <c r="D44" s="3" t="s">
        <v>182</v>
      </c>
      <c r="E44" s="3" t="s">
        <v>183</v>
      </c>
      <c r="F44" s="3">
        <v>1.28</v>
      </c>
      <c r="G44" s="3">
        <v>1660.7</v>
      </c>
      <c r="H44" s="3" t="s">
        <v>118</v>
      </c>
      <c r="I44" s="3" t="s">
        <v>333</v>
      </c>
      <c r="J44" s="3">
        <v>53</v>
      </c>
      <c r="K44" s="3">
        <v>-9.92</v>
      </c>
    </row>
    <row r="45" spans="1:11" ht="35.4" customHeight="1">
      <c r="A45" s="51" t="s">
        <v>427</v>
      </c>
      <c r="B45" s="51" t="s">
        <v>428</v>
      </c>
      <c r="C45" s="51" t="s">
        <v>429</v>
      </c>
      <c r="D45" s="69">
        <v>4.0000000000000001E-8</v>
      </c>
      <c r="E45" s="76">
        <v>7.4</v>
      </c>
      <c r="F45" s="51" t="s">
        <v>339</v>
      </c>
      <c r="G45" s="80">
        <v>7.8</v>
      </c>
      <c r="H45" s="82">
        <v>25</v>
      </c>
      <c r="I45" s="54" t="s">
        <v>430</v>
      </c>
      <c r="J45" s="51" t="s">
        <v>371</v>
      </c>
      <c r="K45" s="5">
        <f>8.31446261815324*(273.15+H45)*LN(D45)/4184</f>
        <v>-10.092617559437324</v>
      </c>
    </row>
    <row r="46" spans="1:11" ht="35.4" customHeight="1">
      <c r="A46" s="51" t="s">
        <v>422</v>
      </c>
      <c r="B46" s="51" t="s">
        <v>381</v>
      </c>
      <c r="C46" s="51" t="s">
        <v>423</v>
      </c>
      <c r="D46" s="69">
        <v>2.3000000000000001E-8</v>
      </c>
      <c r="E46" s="76">
        <v>7.64</v>
      </c>
      <c r="F46" s="51" t="s">
        <v>345</v>
      </c>
      <c r="G46" s="80">
        <v>7</v>
      </c>
      <c r="H46" s="82">
        <v>20</v>
      </c>
      <c r="I46" s="85" t="s">
        <v>424</v>
      </c>
      <c r="J46" s="51" t="s">
        <v>371</v>
      </c>
      <c r="K46" s="5">
        <f>8.31446261815324*(273.15+H46)*LN(D46)/4184</f>
        <v>-10.245737511129137</v>
      </c>
    </row>
    <row r="47" spans="1:11" ht="35.4" customHeight="1">
      <c r="A47" s="3" t="s">
        <v>268</v>
      </c>
      <c r="B47" s="3" t="s">
        <v>269</v>
      </c>
      <c r="C47" s="3" t="s">
        <v>270</v>
      </c>
      <c r="D47" s="3" t="s">
        <v>271</v>
      </c>
      <c r="E47" s="3" t="s">
        <v>272</v>
      </c>
      <c r="F47" s="4">
        <v>1.05</v>
      </c>
      <c r="G47" s="3">
        <v>1245</v>
      </c>
      <c r="H47" s="3" t="s">
        <v>6</v>
      </c>
      <c r="I47" s="3"/>
      <c r="J47" s="3"/>
      <c r="K47" s="3">
        <v>-10.28</v>
      </c>
    </row>
    <row r="48" spans="1:11" ht="35.4" customHeight="1">
      <c r="A48" s="55" t="s">
        <v>268</v>
      </c>
      <c r="B48" s="55" t="s">
        <v>270</v>
      </c>
      <c r="C48" s="55" t="s">
        <v>425</v>
      </c>
      <c r="D48" s="67">
        <v>2.9000000000000002E-8</v>
      </c>
      <c r="E48" s="74">
        <v>7.53</v>
      </c>
      <c r="F48" s="55" t="s">
        <v>350</v>
      </c>
      <c r="G48" s="79">
        <v>7.4</v>
      </c>
      <c r="H48" s="81">
        <v>25</v>
      </c>
      <c r="I48" s="84" t="s">
        <v>426</v>
      </c>
      <c r="J48" s="55" t="s">
        <v>366</v>
      </c>
      <c r="K48" s="5">
        <f>8.31446261815324*(273.15+H48)*LN(D48)/4184</f>
        <v>-10.283151016807251</v>
      </c>
    </row>
    <row r="49" spans="1:11" ht="35.4" customHeight="1">
      <c r="A49" s="55" t="s">
        <v>418</v>
      </c>
      <c r="B49" s="48" t="s">
        <v>419</v>
      </c>
      <c r="C49" s="55" t="s">
        <v>420</v>
      </c>
      <c r="D49" s="67">
        <v>2.3000000000000001E-8</v>
      </c>
      <c r="E49" s="74">
        <v>7.64</v>
      </c>
      <c r="F49" s="55" t="s">
        <v>359</v>
      </c>
      <c r="G49" s="79">
        <v>7.4</v>
      </c>
      <c r="H49" s="81">
        <v>25</v>
      </c>
      <c r="I49" s="86" t="s">
        <v>421</v>
      </c>
      <c r="J49" s="55" t="s">
        <v>341</v>
      </c>
      <c r="K49" s="5">
        <f>8.31446261815324*(273.15+H49)*LN(D49)/4184</f>
        <v>-10.420489984455575</v>
      </c>
    </row>
    <row r="50" spans="1:11" ht="35.4" customHeight="1">
      <c r="A50" s="3" t="s">
        <v>119</v>
      </c>
      <c r="B50" s="3" t="s">
        <v>120</v>
      </c>
      <c r="C50" s="3" t="s">
        <v>121</v>
      </c>
      <c r="D50" s="3" t="s">
        <v>122</v>
      </c>
      <c r="E50" s="3" t="s">
        <v>123</v>
      </c>
      <c r="F50" s="3">
        <v>2.19</v>
      </c>
      <c r="G50" s="3">
        <v>1709.7</v>
      </c>
      <c r="H50" s="3" t="s">
        <v>118</v>
      </c>
      <c r="I50" s="3" t="s">
        <v>333</v>
      </c>
      <c r="J50" s="3">
        <v>20</v>
      </c>
      <c r="K50" s="3">
        <v>-10.5</v>
      </c>
    </row>
    <row r="51" spans="1:11" ht="35.4" customHeight="1">
      <c r="A51" s="3" t="s">
        <v>313</v>
      </c>
      <c r="B51" s="3" t="s">
        <v>226</v>
      </c>
      <c r="C51" s="3" t="s">
        <v>314</v>
      </c>
      <c r="D51" s="3" t="s">
        <v>227</v>
      </c>
      <c r="E51" s="3" t="s">
        <v>228</v>
      </c>
      <c r="F51" s="4">
        <v>0.5</v>
      </c>
      <c r="G51" s="3">
        <v>1383</v>
      </c>
      <c r="H51" s="3" t="s">
        <v>6</v>
      </c>
      <c r="I51" s="3"/>
      <c r="J51" s="3">
        <v>19</v>
      </c>
      <c r="K51" s="3">
        <v>-10.53</v>
      </c>
    </row>
    <row r="52" spans="1:11" ht="35.4" customHeight="1">
      <c r="A52" s="51" t="s">
        <v>414</v>
      </c>
      <c r="B52" s="51" t="s">
        <v>415</v>
      </c>
      <c r="C52" s="54" t="s">
        <v>416</v>
      </c>
      <c r="D52" s="70">
        <v>1.6199999999999999E-8</v>
      </c>
      <c r="E52" s="76">
        <v>7.79</v>
      </c>
      <c r="F52" s="51" t="s">
        <v>350</v>
      </c>
      <c r="G52" s="80">
        <v>7.4</v>
      </c>
      <c r="H52" s="82">
        <v>25</v>
      </c>
      <c r="I52" s="62" t="s">
        <v>417</v>
      </c>
      <c r="J52" s="51" t="s">
        <v>371</v>
      </c>
      <c r="K52" s="5">
        <f>8.31446261815324*(273.15+H52)*LN(D52)/4184</f>
        <v>-10.628145871498306</v>
      </c>
    </row>
    <row r="53" spans="1:11" ht="35.4" customHeight="1">
      <c r="A53" s="3" t="s">
        <v>159</v>
      </c>
      <c r="B53" s="3" t="s">
        <v>160</v>
      </c>
      <c r="C53" s="3" t="s">
        <v>161</v>
      </c>
      <c r="D53" s="3" t="s">
        <v>162</v>
      </c>
      <c r="E53" s="3" t="s">
        <v>163</v>
      </c>
      <c r="F53" s="3">
        <v>1</v>
      </c>
      <c r="G53" s="3">
        <v>1331.6</v>
      </c>
      <c r="H53" s="3" t="s">
        <v>118</v>
      </c>
      <c r="I53" s="3" t="s">
        <v>333</v>
      </c>
      <c r="J53" s="3">
        <v>10</v>
      </c>
      <c r="K53" s="3">
        <v>-10.91</v>
      </c>
    </row>
    <row r="54" spans="1:11" ht="35.4" customHeight="1">
      <c r="A54" s="3" t="s">
        <v>195</v>
      </c>
      <c r="B54" s="3" t="s">
        <v>196</v>
      </c>
      <c r="C54" s="3" t="s">
        <v>197</v>
      </c>
      <c r="D54" s="3" t="s">
        <v>198</v>
      </c>
      <c r="E54" s="3" t="s">
        <v>199</v>
      </c>
      <c r="F54" s="3">
        <v>2.5099999999999998</v>
      </c>
      <c r="G54" s="3">
        <v>1678.2</v>
      </c>
      <c r="H54" s="3" t="s">
        <v>194</v>
      </c>
      <c r="I54" s="3" t="s">
        <v>333</v>
      </c>
      <c r="J54" s="3">
        <v>20</v>
      </c>
      <c r="K54" s="3">
        <v>-10.92</v>
      </c>
    </row>
    <row r="55" spans="1:11" ht="35.4" customHeight="1">
      <c r="A55" s="3" t="s">
        <v>12</v>
      </c>
      <c r="B55" s="3" t="s">
        <v>13</v>
      </c>
      <c r="C55" s="3" t="s">
        <v>14</v>
      </c>
      <c r="D55" s="3" t="s">
        <v>15</v>
      </c>
      <c r="E55" s="3" t="s">
        <v>16</v>
      </c>
      <c r="F55" s="4">
        <v>1.48</v>
      </c>
      <c r="G55" s="3">
        <v>2456.6</v>
      </c>
      <c r="H55" s="3" t="s">
        <v>6</v>
      </c>
      <c r="I55" s="3" t="s">
        <v>333</v>
      </c>
      <c r="J55" s="3">
        <v>8</v>
      </c>
      <c r="K55" s="3">
        <v>-11.05</v>
      </c>
    </row>
    <row r="56" spans="1:11" ht="35.4" customHeight="1">
      <c r="A56" s="3" t="s">
        <v>189</v>
      </c>
      <c r="B56" s="3" t="s">
        <v>190</v>
      </c>
      <c r="C56" s="3" t="s">
        <v>191</v>
      </c>
      <c r="D56" s="3" t="s">
        <v>192</v>
      </c>
      <c r="E56" s="3" t="s">
        <v>193</v>
      </c>
      <c r="F56" s="3">
        <v>1.9</v>
      </c>
      <c r="G56" s="3">
        <v>1806.8</v>
      </c>
      <c r="H56" s="3" t="s">
        <v>118</v>
      </c>
      <c r="I56" s="3" t="s">
        <v>333</v>
      </c>
      <c r="J56" s="3">
        <v>8</v>
      </c>
      <c r="K56" s="3">
        <v>-11.05</v>
      </c>
    </row>
    <row r="57" spans="1:11" ht="35.4" customHeight="1">
      <c r="A57" s="3" t="s">
        <v>36</v>
      </c>
      <c r="B57" s="3" t="s">
        <v>37</v>
      </c>
      <c r="C57" s="3" t="s">
        <v>38</v>
      </c>
      <c r="D57" s="3" t="s">
        <v>39</v>
      </c>
      <c r="E57" s="3" t="s">
        <v>40</v>
      </c>
      <c r="F57" s="3">
        <v>0.73</v>
      </c>
      <c r="G57" s="3">
        <v>1591.1</v>
      </c>
      <c r="H57" s="3" t="s">
        <v>6</v>
      </c>
      <c r="I57" s="3" t="s">
        <v>333</v>
      </c>
      <c r="J57" s="3">
        <v>10</v>
      </c>
      <c r="K57" s="3">
        <v>-11.1</v>
      </c>
    </row>
    <row r="58" spans="1:11" ht="35.4" customHeight="1">
      <c r="A58" s="3" t="s">
        <v>321</v>
      </c>
      <c r="B58" s="3" t="s">
        <v>241</v>
      </c>
      <c r="C58" s="3" t="s">
        <v>242</v>
      </c>
      <c r="D58" s="3" t="s">
        <v>243</v>
      </c>
      <c r="E58" s="3" t="s">
        <v>244</v>
      </c>
      <c r="F58" s="4">
        <v>0.78</v>
      </c>
      <c r="G58" s="3">
        <v>1830</v>
      </c>
      <c r="H58" s="3" t="s">
        <v>6</v>
      </c>
      <c r="I58" s="3"/>
      <c r="J58" s="3">
        <v>6.2</v>
      </c>
      <c r="K58" s="3">
        <v>-11.2</v>
      </c>
    </row>
    <row r="59" spans="1:11" ht="35.4" customHeight="1">
      <c r="A59" s="55" t="s">
        <v>410</v>
      </c>
      <c r="B59" s="63" t="s">
        <v>411</v>
      </c>
      <c r="C59" s="55" t="s">
        <v>412</v>
      </c>
      <c r="D59" s="67">
        <v>5.7999999999999998E-9</v>
      </c>
      <c r="E59" s="74">
        <v>8.24</v>
      </c>
      <c r="F59" s="55" t="s">
        <v>350</v>
      </c>
      <c r="G59" s="79">
        <v>7.4</v>
      </c>
      <c r="H59" s="81">
        <v>25</v>
      </c>
      <c r="I59" s="63" t="s">
        <v>413</v>
      </c>
      <c r="J59" s="55" t="s">
        <v>341</v>
      </c>
      <c r="K59" s="5">
        <f>8.31446261815324*(273.15+H59)*LN(D59)/4184</f>
        <v>-11.236718757423198</v>
      </c>
    </row>
    <row r="60" spans="1:11" ht="35.4" customHeight="1">
      <c r="A60" s="3" t="s">
        <v>311</v>
      </c>
      <c r="B60" s="3" t="s">
        <v>223</v>
      </c>
      <c r="C60" s="3" t="s">
        <v>312</v>
      </c>
      <c r="D60" s="3" t="s">
        <v>224</v>
      </c>
      <c r="E60" s="3" t="s">
        <v>225</v>
      </c>
      <c r="F60" s="4">
        <v>0.48</v>
      </c>
      <c r="G60" s="3">
        <v>1696</v>
      </c>
      <c r="H60" s="3" t="s">
        <v>6</v>
      </c>
      <c r="I60" s="3"/>
      <c r="J60" s="3">
        <v>7</v>
      </c>
      <c r="K60" s="3">
        <v>-11.31</v>
      </c>
    </row>
    <row r="61" spans="1:11" ht="35.4" customHeight="1">
      <c r="A61" s="51" t="s">
        <v>406</v>
      </c>
      <c r="B61" s="51" t="s">
        <v>407</v>
      </c>
      <c r="C61" s="51" t="s">
        <v>408</v>
      </c>
      <c r="D61" s="72">
        <v>5.0000000000000001E-9</v>
      </c>
      <c r="E61" s="76">
        <v>8.3000000000000007</v>
      </c>
      <c r="F61" s="51" t="s">
        <v>366</v>
      </c>
      <c r="G61" s="80">
        <v>7.4</v>
      </c>
      <c r="H61" s="82">
        <v>25</v>
      </c>
      <c r="I61" s="54" t="s">
        <v>409</v>
      </c>
      <c r="J61" s="51" t="s">
        <v>341</v>
      </c>
      <c r="K61" s="5">
        <f>8.31446261815324*(273.15+H61)*LN(D61)/4184</f>
        <v>-11.324655376692212</v>
      </c>
    </row>
    <row r="62" spans="1:11" ht="35.4" customHeight="1">
      <c r="A62" s="3" t="s">
        <v>319</v>
      </c>
      <c r="B62" s="3" t="s">
        <v>235</v>
      </c>
      <c r="C62" s="3" t="s">
        <v>236</v>
      </c>
      <c r="D62" s="3" t="s">
        <v>237</v>
      </c>
      <c r="E62" s="3" t="s">
        <v>238</v>
      </c>
      <c r="F62" s="4">
        <v>0.61</v>
      </c>
      <c r="G62" s="3">
        <v>1893</v>
      </c>
      <c r="H62" s="3" t="s">
        <v>6</v>
      </c>
      <c r="I62" s="3"/>
      <c r="J62" s="3">
        <v>4.0999999999999996</v>
      </c>
      <c r="K62" s="3">
        <v>-11.44</v>
      </c>
    </row>
    <row r="63" spans="1:11" ht="35.4" customHeight="1">
      <c r="A63" s="3" t="s">
        <v>280</v>
      </c>
      <c r="B63" s="3" t="s">
        <v>281</v>
      </c>
      <c r="C63" s="3" t="s">
        <v>282</v>
      </c>
      <c r="D63" s="3" t="s">
        <v>283</v>
      </c>
      <c r="E63" s="3" t="s">
        <v>264</v>
      </c>
      <c r="F63" s="4">
        <v>1.02</v>
      </c>
      <c r="G63" s="3">
        <v>1383</v>
      </c>
      <c r="H63" s="3" t="s">
        <v>6</v>
      </c>
      <c r="I63" s="3"/>
      <c r="J63" s="3"/>
      <c r="K63" s="3">
        <v>-11.46</v>
      </c>
    </row>
    <row r="64" spans="1:11" ht="35.4" customHeight="1">
      <c r="A64" s="55" t="s">
        <v>402</v>
      </c>
      <c r="B64" s="55" t="s">
        <v>403</v>
      </c>
      <c r="C64" s="55" t="s">
        <v>404</v>
      </c>
      <c r="D64" s="67">
        <v>3.4999999999999999E-9</v>
      </c>
      <c r="E64" s="74">
        <v>8.4600000000000009</v>
      </c>
      <c r="F64" s="55" t="s">
        <v>350</v>
      </c>
      <c r="G64" s="79">
        <v>7.4</v>
      </c>
      <c r="H64" s="81">
        <v>25</v>
      </c>
      <c r="I64" s="86" t="s">
        <v>405</v>
      </c>
      <c r="J64" s="55" t="s">
        <v>355</v>
      </c>
      <c r="K64" s="5">
        <f>8.31446261815324*(273.15+H64)*LN(D64)/4184</f>
        <v>-11.535979912915911</v>
      </c>
    </row>
    <row r="65" spans="1:11" ht="35.4" customHeight="1">
      <c r="A65" s="3" t="s">
        <v>258</v>
      </c>
      <c r="B65" s="3" t="s">
        <v>259</v>
      </c>
      <c r="C65" s="3" t="s">
        <v>260</v>
      </c>
      <c r="D65" s="3" t="s">
        <v>261</v>
      </c>
      <c r="E65" s="3" t="s">
        <v>262</v>
      </c>
      <c r="F65" s="4">
        <v>0.69</v>
      </c>
      <c r="G65" s="3">
        <v>1899</v>
      </c>
      <c r="H65" s="3" t="s">
        <v>6</v>
      </c>
      <c r="I65" s="3"/>
      <c r="J65" s="3"/>
      <c r="K65" s="3">
        <v>-11.55</v>
      </c>
    </row>
    <row r="66" spans="1:11" ht="35.4" customHeight="1">
      <c r="A66" s="51" t="s">
        <v>399</v>
      </c>
      <c r="B66" s="51" t="s">
        <v>270</v>
      </c>
      <c r="C66" s="51" t="s">
        <v>400</v>
      </c>
      <c r="D66" s="69">
        <v>3.3999999999999998E-9</v>
      </c>
      <c r="E66" s="76">
        <v>8.4700000000000006</v>
      </c>
      <c r="F66" s="51" t="s">
        <v>350</v>
      </c>
      <c r="G66" s="80">
        <v>7.4</v>
      </c>
      <c r="H66" s="82">
        <v>25</v>
      </c>
      <c r="I66" s="85" t="s">
        <v>401</v>
      </c>
      <c r="J66" s="51" t="s">
        <v>355</v>
      </c>
      <c r="K66" s="5">
        <f>8.31446261815324*(273.15+H66)*LN(D66)/4184</f>
        <v>-11.553154592242585</v>
      </c>
    </row>
    <row r="67" spans="1:11" ht="35.4" customHeight="1">
      <c r="A67" s="3" t="s">
        <v>330</v>
      </c>
      <c r="B67" s="3" t="s">
        <v>255</v>
      </c>
      <c r="C67" s="3" t="s">
        <v>331</v>
      </c>
      <c r="D67" s="3" t="s">
        <v>256</v>
      </c>
      <c r="E67" s="3" t="s">
        <v>257</v>
      </c>
      <c r="F67" s="4">
        <v>1.82</v>
      </c>
      <c r="G67" s="3">
        <v>1922</v>
      </c>
      <c r="H67" s="3" t="s">
        <v>118</v>
      </c>
      <c r="I67" s="3"/>
      <c r="J67" s="3">
        <v>3.3</v>
      </c>
      <c r="K67" s="3">
        <v>-11.57</v>
      </c>
    </row>
    <row r="68" spans="1:11" ht="35.4" customHeight="1">
      <c r="A68" s="51" t="s">
        <v>392</v>
      </c>
      <c r="B68" s="59" t="s">
        <v>393</v>
      </c>
      <c r="C68" s="51" t="s">
        <v>394</v>
      </c>
      <c r="D68" s="69">
        <v>2.7999999999999998E-9</v>
      </c>
      <c r="E68" s="75">
        <v>8.5500000000000007</v>
      </c>
      <c r="F68" s="51" t="s">
        <v>366</v>
      </c>
      <c r="G68" s="80">
        <v>7.2</v>
      </c>
      <c r="H68" s="82">
        <v>23</v>
      </c>
      <c r="I68" s="65" t="s">
        <v>395</v>
      </c>
      <c r="J68" s="51" t="s">
        <v>355</v>
      </c>
      <c r="K68" s="5">
        <f>8.31446261815324*(273.15+H68)*LN(D68)/4184</f>
        <v>-11.589918512628214</v>
      </c>
    </row>
    <row r="69" spans="1:11" ht="35.4" customHeight="1">
      <c r="A69" s="56" t="s">
        <v>396</v>
      </c>
      <c r="B69" s="64" t="s">
        <v>397</v>
      </c>
      <c r="C69" s="42" t="s">
        <v>394</v>
      </c>
      <c r="D69" s="44">
        <v>3.1E-9</v>
      </c>
      <c r="E69" s="77">
        <v>8.51</v>
      </c>
      <c r="F69" s="42" t="s">
        <v>350</v>
      </c>
      <c r="G69" s="45">
        <v>8</v>
      </c>
      <c r="H69" s="46">
        <v>25</v>
      </c>
      <c r="I69" s="43" t="s">
        <v>398</v>
      </c>
      <c r="J69" s="47" t="s">
        <v>341</v>
      </c>
      <c r="K69" s="5">
        <f>8.31446261815324*(273.15+H69)*LN(D69)/4184</f>
        <v>-11.607884394175306</v>
      </c>
    </row>
    <row r="70" spans="1:11" ht="35.4" customHeight="1">
      <c r="A70" s="52" t="s">
        <v>265</v>
      </c>
      <c r="B70" s="60" t="s">
        <v>266</v>
      </c>
      <c r="C70" s="60" t="s">
        <v>267</v>
      </c>
      <c r="D70" s="60" t="s">
        <v>263</v>
      </c>
      <c r="E70" s="60" t="s">
        <v>264</v>
      </c>
      <c r="F70" s="78">
        <v>0.75</v>
      </c>
      <c r="G70" s="60">
        <v>1765</v>
      </c>
      <c r="H70" s="60" t="s">
        <v>6</v>
      </c>
      <c r="I70" s="60"/>
      <c r="J70" s="90"/>
      <c r="K70" s="3">
        <v>-11.67</v>
      </c>
    </row>
    <row r="71" spans="1:11" ht="35.4" customHeight="1">
      <c r="A71" s="52" t="s">
        <v>41</v>
      </c>
      <c r="B71" s="60" t="s">
        <v>42</v>
      </c>
      <c r="C71" s="60" t="s">
        <v>43</v>
      </c>
      <c r="D71" s="60" t="s">
        <v>44</v>
      </c>
      <c r="E71" s="60" t="s">
        <v>45</v>
      </c>
      <c r="F71" s="60">
        <v>0.84</v>
      </c>
      <c r="G71" s="60">
        <v>1102.5</v>
      </c>
      <c r="H71" s="60" t="s">
        <v>6</v>
      </c>
      <c r="I71" s="60" t="s">
        <v>333</v>
      </c>
      <c r="J71" s="90">
        <v>1.61</v>
      </c>
      <c r="K71" s="3">
        <v>-11.79</v>
      </c>
    </row>
    <row r="72" spans="1:11" ht="35.4" customHeight="1">
      <c r="A72" s="52" t="s">
        <v>307</v>
      </c>
      <c r="B72" s="60" t="s">
        <v>217</v>
      </c>
      <c r="C72" s="60" t="s">
        <v>308</v>
      </c>
      <c r="D72" s="60" t="s">
        <v>218</v>
      </c>
      <c r="E72" s="60" t="s">
        <v>219</v>
      </c>
      <c r="F72" s="78">
        <v>0.39</v>
      </c>
      <c r="G72" s="60">
        <v>1272</v>
      </c>
      <c r="H72" s="60" t="s">
        <v>6</v>
      </c>
      <c r="I72" s="60"/>
      <c r="J72" s="90">
        <v>2.2000000000000002</v>
      </c>
      <c r="K72" s="3">
        <v>-11.81</v>
      </c>
    </row>
    <row r="73" spans="1:11" ht="35.4" customHeight="1">
      <c r="A73" s="52" t="s">
        <v>164</v>
      </c>
      <c r="B73" s="60" t="s">
        <v>165</v>
      </c>
      <c r="C73" s="60" t="s">
        <v>166</v>
      </c>
      <c r="D73" s="60" t="s">
        <v>167</v>
      </c>
      <c r="E73" s="60" t="s">
        <v>168</v>
      </c>
      <c r="F73" s="60">
        <v>1.69</v>
      </c>
      <c r="G73" s="60">
        <v>1735</v>
      </c>
      <c r="H73" s="60" t="s">
        <v>118</v>
      </c>
      <c r="I73" s="60" t="s">
        <v>333</v>
      </c>
      <c r="J73" s="90">
        <v>1.87</v>
      </c>
      <c r="K73" s="3">
        <v>-11.91</v>
      </c>
    </row>
    <row r="74" spans="1:11" ht="35.4" customHeight="1">
      <c r="A74" s="52" t="s">
        <v>174</v>
      </c>
      <c r="B74" s="60" t="s">
        <v>175</v>
      </c>
      <c r="C74" s="60" t="s">
        <v>176</v>
      </c>
      <c r="D74" s="60" t="s">
        <v>177</v>
      </c>
      <c r="E74" s="60" t="s">
        <v>178</v>
      </c>
      <c r="F74" s="60">
        <v>1.88</v>
      </c>
      <c r="G74" s="60">
        <v>1849.6</v>
      </c>
      <c r="H74" s="60" t="s">
        <v>118</v>
      </c>
      <c r="I74" s="60" t="s">
        <v>333</v>
      </c>
      <c r="J74" s="90">
        <v>1.81</v>
      </c>
      <c r="K74" s="3">
        <v>-11.93</v>
      </c>
    </row>
    <row r="75" spans="1:11" ht="35.4" customHeight="1">
      <c r="A75" s="6" t="s">
        <v>388</v>
      </c>
      <c r="B75" s="41" t="s">
        <v>389</v>
      </c>
      <c r="C75" s="8" t="s">
        <v>390</v>
      </c>
      <c r="D75" s="9">
        <v>1.07E-9</v>
      </c>
      <c r="E75" s="10">
        <v>8.9700000000000006</v>
      </c>
      <c r="F75" s="8" t="s">
        <v>350</v>
      </c>
      <c r="G75" s="11">
        <v>5</v>
      </c>
      <c r="H75" s="12">
        <v>22</v>
      </c>
      <c r="I75" s="29" t="s">
        <v>391</v>
      </c>
      <c r="J75" s="14" t="s">
        <v>341</v>
      </c>
      <c r="K75" s="5">
        <f>8.31446261815324*(273.15+H75)*LN(D75)/4184</f>
        <v>-12.114995654660213</v>
      </c>
    </row>
    <row r="76" spans="1:11" ht="35.4" customHeight="1">
      <c r="A76" s="33" t="s">
        <v>289</v>
      </c>
      <c r="B76" s="8" t="s">
        <v>384</v>
      </c>
      <c r="C76" s="29" t="s">
        <v>385</v>
      </c>
      <c r="D76" s="34">
        <v>1.0000000000000001E-9</v>
      </c>
      <c r="E76" s="35">
        <v>9</v>
      </c>
      <c r="F76" s="36" t="s">
        <v>359</v>
      </c>
      <c r="G76" s="37">
        <v>7.4</v>
      </c>
      <c r="H76" s="38">
        <v>23</v>
      </c>
      <c r="I76" s="29" t="s">
        <v>386</v>
      </c>
      <c r="J76" s="39" t="s">
        <v>366</v>
      </c>
      <c r="K76" s="5">
        <f>8.31446261815324*(273.15+H76)*LN(D76)/4184</f>
        <v>-12.195860393059903</v>
      </c>
    </row>
    <row r="77" spans="1:11" ht="35.4" customHeight="1">
      <c r="A77" s="15" t="s">
        <v>380</v>
      </c>
      <c r="B77" s="17" t="s">
        <v>381</v>
      </c>
      <c r="C77" s="31" t="s">
        <v>382</v>
      </c>
      <c r="D77" s="32">
        <v>1.0000000000000001E-9</v>
      </c>
      <c r="E77" s="19">
        <v>9</v>
      </c>
      <c r="F77" s="17" t="s">
        <v>359</v>
      </c>
      <c r="G77" s="20">
        <v>7.5</v>
      </c>
      <c r="H77" s="21">
        <v>25</v>
      </c>
      <c r="I77" s="31" t="s">
        <v>383</v>
      </c>
      <c r="J77" s="23" t="s">
        <v>371</v>
      </c>
      <c r="K77" s="5">
        <f>8.31446261815324*(273.15+H77)*LN(D77)/4184</f>
        <v>-12.278223117308155</v>
      </c>
    </row>
    <row r="78" spans="1:11" ht="35.4" customHeight="1">
      <c r="A78" s="15" t="s">
        <v>294</v>
      </c>
      <c r="B78" s="22" t="s">
        <v>296</v>
      </c>
      <c r="C78" s="17" t="s">
        <v>298</v>
      </c>
      <c r="D78" s="32">
        <v>1.0000000000000001E-9</v>
      </c>
      <c r="E78" s="19">
        <v>9</v>
      </c>
      <c r="F78" s="17" t="s">
        <v>350</v>
      </c>
      <c r="G78" s="20">
        <v>7.4</v>
      </c>
      <c r="H78" s="21">
        <v>25</v>
      </c>
      <c r="I78" s="40" t="s">
        <v>387</v>
      </c>
      <c r="J78" s="23" t="s">
        <v>366</v>
      </c>
      <c r="K78" s="5">
        <f>8.31446261815324*(273.15+H78)*LN(D78)/4184</f>
        <v>-12.278223117308155</v>
      </c>
    </row>
    <row r="79" spans="1:11" ht="35.4" customHeight="1">
      <c r="A79" s="52" t="s">
        <v>294</v>
      </c>
      <c r="B79" s="60" t="s">
        <v>295</v>
      </c>
      <c r="C79" s="60" t="s">
        <v>296</v>
      </c>
      <c r="D79" s="60" t="s">
        <v>297</v>
      </c>
      <c r="E79" s="60" t="s">
        <v>298</v>
      </c>
      <c r="F79" s="78">
        <v>1.21</v>
      </c>
      <c r="G79" s="60">
        <v>1425</v>
      </c>
      <c r="H79" s="60" t="s">
        <v>6</v>
      </c>
      <c r="I79" s="60"/>
      <c r="J79" s="90"/>
      <c r="K79" s="3">
        <v>-12.28</v>
      </c>
    </row>
    <row r="80" spans="1:11" ht="35.4" customHeight="1">
      <c r="A80" s="52" t="s">
        <v>85</v>
      </c>
      <c r="B80" s="60" t="s">
        <v>86</v>
      </c>
      <c r="C80" s="60" t="s">
        <v>87</v>
      </c>
      <c r="D80" s="60" t="s">
        <v>88</v>
      </c>
      <c r="E80" s="60" t="s">
        <v>89</v>
      </c>
      <c r="F80" s="60">
        <v>0.96</v>
      </c>
      <c r="G80" s="60">
        <v>1976.3</v>
      </c>
      <c r="H80" s="60" t="s">
        <v>6</v>
      </c>
      <c r="I80" s="60" t="s">
        <v>333</v>
      </c>
      <c r="J80" s="90">
        <v>0.995</v>
      </c>
      <c r="K80" s="3">
        <v>-12.28</v>
      </c>
    </row>
    <row r="81" spans="1:11" ht="35.4" customHeight="1">
      <c r="A81" s="52" t="s">
        <v>284</v>
      </c>
      <c r="B81" s="60" t="s">
        <v>285</v>
      </c>
      <c r="C81" s="60" t="s">
        <v>286</v>
      </c>
      <c r="D81" s="60" t="s">
        <v>287</v>
      </c>
      <c r="E81" s="60" t="s">
        <v>288</v>
      </c>
      <c r="F81" s="78">
        <v>0.31</v>
      </c>
      <c r="G81" s="60">
        <v>1177</v>
      </c>
      <c r="H81" s="60" t="s">
        <v>6</v>
      </c>
      <c r="I81" s="60"/>
      <c r="J81" s="90"/>
      <c r="K81" s="3">
        <v>-12.48</v>
      </c>
    </row>
    <row r="82" spans="1:11" ht="35.4" customHeight="1">
      <c r="A82" s="52" t="s">
        <v>317</v>
      </c>
      <c r="B82" s="60" t="s">
        <v>232</v>
      </c>
      <c r="C82" s="60" t="s">
        <v>318</v>
      </c>
      <c r="D82" s="60" t="s">
        <v>233</v>
      </c>
      <c r="E82" s="60" t="s">
        <v>234</v>
      </c>
      <c r="F82" s="78">
        <v>1.08</v>
      </c>
      <c r="G82" s="60">
        <v>1459</v>
      </c>
      <c r="H82" s="60" t="s">
        <v>6</v>
      </c>
      <c r="I82" s="60"/>
      <c r="J82" s="90">
        <v>0.9</v>
      </c>
      <c r="K82" s="3">
        <v>-12.55</v>
      </c>
    </row>
    <row r="83" spans="1:11" ht="35.4" customHeight="1">
      <c r="A83" s="52" t="s">
        <v>303</v>
      </c>
      <c r="B83" s="60" t="s">
        <v>211</v>
      </c>
      <c r="C83" s="60" t="s">
        <v>304</v>
      </c>
      <c r="D83" s="60" t="s">
        <v>212</v>
      </c>
      <c r="E83" s="60" t="s">
        <v>213</v>
      </c>
      <c r="F83" s="78">
        <v>1.32</v>
      </c>
      <c r="G83" s="60">
        <v>2163</v>
      </c>
      <c r="H83" s="60" t="s">
        <v>6</v>
      </c>
      <c r="I83" s="60"/>
      <c r="J83" s="90">
        <v>0.53300000000000003</v>
      </c>
      <c r="K83" s="3">
        <v>-12.65</v>
      </c>
    </row>
    <row r="84" spans="1:11" ht="35.4" customHeight="1">
      <c r="A84" s="15" t="s">
        <v>372</v>
      </c>
      <c r="B84" s="30" t="s">
        <v>373</v>
      </c>
      <c r="C84" s="17" t="s">
        <v>374</v>
      </c>
      <c r="D84" s="26">
        <v>3.4000000000000001E-10</v>
      </c>
      <c r="E84" s="19">
        <v>9.4700000000000006</v>
      </c>
      <c r="F84" s="17" t="s">
        <v>339</v>
      </c>
      <c r="G84" s="20">
        <v>8.3000000000000007</v>
      </c>
      <c r="H84" s="21">
        <v>21</v>
      </c>
      <c r="I84" s="22" t="s">
        <v>375</v>
      </c>
      <c r="J84" s="23" t="s">
        <v>341</v>
      </c>
      <c r="K84" s="5">
        <f>8.31446261815324*(273.15+H84)*LN(D84)/4184</f>
        <v>-12.744100896166957</v>
      </c>
    </row>
    <row r="85" spans="1:11" ht="35.4" customHeight="1">
      <c r="A85" s="56" t="s">
        <v>376</v>
      </c>
      <c r="B85" s="61" t="s">
        <v>377</v>
      </c>
      <c r="C85" s="42" t="s">
        <v>378</v>
      </c>
      <c r="D85" s="73">
        <v>4.0000000000000001E-10</v>
      </c>
      <c r="E85" s="77">
        <v>9.4</v>
      </c>
      <c r="F85" s="42" t="s">
        <v>350</v>
      </c>
      <c r="G85" s="45">
        <v>7.4</v>
      </c>
      <c r="H85" s="46">
        <v>25</v>
      </c>
      <c r="I85" s="87" t="s">
        <v>379</v>
      </c>
      <c r="J85" s="47" t="s">
        <v>371</v>
      </c>
      <c r="K85" s="5">
        <f>8.31446261815324*(273.15+H85)*LN(D85)/4184</f>
        <v>-12.821111585505802</v>
      </c>
    </row>
    <row r="86" spans="1:11" ht="35.4" customHeight="1">
      <c r="A86" s="6" t="s">
        <v>367</v>
      </c>
      <c r="B86" s="28" t="s">
        <v>368</v>
      </c>
      <c r="C86" s="8" t="s">
        <v>369</v>
      </c>
      <c r="D86" s="9">
        <v>3E-10</v>
      </c>
      <c r="E86" s="10">
        <v>9.52</v>
      </c>
      <c r="F86" s="8" t="s">
        <v>359</v>
      </c>
      <c r="G86" s="11">
        <v>7.4</v>
      </c>
      <c r="H86" s="12">
        <v>25</v>
      </c>
      <c r="I86" s="29" t="s">
        <v>370</v>
      </c>
      <c r="J86" s="14" t="s">
        <v>371</v>
      </c>
      <c r="K86" s="5">
        <f>8.31446261815324*(273.15+H86)*LN(D86)/4184</f>
        <v>-12.991558883735946</v>
      </c>
    </row>
    <row r="87" spans="1:11" ht="35.4" customHeight="1">
      <c r="A87" s="52" t="s">
        <v>320</v>
      </c>
      <c r="B87" s="60" t="s">
        <v>239</v>
      </c>
      <c r="C87" s="60" t="s">
        <v>240</v>
      </c>
      <c r="D87" s="60" t="s">
        <v>237</v>
      </c>
      <c r="E87" s="60" t="s">
        <v>238</v>
      </c>
      <c r="F87" s="78">
        <v>0.52</v>
      </c>
      <c r="G87" s="60">
        <v>1673</v>
      </c>
      <c r="H87" s="60" t="s">
        <v>6</v>
      </c>
      <c r="I87" s="60"/>
      <c r="J87" s="90">
        <v>0.28999999999999998</v>
      </c>
      <c r="K87" s="3">
        <v>-13.01</v>
      </c>
    </row>
    <row r="88" spans="1:11" ht="35.4" customHeight="1">
      <c r="A88" s="52" t="s">
        <v>129</v>
      </c>
      <c r="B88" s="60" t="s">
        <v>130</v>
      </c>
      <c r="C88" s="60" t="s">
        <v>131</v>
      </c>
      <c r="D88" s="60" t="s">
        <v>132</v>
      </c>
      <c r="E88" s="60" t="s">
        <v>133</v>
      </c>
      <c r="F88" s="78">
        <v>0.47</v>
      </c>
      <c r="G88" s="60">
        <v>2277.9</v>
      </c>
      <c r="H88" s="60" t="s">
        <v>118</v>
      </c>
      <c r="I88" s="60" t="s">
        <v>333</v>
      </c>
      <c r="J88" s="90">
        <v>0.18</v>
      </c>
      <c r="K88" s="3">
        <v>-13.29</v>
      </c>
    </row>
    <row r="89" spans="1:11" ht="35.4" customHeight="1">
      <c r="A89" s="52" t="s">
        <v>144</v>
      </c>
      <c r="B89" s="60" t="s">
        <v>145</v>
      </c>
      <c r="C89" s="60" t="s">
        <v>146</v>
      </c>
      <c r="D89" s="60" t="s">
        <v>147</v>
      </c>
      <c r="E89" s="60" t="s">
        <v>148</v>
      </c>
      <c r="F89" s="60">
        <v>1.49</v>
      </c>
      <c r="G89" s="60">
        <v>1790.2</v>
      </c>
      <c r="H89" s="60" t="s">
        <v>118</v>
      </c>
      <c r="I89" s="60" t="s">
        <v>333</v>
      </c>
      <c r="J89" s="90">
        <v>0.3715</v>
      </c>
      <c r="K89" s="3">
        <v>-13.38</v>
      </c>
    </row>
    <row r="90" spans="1:11" ht="35.4" customHeight="1">
      <c r="A90" s="52" t="s">
        <v>108</v>
      </c>
      <c r="B90" s="60" t="s">
        <v>109</v>
      </c>
      <c r="C90" s="60" t="s">
        <v>110</v>
      </c>
      <c r="D90" s="60" t="s">
        <v>111</v>
      </c>
      <c r="E90" s="60" t="s">
        <v>112</v>
      </c>
      <c r="F90" s="60">
        <v>0.46</v>
      </c>
      <c r="G90" s="60">
        <v>1525.2</v>
      </c>
      <c r="H90" s="60" t="s">
        <v>6</v>
      </c>
      <c r="I90" s="60" t="s">
        <v>333</v>
      </c>
      <c r="J90" s="90">
        <v>0.15</v>
      </c>
      <c r="K90" s="3">
        <v>-13.4</v>
      </c>
    </row>
    <row r="91" spans="1:11" ht="35.4" customHeight="1">
      <c r="A91" s="52" t="s">
        <v>305</v>
      </c>
      <c r="B91" s="60" t="s">
        <v>214</v>
      </c>
      <c r="C91" s="60" t="s">
        <v>306</v>
      </c>
      <c r="D91" s="60" t="s">
        <v>215</v>
      </c>
      <c r="E91" s="60" t="s">
        <v>216</v>
      </c>
      <c r="F91" s="78">
        <v>1.1299999999999999</v>
      </c>
      <c r="G91" s="60">
        <v>1677</v>
      </c>
      <c r="H91" s="60" t="s">
        <v>6</v>
      </c>
      <c r="I91" s="60"/>
      <c r="J91" s="90">
        <v>0.13</v>
      </c>
      <c r="K91" s="3">
        <v>-13.49</v>
      </c>
    </row>
    <row r="92" spans="1:11" ht="35.4" customHeight="1">
      <c r="A92" s="52" t="s">
        <v>26</v>
      </c>
      <c r="B92" s="60" t="s">
        <v>27</v>
      </c>
      <c r="C92" s="60" t="s">
        <v>28</v>
      </c>
      <c r="D92" s="60" t="s">
        <v>29</v>
      </c>
      <c r="E92" s="60" t="s">
        <v>30</v>
      </c>
      <c r="F92" s="78">
        <v>0.93</v>
      </c>
      <c r="G92" s="60">
        <v>2328.1999999999998</v>
      </c>
      <c r="H92" s="60" t="s">
        <v>6</v>
      </c>
      <c r="I92" s="60" t="s">
        <v>333</v>
      </c>
      <c r="J92" s="90">
        <v>0.115</v>
      </c>
      <c r="K92" s="3">
        <v>-13.56</v>
      </c>
    </row>
    <row r="93" spans="1:11" ht="35.4" customHeight="1">
      <c r="A93" s="52" t="s">
        <v>273</v>
      </c>
      <c r="B93" s="60" t="s">
        <v>274</v>
      </c>
      <c r="C93" s="60" t="s">
        <v>275</v>
      </c>
      <c r="D93" s="60" t="s">
        <v>276</v>
      </c>
      <c r="E93" s="60" t="s">
        <v>262</v>
      </c>
      <c r="F93" s="78">
        <v>0.51</v>
      </c>
      <c r="G93" s="60">
        <v>1852</v>
      </c>
      <c r="H93" s="60" t="s">
        <v>6</v>
      </c>
      <c r="I93" s="60"/>
      <c r="J93" s="90"/>
      <c r="K93" s="3">
        <v>-13.64</v>
      </c>
    </row>
    <row r="94" spans="1:11" ht="35.4" customHeight="1">
      <c r="A94" s="52" t="s">
        <v>105</v>
      </c>
      <c r="B94" s="60" t="s">
        <v>106</v>
      </c>
      <c r="C94" s="60" t="s">
        <v>107</v>
      </c>
      <c r="D94" s="60" t="s">
        <v>69</v>
      </c>
      <c r="E94" s="60" t="s">
        <v>70</v>
      </c>
      <c r="F94" s="60">
        <v>0.76</v>
      </c>
      <c r="G94" s="60">
        <v>1151.2</v>
      </c>
      <c r="H94" s="60" t="s">
        <v>6</v>
      </c>
      <c r="I94" s="60" t="s">
        <v>333</v>
      </c>
      <c r="J94" s="90">
        <v>0.1</v>
      </c>
      <c r="K94" s="3">
        <v>-13.64</v>
      </c>
    </row>
    <row r="95" spans="1:11" ht="35.4" customHeight="1">
      <c r="A95" s="15" t="s">
        <v>273</v>
      </c>
      <c r="B95" s="27" t="s">
        <v>275</v>
      </c>
      <c r="C95" s="17" t="s">
        <v>262</v>
      </c>
      <c r="D95" s="26">
        <v>1E-10</v>
      </c>
      <c r="E95" s="19">
        <v>10</v>
      </c>
      <c r="F95" s="17" t="s">
        <v>350</v>
      </c>
      <c r="G95" s="20">
        <v>7.4</v>
      </c>
      <c r="H95" s="21">
        <v>25</v>
      </c>
      <c r="I95" s="22" t="s">
        <v>365</v>
      </c>
      <c r="J95" s="23" t="s">
        <v>366</v>
      </c>
      <c r="K95" s="5">
        <f>8.31446261815324*(273.15+H95)*LN(D95)/4184</f>
        <v>-13.642470130342396</v>
      </c>
    </row>
    <row r="96" spans="1:11" ht="35.4" customHeight="1">
      <c r="A96" s="6" t="s">
        <v>361</v>
      </c>
      <c r="B96" s="7" t="s">
        <v>362</v>
      </c>
      <c r="C96" s="8" t="s">
        <v>363</v>
      </c>
      <c r="D96" s="9">
        <v>7.9999999999999995E-11</v>
      </c>
      <c r="E96" s="10">
        <v>10.1</v>
      </c>
      <c r="F96" s="8" t="s">
        <v>341</v>
      </c>
      <c r="G96" s="11">
        <v>8</v>
      </c>
      <c r="H96" s="12">
        <v>25</v>
      </c>
      <c r="I96" s="13" t="s">
        <v>364</v>
      </c>
      <c r="J96" s="14" t="s">
        <v>341</v>
      </c>
      <c r="K96" s="5">
        <f>8.31446261815324*(273.15+H96)*LN(D96)/4184</f>
        <v>-13.774679326121744</v>
      </c>
    </row>
    <row r="97" spans="1:11" ht="35.4" customHeight="1">
      <c r="A97" s="52" t="s">
        <v>66</v>
      </c>
      <c r="B97" s="60" t="s">
        <v>67</v>
      </c>
      <c r="C97" s="60" t="s">
        <v>68</v>
      </c>
      <c r="D97" s="60" t="s">
        <v>69</v>
      </c>
      <c r="E97" s="60" t="s">
        <v>70</v>
      </c>
      <c r="F97" s="60">
        <v>0.56999999999999995</v>
      </c>
      <c r="G97" s="60">
        <v>1293.5999999999999</v>
      </c>
      <c r="H97" s="60" t="s">
        <v>6</v>
      </c>
      <c r="I97" s="60" t="s">
        <v>333</v>
      </c>
      <c r="J97" s="90">
        <v>6.2700000000000006E-2</v>
      </c>
      <c r="K97" s="3">
        <v>-13.92</v>
      </c>
    </row>
    <row r="98" spans="1:11" ht="35.4" customHeight="1">
      <c r="A98" s="52" t="s">
        <v>328</v>
      </c>
      <c r="B98" s="60" t="s">
        <v>253</v>
      </c>
      <c r="C98" s="60" t="s">
        <v>329</v>
      </c>
      <c r="D98" s="60" t="s">
        <v>254</v>
      </c>
      <c r="E98" s="60" t="s">
        <v>250</v>
      </c>
      <c r="F98" s="78">
        <v>0.48</v>
      </c>
      <c r="G98" s="60">
        <v>1138</v>
      </c>
      <c r="H98" s="60" t="s">
        <v>118</v>
      </c>
      <c r="I98" s="60"/>
      <c r="J98" s="90">
        <v>0.54</v>
      </c>
      <c r="K98" s="3">
        <v>-14.01</v>
      </c>
    </row>
    <row r="99" spans="1:11" ht="35.4" customHeight="1">
      <c r="A99" s="52" t="s">
        <v>154</v>
      </c>
      <c r="B99" s="60" t="s">
        <v>155</v>
      </c>
      <c r="C99" s="60" t="s">
        <v>156</v>
      </c>
      <c r="D99" s="60" t="s">
        <v>157</v>
      </c>
      <c r="E99" s="60" t="s">
        <v>158</v>
      </c>
      <c r="F99" s="60">
        <v>0.84</v>
      </c>
      <c r="G99" s="60">
        <v>1969</v>
      </c>
      <c r="H99" s="60" t="s">
        <v>118</v>
      </c>
      <c r="I99" s="60" t="s">
        <v>333</v>
      </c>
      <c r="J99" s="90">
        <v>5.3999999999999999E-2</v>
      </c>
      <c r="K99" s="3">
        <v>-14.01</v>
      </c>
    </row>
    <row r="100" spans="1:11" ht="35.4" customHeight="1">
      <c r="A100" s="52" t="s">
        <v>46</v>
      </c>
      <c r="B100" s="60" t="s">
        <v>47</v>
      </c>
      <c r="C100" s="60" t="s">
        <v>48</v>
      </c>
      <c r="D100" s="60" t="s">
        <v>49</v>
      </c>
      <c r="E100" s="60" t="s">
        <v>50</v>
      </c>
      <c r="F100" s="60">
        <v>1.1399999999999999</v>
      </c>
      <c r="G100" s="60">
        <v>1752.5</v>
      </c>
      <c r="H100" s="60" t="s">
        <v>6</v>
      </c>
      <c r="I100" s="60" t="s">
        <v>333</v>
      </c>
      <c r="J100" s="90">
        <v>4.2099999999999999E-2</v>
      </c>
      <c r="K100" s="3">
        <v>-14.15</v>
      </c>
    </row>
    <row r="101" spans="1:11" ht="35.4" customHeight="1">
      <c r="A101" s="52" t="s">
        <v>315</v>
      </c>
      <c r="B101" s="60" t="s">
        <v>229</v>
      </c>
      <c r="C101" s="60" t="s">
        <v>316</v>
      </c>
      <c r="D101" s="60" t="s">
        <v>230</v>
      </c>
      <c r="E101" s="60" t="s">
        <v>231</v>
      </c>
      <c r="F101" s="78">
        <v>0.81</v>
      </c>
      <c r="G101" s="60">
        <v>1317</v>
      </c>
      <c r="H101" s="60" t="s">
        <v>6</v>
      </c>
      <c r="I101" s="60"/>
      <c r="J101" s="90">
        <v>3.7999999999999999E-2</v>
      </c>
      <c r="K101" s="3">
        <v>-14.22</v>
      </c>
    </row>
    <row r="102" spans="1:11" ht="35.4" customHeight="1">
      <c r="A102" s="52" t="s">
        <v>76</v>
      </c>
      <c r="B102" s="60" t="s">
        <v>77</v>
      </c>
      <c r="C102" s="60" t="s">
        <v>78</v>
      </c>
      <c r="D102" s="60" t="s">
        <v>79</v>
      </c>
      <c r="E102" s="60" t="s">
        <v>30</v>
      </c>
      <c r="F102" s="60">
        <v>0.8</v>
      </c>
      <c r="G102" s="60">
        <v>2072.8000000000002</v>
      </c>
      <c r="H102" s="60" t="s">
        <v>6</v>
      </c>
      <c r="I102" s="60" t="s">
        <v>333</v>
      </c>
      <c r="J102" s="90">
        <v>2.7400000000000001E-2</v>
      </c>
      <c r="K102" s="3">
        <v>-14.41</v>
      </c>
    </row>
    <row r="103" spans="1:11" ht="35.4" customHeight="1">
      <c r="A103" s="15" t="s">
        <v>356</v>
      </c>
      <c r="B103" s="25" t="s">
        <v>357</v>
      </c>
      <c r="C103" s="17" t="s">
        <v>358</v>
      </c>
      <c r="D103" s="26">
        <v>2.5000000000000001E-11</v>
      </c>
      <c r="E103" s="20">
        <v>10.6</v>
      </c>
      <c r="F103" s="17" t="s">
        <v>359</v>
      </c>
      <c r="G103" s="20">
        <v>7.5</v>
      </c>
      <c r="H103" s="21">
        <v>25</v>
      </c>
      <c r="I103" s="22" t="s">
        <v>360</v>
      </c>
      <c r="J103" s="23" t="s">
        <v>341</v>
      </c>
      <c r="K103" s="5">
        <f>8.31446261815324*(273.15+H103)*LN(D103)/4184</f>
        <v>-14.463828675178988</v>
      </c>
    </row>
    <row r="104" spans="1:11" ht="35.4" customHeight="1">
      <c r="A104" s="49" t="s">
        <v>56</v>
      </c>
      <c r="B104" s="57" t="s">
        <v>57</v>
      </c>
      <c r="C104" s="57" t="s">
        <v>58</v>
      </c>
      <c r="D104" s="57" t="s">
        <v>59</v>
      </c>
      <c r="E104" s="57" t="s">
        <v>60</v>
      </c>
      <c r="F104" s="57">
        <v>0.63</v>
      </c>
      <c r="G104" s="57">
        <v>1523.7</v>
      </c>
      <c r="H104" s="57" t="s">
        <v>6</v>
      </c>
      <c r="I104" s="57" t="s">
        <v>333</v>
      </c>
      <c r="J104" s="88">
        <v>1.9E-2</v>
      </c>
      <c r="K104" s="3">
        <v>-14.62</v>
      </c>
    </row>
    <row r="105" spans="1:11" ht="35.4" customHeight="1">
      <c r="A105" s="52" t="s">
        <v>324</v>
      </c>
      <c r="B105" s="60" t="s">
        <v>248</v>
      </c>
      <c r="C105" s="60" t="s">
        <v>325</v>
      </c>
      <c r="D105" s="60" t="s">
        <v>249</v>
      </c>
      <c r="E105" s="60" t="s">
        <v>250</v>
      </c>
      <c r="F105" s="78">
        <v>1.86</v>
      </c>
      <c r="G105" s="60">
        <v>1793</v>
      </c>
      <c r="H105" s="60" t="s">
        <v>118</v>
      </c>
      <c r="I105" s="60"/>
      <c r="J105" s="90">
        <v>1.84E-2</v>
      </c>
      <c r="K105" s="3">
        <v>-14.65</v>
      </c>
    </row>
    <row r="106" spans="1:11" ht="35.4" customHeight="1">
      <c r="A106" s="6" t="s">
        <v>352</v>
      </c>
      <c r="B106" s="8" t="s">
        <v>270</v>
      </c>
      <c r="C106" s="8" t="s">
        <v>353</v>
      </c>
      <c r="D106" s="9">
        <v>1.4E-11</v>
      </c>
      <c r="E106" s="10">
        <v>10.85</v>
      </c>
      <c r="F106" s="8" t="s">
        <v>350</v>
      </c>
      <c r="G106" s="11">
        <v>5</v>
      </c>
      <c r="H106" s="12">
        <v>25</v>
      </c>
      <c r="I106" s="24" t="s">
        <v>354</v>
      </c>
      <c r="J106" s="14" t="s">
        <v>355</v>
      </c>
      <c r="K106" s="5">
        <f>8.31446261815324*(273.15+H106)*LN(D106)/4184</f>
        <v>-14.807362407182035</v>
      </c>
    </row>
    <row r="107" spans="1:11" ht="35.4" customHeight="1">
      <c r="A107" s="15" t="s">
        <v>347</v>
      </c>
      <c r="B107" s="16" t="s">
        <v>348</v>
      </c>
      <c r="C107" s="17" t="s">
        <v>349</v>
      </c>
      <c r="D107" s="18">
        <v>8.9999999999999996E-12</v>
      </c>
      <c r="E107" s="19">
        <v>11.05</v>
      </c>
      <c r="F107" s="17" t="s">
        <v>350</v>
      </c>
      <c r="G107" s="20">
        <v>7</v>
      </c>
      <c r="H107" s="21">
        <v>25</v>
      </c>
      <c r="I107" s="22" t="s">
        <v>351</v>
      </c>
      <c r="J107" s="23" t="s">
        <v>341</v>
      </c>
      <c r="K107" s="5">
        <f>8.31446261815324*(273.15+H107)*LN(D107)/4184</f>
        <v>-15.069141663197978</v>
      </c>
    </row>
    <row r="108" spans="1:11" ht="35.4" customHeight="1">
      <c r="A108" s="52" t="s">
        <v>204</v>
      </c>
      <c r="B108" s="60" t="s">
        <v>205</v>
      </c>
      <c r="C108" s="60" t="s">
        <v>206</v>
      </c>
      <c r="D108" s="60" t="s">
        <v>207</v>
      </c>
      <c r="E108" s="60" t="s">
        <v>208</v>
      </c>
      <c r="F108" s="60">
        <v>2.31</v>
      </c>
      <c r="G108" s="60">
        <v>2523.3000000000002</v>
      </c>
      <c r="H108" s="60" t="s">
        <v>194</v>
      </c>
      <c r="I108" s="60" t="s">
        <v>333</v>
      </c>
      <c r="J108" s="90">
        <v>7.0000000000000001E-3</v>
      </c>
      <c r="K108" s="3">
        <v>-15.22</v>
      </c>
    </row>
    <row r="109" spans="1:11" ht="35.4" customHeight="1">
      <c r="A109" s="6" t="s">
        <v>342</v>
      </c>
      <c r="B109" s="7" t="s">
        <v>343</v>
      </c>
      <c r="C109" s="8" t="s">
        <v>344</v>
      </c>
      <c r="D109" s="9">
        <v>5.9000000000000001E-14</v>
      </c>
      <c r="E109" s="10">
        <v>13.23</v>
      </c>
      <c r="F109" s="8" t="s">
        <v>345</v>
      </c>
      <c r="G109" s="11">
        <v>6</v>
      </c>
      <c r="H109" s="12">
        <v>25</v>
      </c>
      <c r="I109" s="13" t="s">
        <v>346</v>
      </c>
      <c r="J109" s="14" t="s">
        <v>341</v>
      </c>
      <c r="K109" s="5">
        <f>8.31446261815324*(273.15+H109)*LN(D109)/4184</f>
        <v>-18.047825628105123</v>
      </c>
    </row>
    <row r="110" spans="1:11" ht="35.4" customHeight="1">
      <c r="A110" s="15" t="s">
        <v>336</v>
      </c>
      <c r="B110" s="30" t="s">
        <v>337</v>
      </c>
      <c r="C110" s="17" t="s">
        <v>338</v>
      </c>
      <c r="D110" s="26">
        <v>5E-15</v>
      </c>
      <c r="E110" s="19">
        <v>14.3</v>
      </c>
      <c r="F110" s="17" t="s">
        <v>339</v>
      </c>
      <c r="G110" s="20">
        <v>7</v>
      </c>
      <c r="H110" s="21">
        <v>25</v>
      </c>
      <c r="I110" s="40" t="s">
        <v>340</v>
      </c>
      <c r="J110" s="23" t="s">
        <v>341</v>
      </c>
      <c r="K110" s="5">
        <f>8.31446261815324*(273.15+H110)*LN(D110)/4184</f>
        <v>-19.510137454897652</v>
      </c>
    </row>
    <row r="111" spans="1:11" ht="35.4" customHeight="1">
      <c r="A111" s="52" t="s">
        <v>289</v>
      </c>
      <c r="B111" s="60" t="s">
        <v>290</v>
      </c>
      <c r="C111" s="60" t="s">
        <v>291</v>
      </c>
      <c r="D111" s="60" t="s">
        <v>292</v>
      </c>
      <c r="E111" s="60" t="s">
        <v>293</v>
      </c>
      <c r="F111" s="78">
        <v>1.07</v>
      </c>
      <c r="G111" s="60">
        <v>1139</v>
      </c>
      <c r="H111" s="60" t="s">
        <v>6</v>
      </c>
      <c r="I111" s="60"/>
      <c r="J111" s="90"/>
      <c r="K111" s="3"/>
    </row>
    <row r="112" spans="1:11" ht="35.4" customHeight="1">
      <c r="A112" s="52" t="s">
        <v>322</v>
      </c>
      <c r="B112" s="60" t="s">
        <v>245</v>
      </c>
      <c r="C112" s="60" t="s">
        <v>323</v>
      </c>
      <c r="D112" s="60" t="s">
        <v>246</v>
      </c>
      <c r="E112" s="60" t="s">
        <v>247</v>
      </c>
      <c r="F112" s="78">
        <v>1.37</v>
      </c>
      <c r="G112" s="60">
        <v>1630</v>
      </c>
      <c r="H112" s="60" t="s">
        <v>118</v>
      </c>
      <c r="I112" s="60"/>
      <c r="J112" s="90"/>
      <c r="K112" s="3"/>
    </row>
    <row r="113" spans="1:11" ht="35.4" customHeight="1">
      <c r="A113" s="52" t="s">
        <v>309</v>
      </c>
      <c r="B113" s="60" t="s">
        <v>220</v>
      </c>
      <c r="C113" s="60" t="s">
        <v>310</v>
      </c>
      <c r="D113" s="60" t="s">
        <v>221</v>
      </c>
      <c r="E113" s="60" t="s">
        <v>222</v>
      </c>
      <c r="F113" s="78">
        <v>0.73</v>
      </c>
      <c r="G113" s="60">
        <v>1841</v>
      </c>
      <c r="H113" s="60" t="s">
        <v>6</v>
      </c>
      <c r="I113" s="60"/>
      <c r="J113" s="90"/>
      <c r="K113" s="3"/>
    </row>
    <row r="114" spans="1:11" ht="35.4" customHeight="1">
      <c r="A114" s="50" t="s">
        <v>113</v>
      </c>
      <c r="B114" s="58" t="s">
        <v>114</v>
      </c>
      <c r="C114" s="58" t="s">
        <v>115</v>
      </c>
      <c r="D114" s="58" t="s">
        <v>116</v>
      </c>
      <c r="E114" s="58" t="s">
        <v>117</v>
      </c>
      <c r="F114" s="58">
        <v>0.59</v>
      </c>
      <c r="G114" s="58">
        <v>1536.9</v>
      </c>
      <c r="H114" s="58" t="s">
        <v>6</v>
      </c>
      <c r="I114" s="58" t="s">
        <v>333</v>
      </c>
      <c r="J114" s="89"/>
      <c r="K114" s="3"/>
    </row>
  </sheetData>
  <sortState xmlns:xlrd2="http://schemas.microsoft.com/office/spreadsheetml/2017/richdata2" ref="A2:K114">
    <sortCondition descending="1" ref="K1:K1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Combined.New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Pierce</dc:creator>
  <cp:lastModifiedBy>吴方</cp:lastModifiedBy>
  <dcterms:created xsi:type="dcterms:W3CDTF">2019-12-05T21:56:18Z</dcterms:created>
  <dcterms:modified xsi:type="dcterms:W3CDTF">2022-09-16T05:50:27Z</dcterms:modified>
</cp:coreProperties>
</file>