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autoCompressPictures="0"/>
  <xr:revisionPtr revIDLastSave="0" documentId="13_ncr:1_{271072C1-8AAA-45FA-BA7A-C454C5E541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</sheets>
  <definedNames>
    <definedName name="_xlnm.Print_Titles" localSheetId="0">WBS!$5:$6</definedName>
    <definedName name="Project_Start">WBS!$N$2</definedName>
    <definedName name="스크롤_증가값">WBS!$N$3</definedName>
    <definedName name="제목영역..BO60">WBS!$B$5:$B$6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K5" i="1" l="1"/>
  <c r="L5" i="1" s="1"/>
  <c r="K4" i="1" l="1"/>
  <c r="K6" i="1"/>
  <c r="M5" i="1"/>
  <c r="L6" i="1"/>
  <c r="L4" i="1"/>
  <c r="N5" i="1" l="1"/>
  <c r="M4" i="1"/>
  <c r="M6" i="1"/>
  <c r="O5" i="1" l="1"/>
  <c r="N6" i="1"/>
  <c r="N4" i="1"/>
  <c r="P5" i="1" l="1"/>
  <c r="O6" i="1"/>
  <c r="O4" i="1"/>
  <c r="Q5" i="1" l="1"/>
  <c r="P4" i="1"/>
  <c r="P6" i="1"/>
  <c r="R5" i="1" l="1"/>
  <c r="Q4" i="1"/>
  <c r="Q6" i="1"/>
  <c r="S5" i="1" l="1"/>
  <c r="R6" i="1"/>
  <c r="R4" i="1"/>
  <c r="T5" i="1" l="1"/>
  <c r="S6" i="1"/>
  <c r="S4" i="1"/>
  <c r="U5" i="1" l="1"/>
  <c r="T4" i="1"/>
  <c r="T6" i="1"/>
  <c r="V5" i="1" l="1"/>
  <c r="U4" i="1"/>
  <c r="U6" i="1"/>
  <c r="W5" i="1" l="1"/>
  <c r="V4" i="1"/>
  <c r="V6" i="1"/>
  <c r="X5" i="1" l="1"/>
  <c r="W4" i="1"/>
  <c r="W6" i="1"/>
  <c r="Y5" i="1" l="1"/>
  <c r="X4" i="1"/>
  <c r="X6" i="1"/>
  <c r="Z5" i="1" l="1"/>
  <c r="Y6" i="1"/>
  <c r="Y4" i="1"/>
  <c r="AA5" i="1" l="1"/>
  <c r="Z4" i="1"/>
  <c r="Z6" i="1"/>
  <c r="AB5" i="1" l="1"/>
  <c r="AA6" i="1"/>
  <c r="AA4" i="1"/>
  <c r="AC5" i="1" l="1"/>
  <c r="AB6" i="1"/>
  <c r="AB4" i="1"/>
  <c r="AD5" i="1" l="1"/>
  <c r="AC6" i="1"/>
  <c r="AC4" i="1"/>
  <c r="AE5" i="1" l="1"/>
  <c r="AD6" i="1"/>
  <c r="AD4" i="1"/>
  <c r="AF5" i="1" l="1"/>
  <c r="AE4" i="1"/>
  <c r="AE6" i="1"/>
  <c r="AG5" i="1" l="1"/>
  <c r="AF6" i="1"/>
  <c r="AF4" i="1"/>
  <c r="AH5" i="1" l="1"/>
  <c r="AG4" i="1"/>
  <c r="AG6" i="1"/>
  <c r="AI5" i="1" l="1"/>
  <c r="AH4" i="1"/>
  <c r="AH6" i="1"/>
  <c r="AJ5" i="1" l="1"/>
  <c r="AI6" i="1"/>
  <c r="AI4" i="1"/>
  <c r="AK5" i="1" l="1"/>
  <c r="AJ4" i="1"/>
  <c r="AJ6" i="1"/>
  <c r="AL5" i="1" l="1"/>
  <c r="AK4" i="1"/>
  <c r="AK6" i="1"/>
  <c r="AM5" i="1" l="1"/>
  <c r="AL6" i="1"/>
  <c r="AL4" i="1"/>
  <c r="AN5" i="1" l="1"/>
  <c r="AM6" i="1"/>
  <c r="AM4" i="1"/>
  <c r="AO5" i="1" l="1"/>
  <c r="AN4" i="1"/>
  <c r="AN6" i="1"/>
  <c r="AP5" i="1" l="1"/>
  <c r="AO4" i="1"/>
  <c r="AO6" i="1"/>
  <c r="AQ5" i="1" l="1"/>
  <c r="AP4" i="1"/>
  <c r="AP6" i="1"/>
  <c r="AR5" i="1" l="1"/>
  <c r="AQ6" i="1"/>
  <c r="AQ4" i="1"/>
  <c r="AS5" i="1" l="1"/>
  <c r="AR6" i="1"/>
  <c r="AR4" i="1"/>
  <c r="AT5" i="1" l="1"/>
  <c r="AS4" i="1"/>
  <c r="AS6" i="1"/>
  <c r="AU5" i="1" l="1"/>
  <c r="AT4" i="1"/>
  <c r="AT6" i="1"/>
  <c r="AV5" i="1" l="1"/>
  <c r="AU4" i="1"/>
  <c r="AU6" i="1"/>
  <c r="AW5" i="1" l="1"/>
  <c r="AV4" i="1"/>
  <c r="AV6" i="1"/>
  <c r="AX5" i="1" l="1"/>
  <c r="AW6" i="1"/>
  <c r="AW4" i="1"/>
  <c r="AY5" i="1" l="1"/>
  <c r="AX6" i="1"/>
  <c r="AX4" i="1"/>
  <c r="AZ5" i="1" l="1"/>
  <c r="AY6" i="1"/>
  <c r="AY4" i="1"/>
  <c r="BA5" i="1" l="1"/>
  <c r="AZ6" i="1"/>
  <c r="AZ4" i="1"/>
  <c r="BB5" i="1" l="1"/>
  <c r="BA6" i="1"/>
  <c r="BA4" i="1"/>
  <c r="BC5" i="1" l="1"/>
  <c r="BB6" i="1"/>
  <c r="BB4" i="1"/>
  <c r="BD5" i="1" l="1"/>
  <c r="BC4" i="1"/>
  <c r="BC6" i="1"/>
  <c r="BE5" i="1" l="1"/>
  <c r="BD6" i="1"/>
  <c r="BD4" i="1"/>
  <c r="BF5" i="1" l="1"/>
  <c r="BE4" i="1"/>
  <c r="BE6" i="1"/>
  <c r="BG5" i="1" l="1"/>
  <c r="BF6" i="1"/>
  <c r="BF4" i="1"/>
  <c r="BH5" i="1" l="1"/>
  <c r="BG4" i="1"/>
  <c r="BG6" i="1"/>
  <c r="BI5" i="1" l="1"/>
  <c r="BH4" i="1"/>
  <c r="BH6" i="1"/>
  <c r="BJ5" i="1" l="1"/>
  <c r="BI6" i="1"/>
  <c r="BI4" i="1"/>
  <c r="BK5" i="1" l="1"/>
  <c r="BJ6" i="1"/>
  <c r="BJ4" i="1"/>
  <c r="BL5" i="1" l="1"/>
  <c r="BK4" i="1"/>
  <c r="BK6" i="1"/>
  <c r="BM5" i="1" l="1"/>
  <c r="BL6" i="1"/>
  <c r="BL4" i="1"/>
  <c r="BN5" i="1" l="1"/>
  <c r="BM6" i="1"/>
  <c r="BM4" i="1"/>
  <c r="BO5" i="1" l="1"/>
  <c r="BN6" i="1"/>
  <c r="BN4" i="1"/>
  <c r="BP5" i="1" l="1"/>
  <c r="BO4" i="1"/>
  <c r="BO6" i="1"/>
  <c r="BQ5" i="1" l="1"/>
  <c r="BP6" i="1"/>
  <c r="BP4" i="1"/>
  <c r="BR5" i="1" l="1"/>
  <c r="BQ4" i="1"/>
  <c r="BQ6" i="1"/>
  <c r="BR4" i="1" l="1"/>
  <c r="BR6" i="1"/>
</calcChain>
</file>

<file path=xl/sharedStrings.xml><?xml version="1.0" encoding="utf-8"?>
<sst xmlns="http://schemas.openxmlformats.org/spreadsheetml/2006/main" count="41" uniqueCount="40">
  <si>
    <t>활동 01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</si>
  <si>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</si>
  <si>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</si>
  <si>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</si>
  <si>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</si>
  <si>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</si>
  <si>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</si>
  <si>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</si>
  <si>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</si>
  <si>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</si>
  <si>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</si>
  <si>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</si>
  <si>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</si>
  <si>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</si>
  <si>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</si>
  <si>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</si>
  <si>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</si>
  <si>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</si>
  <si>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</si>
  <si>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</si>
  <si>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</si>
  <si>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</si>
  <si>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</si>
  <si>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</si>
  <si>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</si>
  <si>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</si>
  <si>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실제 시작</t>
  </si>
  <si>
    <t>실제 기간</t>
  </si>
  <si>
    <t>완료율</t>
  </si>
  <si>
    <t>프로젝트 시작 날짜</t>
    <phoneticPr fontId="22" type="noConversion"/>
  </si>
  <si>
    <t>WBS</t>
    <phoneticPr fontId="22" type="noConversion"/>
  </si>
  <si>
    <t>level 1</t>
    <phoneticPr fontId="22" type="noConversion"/>
  </si>
  <si>
    <t>level 2</t>
    <phoneticPr fontId="22" type="noConversion"/>
  </si>
  <si>
    <t>level 3</t>
    <phoneticPr fontId="22" type="noConversion"/>
  </si>
  <si>
    <t>담당자</t>
    <phoneticPr fontId="22" type="noConversion"/>
  </si>
  <si>
    <t>이동시킬 범례 일수</t>
    <phoneticPr fontId="22" type="noConversion"/>
  </si>
  <si>
    <t>예상 기간</t>
    <phoneticPr fontId="22" type="noConversion"/>
  </si>
  <si>
    <t>예상 시작</t>
    <phoneticPr fontId="22" type="noConversion"/>
  </si>
  <si>
    <t>실제 기간</t>
    <phoneticPr fontId="22" type="noConversion"/>
  </si>
  <si>
    <t>프로젝트 마감일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</si>
</sst>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_ "/>
    <numFmt numFmtId="180" formatCode="dd&quot;일&quot;"/>
    <numFmt numFmtId="182" formatCode="yyyy/mm/dd;@"/>
  </numFmts>
  <fonts count="25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006100"/>
      <name val="Malgun Gothic"/>
      <family val="2"/>
    </font>
    <font>
      <b/>
      <sz val="42"/>
      <color theme="7"/>
      <name val="Malgun Gothic"/>
      <family val="2"/>
    </font>
    <font>
      <b/>
      <sz val="11"/>
      <color theme="1" tint="0.34998626667073579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8"/>
      <name val="돋움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2"/>
      <color theme="1" tint="0.24994659260841701"/>
      <name val="Malgun Gothic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178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79" fontId="17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7" applyNumberFormat="0" applyAlignment="0" applyProtection="0"/>
    <xf numFmtId="0" fontId="14" fillId="12" borderId="8" applyNumberFormat="0" applyAlignment="0" applyProtection="0"/>
    <xf numFmtId="0" fontId="5" fillId="12" borderId="7" applyNumberFormat="0" applyAlignment="0" applyProtection="0"/>
    <xf numFmtId="0" fontId="12" fillId="0" borderId="9" applyNumberFormat="0" applyFill="0" applyAlignment="0" applyProtection="0"/>
    <xf numFmtId="0" fontId="6" fillId="13" borderId="10" applyNumberFormat="0" applyAlignment="0" applyProtection="0"/>
    <xf numFmtId="0" fontId="16" fillId="0" borderId="0" applyNumberFormat="0" applyFill="0" applyBorder="0" applyAlignment="0" applyProtection="0"/>
    <xf numFmtId="0" fontId="1" fillId="14" borderId="11" applyNumberFormat="0" applyFont="0" applyAlignment="0" applyProtection="0"/>
    <xf numFmtId="0" fontId="15" fillId="0" borderId="12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2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1" fillId="0" borderId="0" xfId="2">
      <alignment horizontal="left" wrapText="1"/>
    </xf>
    <xf numFmtId="9" fontId="20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5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0" fillId="0" borderId="5" xfId="5" applyFont="1" applyBorder="1" applyAlignment="1">
      <alignment vertical="center"/>
    </xf>
    <xf numFmtId="14" fontId="10" fillId="0" borderId="0" xfId="11" applyNumberFormat="1">
      <alignment horizontal="left"/>
    </xf>
    <xf numFmtId="180" fontId="10" fillId="0" borderId="0" xfId="11" applyNumberFormat="1">
      <alignment horizontal="left"/>
    </xf>
    <xf numFmtId="180" fontId="10" fillId="0" borderId="0" xfId="4" applyNumberFormat="1">
      <alignment horizontal="center" wrapText="1"/>
    </xf>
    <xf numFmtId="0" fontId="23" fillId="0" borderId="0" xfId="0" applyFont="1">
      <alignment horizontal="center" vertical="center"/>
    </xf>
    <xf numFmtId="0" fontId="21" fillId="0" borderId="0" xfId="2" applyAlignment="1">
      <alignment horizontal="center" wrapText="1"/>
    </xf>
    <xf numFmtId="0" fontId="10" fillId="0" borderId="0" xfId="9" applyAlignment="1">
      <alignment horizontal="center" vertical="center"/>
    </xf>
    <xf numFmtId="0" fontId="10" fillId="0" borderId="0" xfId="10">
      <alignment horizontal="center" vertical="center" wrapText="1"/>
    </xf>
    <xf numFmtId="0" fontId="9" fillId="0" borderId="0" xfId="8" applyAlignment="1">
      <alignment horizontal="left" vertical="center"/>
    </xf>
    <xf numFmtId="0" fontId="9" fillId="0" borderId="6" xfId="8" applyBorder="1" applyAlignment="1">
      <alignment horizontal="left" vertical="center"/>
    </xf>
    <xf numFmtId="182" fontId="17" fillId="0" borderId="0" xfId="0" applyNumberFormat="1" applyFont="1" applyAlignment="1">
      <alignment horizontal="center"/>
    </xf>
    <xf numFmtId="14" fontId="24" fillId="0" borderId="0" xfId="0" applyNumberFormat="1" applyFont="1">
      <alignment horizontal="center" vertical="center"/>
    </xf>
    <xf numFmtId="14" fontId="24" fillId="0" borderId="0" xfId="0" applyNumberFormat="1" applyFont="1" applyAlignment="1">
      <alignment horizont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0F000000}"/>
    <cellStyle name="기간 강조 표시 제어" xfId="7" xr:uid="{00000000-0005-0000-0000-00000E000000}"/>
    <cellStyle name="기간 머리글" xfId="3" xr:uid="{00000000-0005-0000-0000-00000D000000}"/>
    <cellStyle name="기간 범례" xfId="14" xr:uid="{00000000-0005-0000-0000-000010000000}"/>
    <cellStyle name="나쁨" xfId="25" builtinId="27" customBuiltin="1"/>
    <cellStyle name="레이블" xfId="5" xr:uid="{00000000-0005-0000-0000-00000A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04000000}"/>
    <cellStyle name="실제(계획을 넘어서는) 범례" xfId="17" xr:uid="{00000000-0005-0000-0000-000003000000}"/>
    <cellStyle name="연결된 셀" xfId="30" builtinId="24" customBuiltin="1"/>
    <cellStyle name="완료율" xfId="6" xr:uid="{00000000-0005-0000-0000-00000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11000000}"/>
    <cellStyle name="활동" xfId="2" xr:uid="{00000000-0005-0000-0000-000002000000}"/>
  </cellStyles>
  <dxfs count="52">
    <dxf>
      <fill>
        <patternFill>
          <bgColor theme="9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 tint="-0.14996795556505021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 tint="-0.14996795556505021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32"/>
  <sheetViews>
    <sheetView showGridLines="0" tabSelected="1" zoomScale="55" zoomScaleNormal="55" zoomScaleSheetLayoutView="80" workbookViewId="0">
      <selection activeCell="B1" sqref="B1:I1"/>
    </sheetView>
  </sheetViews>
  <sheetFormatPr defaultColWidth="4.125" defaultRowHeight="30" customHeight="1"/>
  <cols>
    <col min="1" max="1" width="2.375" customWidth="1"/>
    <col min="2" max="5" width="15.625" style="2" customWidth="1"/>
    <col min="6" max="9" width="15.5" style="1" customWidth="1"/>
    <col min="10" max="10" width="15.625" style="3" customWidth="1"/>
    <col min="11" max="13" width="6" style="1" customWidth="1"/>
    <col min="14" max="30" width="6" style="1" bestFit="1" customWidth="1"/>
    <col min="31" max="70" width="6" bestFit="1" customWidth="1"/>
  </cols>
  <sheetData>
    <row r="1" spans="2:70" ht="49.5" customHeight="1">
      <c r="B1" s="18" t="s">
        <v>30</v>
      </c>
      <c r="C1" s="18"/>
      <c r="D1" s="18"/>
      <c r="E1" s="18"/>
      <c r="F1" s="18"/>
      <c r="G1" s="18"/>
      <c r="H1" s="18"/>
      <c r="I1" s="1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2:70" ht="39.75" customHeight="1" thickBot="1">
      <c r="B2" s="15"/>
      <c r="C2" s="15"/>
      <c r="D2" s="15"/>
      <c r="E2" s="15"/>
      <c r="F2" s="15"/>
      <c r="G2" s="15"/>
      <c r="H2" s="15"/>
      <c r="I2" s="15"/>
      <c r="K2" s="14" t="s">
        <v>29</v>
      </c>
      <c r="L2" s="14"/>
      <c r="M2" s="14"/>
      <c r="N2" s="21">
        <f ca="1">IFERROR(IF(COUNT(F7:F30)=0,TODAY(),MIN(F7:F30)),TODAY())</f>
        <v>45822</v>
      </c>
      <c r="O2" s="21"/>
      <c r="P2" s="21"/>
      <c r="S2" s="14" t="s">
        <v>39</v>
      </c>
      <c r="T2" s="14"/>
      <c r="U2" s="14"/>
      <c r="V2" s="22"/>
      <c r="W2" s="22"/>
      <c r="X2" s="22"/>
    </row>
    <row r="3" spans="2:70" ht="33.75" customHeight="1" thickTop="1" thickBot="1">
      <c r="B3" s="15"/>
      <c r="C3" s="15"/>
      <c r="D3" s="15"/>
      <c r="E3" s="15"/>
      <c r="F3" s="15"/>
      <c r="G3" s="15"/>
      <c r="H3" s="15"/>
      <c r="I3" s="15"/>
      <c r="K3" s="14" t="s">
        <v>35</v>
      </c>
      <c r="L3" s="14"/>
      <c r="M3" s="14"/>
      <c r="N3" s="14">
        <v>0</v>
      </c>
      <c r="O3" s="14"/>
      <c r="P3" s="14"/>
      <c r="S3" s="5"/>
      <c r="T3" s="8" t="s">
        <v>36</v>
      </c>
      <c r="U3" s="9"/>
      <c r="V3" s="6"/>
      <c r="W3" s="8" t="s">
        <v>38</v>
      </c>
      <c r="X3" s="9"/>
    </row>
    <row r="4" spans="2:70" ht="30" customHeight="1" thickTop="1">
      <c r="B4" s="15"/>
      <c r="C4" s="15"/>
      <c r="D4" s="15"/>
      <c r="E4" s="15"/>
      <c r="F4" s="15"/>
      <c r="G4" s="15"/>
      <c r="H4" s="15"/>
      <c r="I4" s="15"/>
      <c r="J4" s="1"/>
      <c r="K4" s="1" t="str">
        <f ca="1">TEXT(K5,"m월")</f>
        <v>6월</v>
      </c>
      <c r="L4" s="1" t="str">
        <f ca="1">IF(MONTH(L5)=MONTH(K5),"",TEXT(L5,"m월"))</f>
        <v/>
      </c>
      <c r="M4" s="1" t="str">
        <f t="shared" ref="M4:BR4" ca="1" si="0">IF(MONTH(M5)=MONTH(L5),"",TEXT(M5,"m월"))</f>
        <v/>
      </c>
      <c r="N4" s="1" t="str">
        <f t="shared" ca="1" si="0"/>
        <v/>
      </c>
      <c r="O4" s="1" t="str">
        <f t="shared" ca="1" si="0"/>
        <v/>
      </c>
      <c r="P4" s="1" t="str">
        <f t="shared" ca="1" si="0"/>
        <v/>
      </c>
      <c r="Q4" s="1" t="str">
        <f t="shared" ca="1" si="0"/>
        <v/>
      </c>
      <c r="R4" s="1" t="str">
        <f t="shared" ca="1" si="0"/>
        <v/>
      </c>
      <c r="S4" s="1" t="str">
        <f t="shared" ca="1" si="0"/>
        <v/>
      </c>
      <c r="T4" s="1" t="str">
        <f t="shared" ca="1" si="0"/>
        <v/>
      </c>
      <c r="U4" s="1" t="str">
        <f t="shared" ca="1" si="0"/>
        <v/>
      </c>
      <c r="V4" s="1" t="str">
        <f t="shared" ca="1" si="0"/>
        <v/>
      </c>
      <c r="W4" s="1" t="str">
        <f t="shared" ca="1" si="0"/>
        <v/>
      </c>
      <c r="X4" s="1" t="str">
        <f t="shared" ca="1" si="0"/>
        <v/>
      </c>
      <c r="Y4" s="1" t="str">
        <f t="shared" ca="1" si="0"/>
        <v/>
      </c>
      <c r="Z4" s="1" t="str">
        <f t="shared" ca="1" si="0"/>
        <v/>
      </c>
      <c r="AA4" s="1" t="str">
        <f t="shared" ca="1" si="0"/>
        <v/>
      </c>
      <c r="AB4" s="1" t="str">
        <f t="shared" ca="1" si="0"/>
        <v>7월</v>
      </c>
      <c r="AC4" s="1" t="str">
        <f t="shared" ca="1" si="0"/>
        <v/>
      </c>
      <c r="AD4" s="1" t="str">
        <f t="shared" ca="1" si="0"/>
        <v/>
      </c>
      <c r="AE4" s="1" t="str">
        <f t="shared" ca="1" si="0"/>
        <v/>
      </c>
      <c r="AF4" s="1" t="str">
        <f t="shared" ca="1" si="0"/>
        <v/>
      </c>
      <c r="AG4" s="1" t="str">
        <f t="shared" ca="1" si="0"/>
        <v/>
      </c>
      <c r="AH4" s="1" t="str">
        <f t="shared" ca="1" si="0"/>
        <v/>
      </c>
      <c r="AI4" s="1" t="str">
        <f t="shared" ca="1" si="0"/>
        <v/>
      </c>
      <c r="AJ4" s="1" t="str">
        <f t="shared" ca="1" si="0"/>
        <v/>
      </c>
      <c r="AK4" s="1" t="str">
        <f t="shared" ca="1" si="0"/>
        <v/>
      </c>
      <c r="AL4" s="1" t="str">
        <f t="shared" ca="1" si="0"/>
        <v/>
      </c>
      <c r="AM4" s="1" t="str">
        <f t="shared" ca="1" si="0"/>
        <v/>
      </c>
      <c r="AN4" s="1" t="str">
        <f t="shared" ca="1" si="0"/>
        <v/>
      </c>
      <c r="AO4" s="1" t="str">
        <f t="shared" ca="1" si="0"/>
        <v/>
      </c>
      <c r="AP4" s="1" t="str">
        <f t="shared" ca="1" si="0"/>
        <v/>
      </c>
      <c r="AQ4" s="1" t="str">
        <f t="shared" ca="1" si="0"/>
        <v/>
      </c>
      <c r="AR4" s="1" t="str">
        <f t="shared" ca="1" si="0"/>
        <v/>
      </c>
      <c r="AS4" s="1" t="str">
        <f t="shared" ca="1" si="0"/>
        <v/>
      </c>
      <c r="AT4" s="1" t="str">
        <f t="shared" ca="1" si="0"/>
        <v/>
      </c>
      <c r="AU4" s="1" t="str">
        <f t="shared" ca="1" si="0"/>
        <v/>
      </c>
      <c r="AV4" s="1" t="str">
        <f t="shared" ca="1" si="0"/>
        <v/>
      </c>
      <c r="AW4" s="1" t="str">
        <f t="shared" ca="1" si="0"/>
        <v/>
      </c>
      <c r="AX4" s="1" t="str">
        <f t="shared" ca="1" si="0"/>
        <v/>
      </c>
      <c r="AY4" s="1" t="str">
        <f t="shared" ca="1" si="0"/>
        <v/>
      </c>
      <c r="AZ4" s="1" t="str">
        <f t="shared" ca="1" si="0"/>
        <v/>
      </c>
      <c r="BA4" s="1" t="str">
        <f t="shared" ca="1" si="0"/>
        <v/>
      </c>
      <c r="BB4" s="1" t="str">
        <f t="shared" ca="1" si="0"/>
        <v/>
      </c>
      <c r="BC4" s="1" t="str">
        <f t="shared" ca="1" si="0"/>
        <v/>
      </c>
      <c r="BD4" s="1" t="str">
        <f t="shared" ca="1" si="0"/>
        <v/>
      </c>
      <c r="BE4" s="1" t="str">
        <f t="shared" ca="1" si="0"/>
        <v/>
      </c>
      <c r="BF4" s="1" t="str">
        <f t="shared" ca="1" si="0"/>
        <v/>
      </c>
      <c r="BG4" s="1" t="str">
        <f t="shared" ca="1" si="0"/>
        <v>8월</v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</row>
    <row r="5" spans="2:70" s="4" customFormat="1" ht="22.5" customHeight="1">
      <c r="B5" s="16" t="s">
        <v>31</v>
      </c>
      <c r="C5" s="16" t="s">
        <v>32</v>
      </c>
      <c r="D5" s="16" t="s">
        <v>33</v>
      </c>
      <c r="E5" s="16" t="s">
        <v>34</v>
      </c>
      <c r="F5" s="17" t="s">
        <v>37</v>
      </c>
      <c r="G5" s="17" t="s">
        <v>36</v>
      </c>
      <c r="H5" s="17" t="s">
        <v>26</v>
      </c>
      <c r="I5" s="17" t="s">
        <v>27</v>
      </c>
      <c r="J5" s="17" t="s">
        <v>28</v>
      </c>
      <c r="K5" s="12">
        <f ca="1">IFERROR(Project_Start+스크롤_증가값,TODAY())</f>
        <v>45822</v>
      </c>
      <c r="L5" s="13">
        <f ca="1">K5+1</f>
        <v>45823</v>
      </c>
      <c r="M5" s="13">
        <f t="shared" ref="M5:BR5" ca="1" si="1">L5+1</f>
        <v>45824</v>
      </c>
      <c r="N5" s="13">
        <f t="shared" ca="1" si="1"/>
        <v>45825</v>
      </c>
      <c r="O5" s="13">
        <f t="shared" ca="1" si="1"/>
        <v>45826</v>
      </c>
      <c r="P5" s="13">
        <f t="shared" ca="1" si="1"/>
        <v>45827</v>
      </c>
      <c r="Q5" s="13">
        <f t="shared" ca="1" si="1"/>
        <v>45828</v>
      </c>
      <c r="R5" s="13">
        <f t="shared" ca="1" si="1"/>
        <v>45829</v>
      </c>
      <c r="S5" s="13">
        <f t="shared" ca="1" si="1"/>
        <v>45830</v>
      </c>
      <c r="T5" s="13">
        <f t="shared" ca="1" si="1"/>
        <v>45831</v>
      </c>
      <c r="U5" s="13">
        <f t="shared" ca="1" si="1"/>
        <v>45832</v>
      </c>
      <c r="V5" s="13">
        <f t="shared" ca="1" si="1"/>
        <v>45833</v>
      </c>
      <c r="W5" s="13">
        <f t="shared" ca="1" si="1"/>
        <v>45834</v>
      </c>
      <c r="X5" s="13">
        <f t="shared" ca="1" si="1"/>
        <v>45835</v>
      </c>
      <c r="Y5" s="13">
        <f t="shared" ca="1" si="1"/>
        <v>45836</v>
      </c>
      <c r="Z5" s="13">
        <f t="shared" ca="1" si="1"/>
        <v>45837</v>
      </c>
      <c r="AA5" s="13">
        <f t="shared" ca="1" si="1"/>
        <v>45838</v>
      </c>
      <c r="AB5" s="13">
        <f t="shared" ca="1" si="1"/>
        <v>45839</v>
      </c>
      <c r="AC5" s="13">
        <f t="shared" ca="1" si="1"/>
        <v>45840</v>
      </c>
      <c r="AD5" s="13">
        <f t="shared" ca="1" si="1"/>
        <v>45841</v>
      </c>
      <c r="AE5" s="13">
        <f t="shared" ca="1" si="1"/>
        <v>45842</v>
      </c>
      <c r="AF5" s="13">
        <f t="shared" ca="1" si="1"/>
        <v>45843</v>
      </c>
      <c r="AG5" s="13">
        <f t="shared" ca="1" si="1"/>
        <v>45844</v>
      </c>
      <c r="AH5" s="13">
        <f t="shared" ca="1" si="1"/>
        <v>45845</v>
      </c>
      <c r="AI5" s="13">
        <f t="shared" ca="1" si="1"/>
        <v>45846</v>
      </c>
      <c r="AJ5" s="13">
        <f t="shared" ca="1" si="1"/>
        <v>45847</v>
      </c>
      <c r="AK5" s="13">
        <f t="shared" ca="1" si="1"/>
        <v>45848</v>
      </c>
      <c r="AL5" s="13">
        <f t="shared" ca="1" si="1"/>
        <v>45849</v>
      </c>
      <c r="AM5" s="13">
        <f t="shared" ca="1" si="1"/>
        <v>45850</v>
      </c>
      <c r="AN5" s="13">
        <f t="shared" ca="1" si="1"/>
        <v>45851</v>
      </c>
      <c r="AO5" s="13">
        <f t="shared" ca="1" si="1"/>
        <v>45852</v>
      </c>
      <c r="AP5" s="13">
        <f t="shared" ca="1" si="1"/>
        <v>45853</v>
      </c>
      <c r="AQ5" s="13">
        <f t="shared" ca="1" si="1"/>
        <v>45854</v>
      </c>
      <c r="AR5" s="13">
        <f t="shared" ca="1" si="1"/>
        <v>45855</v>
      </c>
      <c r="AS5" s="13">
        <f t="shared" ca="1" si="1"/>
        <v>45856</v>
      </c>
      <c r="AT5" s="13">
        <f t="shared" ca="1" si="1"/>
        <v>45857</v>
      </c>
      <c r="AU5" s="13">
        <f t="shared" ca="1" si="1"/>
        <v>45858</v>
      </c>
      <c r="AV5" s="13">
        <f t="shared" ca="1" si="1"/>
        <v>45859</v>
      </c>
      <c r="AW5" s="13">
        <f t="shared" ca="1" si="1"/>
        <v>45860</v>
      </c>
      <c r="AX5" s="13">
        <f t="shared" ca="1" si="1"/>
        <v>45861</v>
      </c>
      <c r="AY5" s="13">
        <f t="shared" ca="1" si="1"/>
        <v>45862</v>
      </c>
      <c r="AZ5" s="13">
        <f t="shared" ca="1" si="1"/>
        <v>45863</v>
      </c>
      <c r="BA5" s="13">
        <f t="shared" ca="1" si="1"/>
        <v>45864</v>
      </c>
      <c r="BB5" s="13">
        <f t="shared" ca="1" si="1"/>
        <v>45865</v>
      </c>
      <c r="BC5" s="13">
        <f t="shared" ca="1" si="1"/>
        <v>45866</v>
      </c>
      <c r="BD5" s="13">
        <f t="shared" ca="1" si="1"/>
        <v>45867</v>
      </c>
      <c r="BE5" s="13">
        <f t="shared" ca="1" si="1"/>
        <v>45868</v>
      </c>
      <c r="BF5" s="13">
        <f t="shared" ca="1" si="1"/>
        <v>45869</v>
      </c>
      <c r="BG5" s="13">
        <f t="shared" ca="1" si="1"/>
        <v>45870</v>
      </c>
      <c r="BH5" s="13">
        <f t="shared" ca="1" si="1"/>
        <v>45871</v>
      </c>
      <c r="BI5" s="13">
        <f t="shared" ca="1" si="1"/>
        <v>45872</v>
      </c>
      <c r="BJ5" s="13">
        <f t="shared" ca="1" si="1"/>
        <v>45873</v>
      </c>
      <c r="BK5" s="13">
        <f t="shared" ca="1" si="1"/>
        <v>45874</v>
      </c>
      <c r="BL5" s="13">
        <f t="shared" ca="1" si="1"/>
        <v>45875</v>
      </c>
      <c r="BM5" s="13">
        <f t="shared" ca="1" si="1"/>
        <v>45876</v>
      </c>
      <c r="BN5" s="13">
        <f t="shared" ca="1" si="1"/>
        <v>45877</v>
      </c>
      <c r="BO5" s="13">
        <f t="shared" ca="1" si="1"/>
        <v>45878</v>
      </c>
      <c r="BP5" s="13">
        <f t="shared" ca="1" si="1"/>
        <v>45879</v>
      </c>
      <c r="BQ5" s="13">
        <f t="shared" ca="1" si="1"/>
        <v>45880</v>
      </c>
      <c r="BR5" s="13">
        <f t="shared" ca="1" si="1"/>
        <v>45881</v>
      </c>
    </row>
    <row r="6" spans="2:70" s="4" customFormat="1" ht="22.5" customHeight="1">
      <c r="B6" s="16"/>
      <c r="C6" s="16"/>
      <c r="D6" s="16"/>
      <c r="E6" s="16"/>
      <c r="F6" s="17"/>
      <c r="G6" s="17"/>
      <c r="H6" s="17"/>
      <c r="I6" s="17"/>
      <c r="J6" s="17"/>
      <c r="K6" s="11" t="str">
        <f ca="1">TEXT(K5,"aaa")</f>
        <v>토</v>
      </c>
      <c r="L6" s="11" t="str">
        <f t="shared" ref="L6:BR6" ca="1" si="2">TEXT(L5,"aaa")</f>
        <v>일</v>
      </c>
      <c r="M6" s="11" t="str">
        <f t="shared" ca="1" si="2"/>
        <v>월</v>
      </c>
      <c r="N6" s="11" t="str">
        <f t="shared" ca="1" si="2"/>
        <v>화</v>
      </c>
      <c r="O6" s="11" t="str">
        <f t="shared" ca="1" si="2"/>
        <v>수</v>
      </c>
      <c r="P6" s="11" t="str">
        <f t="shared" ca="1" si="2"/>
        <v>목</v>
      </c>
      <c r="Q6" s="11" t="str">
        <f t="shared" ca="1" si="2"/>
        <v>금</v>
      </c>
      <c r="R6" s="11" t="str">
        <f t="shared" ca="1" si="2"/>
        <v>토</v>
      </c>
      <c r="S6" s="11" t="str">
        <f t="shared" ca="1" si="2"/>
        <v>일</v>
      </c>
      <c r="T6" s="11" t="str">
        <f t="shared" ca="1" si="2"/>
        <v>월</v>
      </c>
      <c r="U6" s="11" t="str">
        <f t="shared" ca="1" si="2"/>
        <v>화</v>
      </c>
      <c r="V6" s="11" t="str">
        <f t="shared" ca="1" si="2"/>
        <v>수</v>
      </c>
      <c r="W6" s="11" t="str">
        <f t="shared" ca="1" si="2"/>
        <v>목</v>
      </c>
      <c r="X6" s="11" t="str">
        <f t="shared" ca="1" si="2"/>
        <v>금</v>
      </c>
      <c r="Y6" s="11" t="str">
        <f t="shared" ca="1" si="2"/>
        <v>토</v>
      </c>
      <c r="Z6" s="11" t="str">
        <f t="shared" ca="1" si="2"/>
        <v>일</v>
      </c>
      <c r="AA6" s="11" t="str">
        <f t="shared" ca="1" si="2"/>
        <v>월</v>
      </c>
      <c r="AB6" s="11" t="str">
        <f t="shared" ca="1" si="2"/>
        <v>화</v>
      </c>
      <c r="AC6" s="11" t="str">
        <f t="shared" ca="1" si="2"/>
        <v>수</v>
      </c>
      <c r="AD6" s="11" t="str">
        <f t="shared" ca="1" si="2"/>
        <v>목</v>
      </c>
      <c r="AE6" s="11" t="str">
        <f t="shared" ca="1" si="2"/>
        <v>금</v>
      </c>
      <c r="AF6" s="11" t="str">
        <f t="shared" ca="1" si="2"/>
        <v>토</v>
      </c>
      <c r="AG6" s="11" t="str">
        <f t="shared" ca="1" si="2"/>
        <v>일</v>
      </c>
      <c r="AH6" s="11" t="str">
        <f t="shared" ca="1" si="2"/>
        <v>월</v>
      </c>
      <c r="AI6" s="11" t="str">
        <f t="shared" ca="1" si="2"/>
        <v>화</v>
      </c>
      <c r="AJ6" s="11" t="str">
        <f t="shared" ca="1" si="2"/>
        <v>수</v>
      </c>
      <c r="AK6" s="11" t="str">
        <f t="shared" ca="1" si="2"/>
        <v>목</v>
      </c>
      <c r="AL6" s="11" t="str">
        <f t="shared" ca="1" si="2"/>
        <v>금</v>
      </c>
      <c r="AM6" s="11" t="str">
        <f t="shared" ca="1" si="2"/>
        <v>토</v>
      </c>
      <c r="AN6" s="11" t="str">
        <f t="shared" ca="1" si="2"/>
        <v>일</v>
      </c>
      <c r="AO6" s="11" t="str">
        <f t="shared" ca="1" si="2"/>
        <v>월</v>
      </c>
      <c r="AP6" s="11" t="str">
        <f t="shared" ca="1" si="2"/>
        <v>화</v>
      </c>
      <c r="AQ6" s="11" t="str">
        <f t="shared" ca="1" si="2"/>
        <v>수</v>
      </c>
      <c r="AR6" s="11" t="str">
        <f t="shared" ca="1" si="2"/>
        <v>목</v>
      </c>
      <c r="AS6" s="11" t="str">
        <f t="shared" ca="1" si="2"/>
        <v>금</v>
      </c>
      <c r="AT6" s="11" t="str">
        <f t="shared" ca="1" si="2"/>
        <v>토</v>
      </c>
      <c r="AU6" s="11" t="str">
        <f t="shared" ca="1" si="2"/>
        <v>일</v>
      </c>
      <c r="AV6" s="11" t="str">
        <f t="shared" ca="1" si="2"/>
        <v>월</v>
      </c>
      <c r="AW6" s="11" t="str">
        <f t="shared" ca="1" si="2"/>
        <v>화</v>
      </c>
      <c r="AX6" s="11" t="str">
        <f t="shared" ca="1" si="2"/>
        <v>수</v>
      </c>
      <c r="AY6" s="11" t="str">
        <f t="shared" ca="1" si="2"/>
        <v>목</v>
      </c>
      <c r="AZ6" s="11" t="str">
        <f t="shared" ca="1" si="2"/>
        <v>금</v>
      </c>
      <c r="BA6" s="11" t="str">
        <f t="shared" ca="1" si="2"/>
        <v>토</v>
      </c>
      <c r="BB6" s="11" t="str">
        <f t="shared" ca="1" si="2"/>
        <v>일</v>
      </c>
      <c r="BC6" s="11" t="str">
        <f t="shared" ca="1" si="2"/>
        <v>월</v>
      </c>
      <c r="BD6" s="11" t="str">
        <f t="shared" ca="1" si="2"/>
        <v>화</v>
      </c>
      <c r="BE6" s="11" t="str">
        <f t="shared" ca="1" si="2"/>
        <v>수</v>
      </c>
      <c r="BF6" s="11" t="str">
        <f t="shared" ca="1" si="2"/>
        <v>목</v>
      </c>
      <c r="BG6" s="11" t="str">
        <f t="shared" ca="1" si="2"/>
        <v>금</v>
      </c>
      <c r="BH6" s="11" t="str">
        <f t="shared" ca="1" si="2"/>
        <v>토</v>
      </c>
      <c r="BI6" s="11" t="str">
        <f t="shared" ca="1" si="2"/>
        <v>일</v>
      </c>
      <c r="BJ6" s="11" t="str">
        <f t="shared" ca="1" si="2"/>
        <v>월</v>
      </c>
      <c r="BK6" s="11" t="str">
        <f t="shared" ca="1" si="2"/>
        <v>화</v>
      </c>
      <c r="BL6" s="11" t="str">
        <f t="shared" ca="1" si="2"/>
        <v>수</v>
      </c>
      <c r="BM6" s="11" t="str">
        <f t="shared" ca="1" si="2"/>
        <v>목</v>
      </c>
      <c r="BN6" s="11" t="str">
        <f t="shared" ca="1" si="2"/>
        <v>금</v>
      </c>
      <c r="BO6" s="11" t="str">
        <f t="shared" ca="1" si="2"/>
        <v>토</v>
      </c>
      <c r="BP6" s="11" t="str">
        <f t="shared" ca="1" si="2"/>
        <v>일</v>
      </c>
      <c r="BQ6" s="11" t="str">
        <f t="shared" ca="1" si="2"/>
        <v>월</v>
      </c>
      <c r="BR6" s="11" t="str">
        <f t="shared" ca="1" si="2"/>
        <v>화</v>
      </c>
    </row>
    <row r="7" spans="2:70" ht="30" customHeight="1">
      <c r="B7" s="2" t="s">
        <v>0</v>
      </c>
      <c r="F7" s="20">
        <v>45822</v>
      </c>
      <c r="G7" s="7">
        <v>3</v>
      </c>
      <c r="H7" s="20">
        <v>45827</v>
      </c>
      <c r="I7" s="7">
        <v>5</v>
      </c>
      <c r="J7" s="3">
        <v>1</v>
      </c>
    </row>
    <row r="8" spans="2:70" ht="30" customHeight="1">
      <c r="B8" s="2" t="s">
        <v>1</v>
      </c>
      <c r="F8" s="20">
        <v>45824</v>
      </c>
      <c r="G8" s="7">
        <v>3</v>
      </c>
      <c r="H8" s="20">
        <v>45831</v>
      </c>
      <c r="I8" s="7">
        <v>14</v>
      </c>
      <c r="J8" s="3">
        <v>1</v>
      </c>
    </row>
    <row r="9" spans="2:70" ht="30" customHeight="1">
      <c r="B9" s="2" t="s">
        <v>2</v>
      </c>
      <c r="F9" s="20">
        <v>45823</v>
      </c>
      <c r="G9" s="7">
        <v>3</v>
      </c>
      <c r="H9" s="20">
        <v>45832</v>
      </c>
      <c r="I9" s="7">
        <v>1</v>
      </c>
      <c r="J9" s="3">
        <v>0.35</v>
      </c>
    </row>
    <row r="10" spans="2:70" ht="30" customHeight="1">
      <c r="B10" s="2" t="s">
        <v>3</v>
      </c>
      <c r="F10" s="20">
        <v>45824</v>
      </c>
      <c r="G10" s="7">
        <v>4</v>
      </c>
      <c r="H10" s="20">
        <v>45833</v>
      </c>
      <c r="I10" s="7">
        <v>1</v>
      </c>
      <c r="J10" s="3">
        <v>0.1</v>
      </c>
    </row>
    <row r="11" spans="2:70" ht="30" customHeight="1">
      <c r="B11" s="2" t="s">
        <v>4</v>
      </c>
      <c r="F11" s="20">
        <v>45825</v>
      </c>
      <c r="G11" s="7">
        <v>6</v>
      </c>
      <c r="H11" s="20">
        <v>45834</v>
      </c>
      <c r="I11" s="7">
        <v>1</v>
      </c>
      <c r="J11" s="3">
        <v>1</v>
      </c>
    </row>
    <row r="12" spans="2:70" ht="30" customHeight="1">
      <c r="B12" s="2" t="s">
        <v>5</v>
      </c>
      <c r="F12" s="20">
        <v>45826</v>
      </c>
      <c r="G12" s="7">
        <v>3</v>
      </c>
      <c r="H12" s="20">
        <v>45835</v>
      </c>
      <c r="I12" s="7">
        <v>1</v>
      </c>
      <c r="J12" s="3">
        <v>0.85</v>
      </c>
    </row>
    <row r="13" spans="2:70" ht="30" customHeight="1">
      <c r="B13" s="2" t="s">
        <v>6</v>
      </c>
      <c r="F13" s="20">
        <v>45827</v>
      </c>
      <c r="G13" s="7">
        <v>1</v>
      </c>
      <c r="H13" s="20">
        <v>45836</v>
      </c>
      <c r="I13" s="7">
        <v>1</v>
      </c>
      <c r="J13" s="3">
        <v>0.5</v>
      </c>
    </row>
    <row r="14" spans="2:70" ht="30" customHeight="1">
      <c r="B14" s="2" t="s">
        <v>7</v>
      </c>
      <c r="F14" s="20">
        <v>45828</v>
      </c>
      <c r="G14" s="7">
        <v>1</v>
      </c>
      <c r="H14" s="20">
        <v>45837</v>
      </c>
      <c r="I14" s="7">
        <v>1</v>
      </c>
      <c r="J14" s="3">
        <v>0.6</v>
      </c>
    </row>
    <row r="15" spans="2:70" ht="30" customHeight="1">
      <c r="B15" s="2" t="s">
        <v>8</v>
      </c>
      <c r="F15" s="20">
        <v>45829</v>
      </c>
      <c r="G15" s="7">
        <v>1</v>
      </c>
      <c r="H15" s="20">
        <v>45838</v>
      </c>
      <c r="I15" s="7">
        <v>1</v>
      </c>
      <c r="J15" s="3">
        <v>0.75</v>
      </c>
    </row>
    <row r="16" spans="2:70" ht="30" customHeight="1">
      <c r="B16" s="2" t="s">
        <v>9</v>
      </c>
      <c r="F16" s="20">
        <v>45830</v>
      </c>
      <c r="G16" s="7">
        <v>1</v>
      </c>
      <c r="H16" s="20">
        <v>45839</v>
      </c>
      <c r="I16" s="7">
        <v>1</v>
      </c>
      <c r="J16" s="3">
        <v>1</v>
      </c>
    </row>
    <row r="17" spans="2:10" ht="30" customHeight="1">
      <c r="B17" s="2" t="s">
        <v>10</v>
      </c>
      <c r="F17" s="20">
        <v>45831</v>
      </c>
      <c r="G17" s="7">
        <v>1</v>
      </c>
      <c r="H17" s="20">
        <v>45840</v>
      </c>
      <c r="I17" s="7">
        <v>1</v>
      </c>
      <c r="J17" s="3">
        <v>0.6</v>
      </c>
    </row>
    <row r="18" spans="2:10" ht="30" customHeight="1">
      <c r="B18" s="2" t="s">
        <v>11</v>
      </c>
      <c r="F18" s="20">
        <v>45832</v>
      </c>
      <c r="G18" s="7">
        <v>1</v>
      </c>
      <c r="H18" s="20">
        <v>45841</v>
      </c>
      <c r="I18" s="7">
        <v>1</v>
      </c>
      <c r="J18" s="3">
        <v>0</v>
      </c>
    </row>
    <row r="19" spans="2:10" ht="30" customHeight="1">
      <c r="B19" s="2" t="s">
        <v>12</v>
      </c>
      <c r="F19" s="20">
        <v>45833</v>
      </c>
      <c r="G19" s="7">
        <v>1</v>
      </c>
      <c r="H19" s="20">
        <v>45842</v>
      </c>
      <c r="I19" s="7">
        <v>1</v>
      </c>
      <c r="J19" s="3">
        <v>0.5</v>
      </c>
    </row>
    <row r="20" spans="2:10" ht="30" customHeight="1">
      <c r="B20" s="2" t="s">
        <v>13</v>
      </c>
      <c r="F20" s="20">
        <v>45834</v>
      </c>
      <c r="G20" s="7">
        <v>1</v>
      </c>
      <c r="H20" s="20">
        <v>45843</v>
      </c>
      <c r="I20" s="7">
        <v>1</v>
      </c>
      <c r="J20" s="3">
        <v>0</v>
      </c>
    </row>
    <row r="21" spans="2:10" ht="30" customHeight="1">
      <c r="B21" s="2" t="s">
        <v>14</v>
      </c>
      <c r="F21" s="20">
        <v>45835</v>
      </c>
      <c r="G21" s="7">
        <v>1</v>
      </c>
      <c r="H21" s="20">
        <v>45844</v>
      </c>
      <c r="I21" s="7">
        <v>1</v>
      </c>
      <c r="J21" s="3">
        <v>0.01</v>
      </c>
    </row>
    <row r="22" spans="2:10" ht="30" customHeight="1">
      <c r="B22" s="2" t="s">
        <v>15</v>
      </c>
      <c r="F22" s="20">
        <v>45836</v>
      </c>
      <c r="G22" s="7">
        <v>1</v>
      </c>
      <c r="H22" s="20">
        <v>45845</v>
      </c>
      <c r="I22" s="7">
        <v>1</v>
      </c>
      <c r="J22" s="3">
        <v>0.8</v>
      </c>
    </row>
    <row r="23" spans="2:10" ht="30" customHeight="1">
      <c r="B23" s="2" t="s">
        <v>16</v>
      </c>
      <c r="F23" s="20">
        <v>45837</v>
      </c>
      <c r="G23" s="7">
        <v>1</v>
      </c>
      <c r="H23" s="20">
        <v>45846</v>
      </c>
      <c r="I23" s="7">
        <v>1</v>
      </c>
      <c r="J23" s="3">
        <v>0</v>
      </c>
    </row>
    <row r="24" spans="2:10" ht="30" customHeight="1">
      <c r="B24" s="2" t="s">
        <v>17</v>
      </c>
      <c r="F24" s="20">
        <v>45838</v>
      </c>
      <c r="G24" s="7">
        <v>1</v>
      </c>
      <c r="H24" s="20">
        <v>45847</v>
      </c>
      <c r="I24" s="7">
        <v>1</v>
      </c>
      <c r="J24" s="3">
        <v>0</v>
      </c>
    </row>
    <row r="25" spans="2:10" ht="30" customHeight="1">
      <c r="B25" s="2" t="s">
        <v>18</v>
      </c>
      <c r="F25" s="20">
        <v>45839</v>
      </c>
      <c r="G25" s="7">
        <v>1</v>
      </c>
      <c r="H25" s="20">
        <v>45848</v>
      </c>
      <c r="I25" s="7">
        <v>1</v>
      </c>
      <c r="J25" s="3">
        <v>0</v>
      </c>
    </row>
    <row r="26" spans="2:10" ht="30" customHeight="1">
      <c r="B26" s="2" t="s">
        <v>19</v>
      </c>
      <c r="F26" s="20">
        <v>45840</v>
      </c>
      <c r="G26" s="7">
        <v>1</v>
      </c>
      <c r="H26" s="20">
        <v>45849</v>
      </c>
      <c r="I26" s="7">
        <v>1</v>
      </c>
      <c r="J26" s="3">
        <v>0</v>
      </c>
    </row>
    <row r="27" spans="2:10" ht="30" customHeight="1">
      <c r="B27" s="2" t="s">
        <v>20</v>
      </c>
      <c r="F27" s="20">
        <v>45841</v>
      </c>
      <c r="G27" s="7">
        <v>1</v>
      </c>
      <c r="H27" s="20">
        <v>45850</v>
      </c>
      <c r="I27" s="7">
        <v>1</v>
      </c>
      <c r="J27" s="3">
        <v>0.44</v>
      </c>
    </row>
    <row r="28" spans="2:10" ht="30" customHeight="1">
      <c r="B28" s="2" t="s">
        <v>21</v>
      </c>
      <c r="F28" s="20">
        <v>45842</v>
      </c>
      <c r="G28" s="7">
        <v>1</v>
      </c>
      <c r="H28" s="20">
        <v>45851</v>
      </c>
      <c r="I28" s="7">
        <v>1</v>
      </c>
      <c r="J28" s="3">
        <v>0</v>
      </c>
    </row>
    <row r="29" spans="2:10" ht="30" customHeight="1">
      <c r="B29" s="2" t="s">
        <v>22</v>
      </c>
      <c r="F29" s="20">
        <v>45843</v>
      </c>
      <c r="G29" s="7">
        <v>1</v>
      </c>
      <c r="H29" s="20">
        <v>45852</v>
      </c>
      <c r="I29" s="7">
        <v>1</v>
      </c>
      <c r="J29" s="3">
        <v>0.12</v>
      </c>
    </row>
    <row r="30" spans="2:10" ht="30" customHeight="1">
      <c r="B30" s="2" t="s">
        <v>23</v>
      </c>
      <c r="F30" s="20">
        <v>45844</v>
      </c>
      <c r="G30" s="7">
        <v>1</v>
      </c>
      <c r="H30" s="20">
        <v>45853</v>
      </c>
      <c r="I30" s="7">
        <v>1</v>
      </c>
      <c r="J30" s="3">
        <v>0.05</v>
      </c>
    </row>
    <row r="31" spans="2:10" ht="30" customHeight="1">
      <c r="B31" s="2" t="s">
        <v>24</v>
      </c>
      <c r="F31" s="20">
        <v>45845</v>
      </c>
      <c r="G31" s="7">
        <v>1</v>
      </c>
      <c r="H31" s="20">
        <v>45854</v>
      </c>
      <c r="I31" s="7">
        <v>1</v>
      </c>
      <c r="J31" s="3">
        <v>0</v>
      </c>
    </row>
    <row r="32" spans="2:10" ht="30" customHeight="1">
      <c r="B32" s="2" t="s">
        <v>25</v>
      </c>
      <c r="F32" s="20">
        <v>45846</v>
      </c>
      <c r="G32" s="7">
        <v>1</v>
      </c>
      <c r="H32" s="20">
        <v>45855</v>
      </c>
      <c r="I32" s="7">
        <v>1</v>
      </c>
      <c r="J32" s="3">
        <v>0.5</v>
      </c>
    </row>
  </sheetData>
  <mergeCells count="17">
    <mergeCell ref="S2:U2"/>
    <mergeCell ref="V2:X2"/>
    <mergeCell ref="E5:E6"/>
    <mergeCell ref="J5:J6"/>
    <mergeCell ref="B1:I1"/>
    <mergeCell ref="B5:B6"/>
    <mergeCell ref="F5:F6"/>
    <mergeCell ref="G5:G6"/>
    <mergeCell ref="H5:H6"/>
    <mergeCell ref="I5:I6"/>
    <mergeCell ref="C5:C6"/>
    <mergeCell ref="D5:D6"/>
    <mergeCell ref="B2:I4"/>
    <mergeCell ref="K2:M2"/>
    <mergeCell ref="K3:M3"/>
    <mergeCell ref="N2:P2"/>
    <mergeCell ref="N3:P3"/>
  </mergeCells>
  <phoneticPr fontId="22" type="noConversion"/>
  <conditionalFormatting sqref="B33:BR33">
    <cfRule type="expression" dxfId="16" priority="8">
      <formula>TRUE</formula>
    </cfRule>
  </conditionalFormatting>
  <conditionalFormatting sqref="K6:BR6">
    <cfRule type="expression" dxfId="15" priority="5">
      <formula>OR(WEEKDAY(K5)=1,WEEKDAY(K5)=7)</formula>
    </cfRule>
  </conditionalFormatting>
  <conditionalFormatting sqref="K7:BR32">
    <cfRule type="expression" dxfId="14" priority="9">
      <formula>AND(K$5&gt;=$H7,K$5&lt;=$H7+$I7-1,$H7&lt;&gt;"")</formula>
    </cfRule>
    <cfRule type="expression" dxfId="13" priority="11">
      <formula>AND(K$5&gt;=$F7,K$5&lt;=$F7+$G7-1,$F7&lt;&gt;"")</formula>
    </cfRule>
    <cfRule type="expression" dxfId="12" priority="17">
      <formula>MOD(COLUMN(),2)</formula>
    </cfRule>
    <cfRule type="expression" dxfId="11" priority="18">
      <formula>MOD(COLUMN(),2)=0</formula>
    </cfRule>
  </conditionalFormatting>
  <conditionalFormatting sqref="K6:BR32">
    <cfRule type="expression" dxfId="10" priority="13">
      <formula>K$5=TODAY()</formula>
    </cfRule>
  </conditionalFormatting>
  <dataValidations count="11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allowBlank="1" showInputMessage="1" showErrorMessage="1" prompt="범례 셀이 계획 기간을 나타냅니다." sqref="S3" xr:uid="{00000000-0002-0000-0000-000002000000}"/>
    <dataValidation allowBlank="1" showInputMessage="1" showErrorMessage="1" prompt="범례 셀이 실제 기간을 나타냅니다." sqref="V3" xr:uid="{00000000-0002-0000-0000-000003000000}"/>
    <dataValidation allowBlank="1" showInputMessage="1" showErrorMessage="1" prompt="기간은 H4 셀에서 BO4 셀까지 1~60으로 차트화되어 있습니다. " sqref="K5:K6 L6:BR6" xr:uid="{00000000-0002-0000-0000-000007000000}"/>
    <dataValidation allowBlank="1" showInputMessage="1" showErrorMessage="1" prompt="셀 B5_x000a_부터 시작하여 B 열에 활동을 입력합니다." sqref="B5:E5" xr:uid="{00000000-0002-0000-0000-000008000000}"/>
    <dataValidation allowBlank="1" showInputMessage="1" showErrorMessage="1" prompt="셀 C5부터 시작하여 C 열에 계획 시작 기간을 입력합니다." sqref="F5:F6" xr:uid="{00000000-0002-0000-0000-000009000000}"/>
    <dataValidation allowBlank="1" showInputMessage="1" showErrorMessage="1" prompt="셀 D5부터 시작하여 D 열에 계획 기간을 입력합니다." sqref="G5:G6" xr:uid="{00000000-0002-0000-0000-00000A000000}"/>
    <dataValidation allowBlank="1" showInputMessage="1" showErrorMessage="1" prompt="셀 E5부터 시작하여 E 열에 실제 시작 기간을 입력합니다." sqref="H5:H6" xr:uid="{00000000-0002-0000-0000-00000B000000}"/>
    <dataValidation allowBlank="1" showInputMessage="1" showErrorMessage="1" prompt="셀 F5부터 시작하여 F 열에 실제 기간을 입력합니다." sqref="I5:I6" xr:uid="{00000000-0002-0000-0000-00000C000000}"/>
    <dataValidation allowBlank="1" showInputMessage="1" showErrorMessage="1" prompt="G5 셀부터 시작하여 G 열에 완료된 프로젝트의 백분율을 입력합니다." sqref="J5:J6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WBS</vt:lpstr>
      <vt:lpstr>WBS!Print_Titles</vt:lpstr>
      <vt:lpstr>Project_Start</vt:lpstr>
      <vt:lpstr>스크롤_증가값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2025-06-13T12:16:26Z</dcterms:modified>
</cp:coreProperties>
</file>