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875" windowHeight="6945" activeTab="1"/>
  </bookViews>
  <sheets>
    <sheet name="contact info" sheetId="1" r:id="rId1"/>
    <sheet name="status" sheetId="2" r:id="rId2"/>
    <sheet name="exit survey" sheetId="3" r:id="rId3"/>
  </sheets>
  <calcPr calcId="145621" refMode="R1C1"/>
</workbook>
</file>

<file path=xl/calcChain.xml><?xml version="1.0" encoding="utf-8"?>
<calcChain xmlns="http://schemas.openxmlformats.org/spreadsheetml/2006/main">
  <c r="G7" i="3" l="1"/>
  <c r="F6" i="3"/>
  <c r="E6" i="3"/>
  <c r="D6" i="3"/>
  <c r="C6" i="3"/>
  <c r="F3" i="3"/>
  <c r="G3" i="3" s="1"/>
  <c r="E3" i="3"/>
  <c r="D3" i="3"/>
  <c r="C3" i="3"/>
  <c r="G5" i="3"/>
  <c r="G2" i="3"/>
  <c r="G4" i="3"/>
  <c r="G6" i="3" l="1"/>
</calcChain>
</file>

<file path=xl/comments1.xml><?xml version="1.0" encoding="utf-8"?>
<comments xmlns="http://schemas.openxmlformats.org/spreadsheetml/2006/main">
  <authors>
    <author>Shanel Wu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Shanel Wu:</t>
        </r>
        <r>
          <rPr>
            <sz val="9"/>
            <color indexed="81"/>
            <rFont val="Tahoma"/>
            <charset val="1"/>
          </rPr>
          <t xml:space="preserve">
blacklist</t>
        </r>
      </text>
    </comment>
  </commentList>
</comments>
</file>

<file path=xl/sharedStrings.xml><?xml version="1.0" encoding="utf-8"?>
<sst xmlns="http://schemas.openxmlformats.org/spreadsheetml/2006/main" count="76" uniqueCount="56">
  <si>
    <t>Name</t>
  </si>
  <si>
    <t>Email</t>
  </si>
  <si>
    <t>Yarn used</t>
  </si>
  <si>
    <t>Instagram?</t>
  </si>
  <si>
    <t>Ravelry?</t>
  </si>
  <si>
    <t>Phone?</t>
  </si>
  <si>
    <t>Facebook?</t>
  </si>
  <si>
    <t>Rav Page</t>
  </si>
  <si>
    <t>Barbara Kolln</t>
  </si>
  <si>
    <t>barbara@dhoover.com</t>
  </si>
  <si>
    <t>Deevaas</t>
  </si>
  <si>
    <t>Madelyn Manos</t>
  </si>
  <si>
    <t>madelynmanos628@gmail.com</t>
  </si>
  <si>
    <t>madelyn628</t>
  </si>
  <si>
    <t>410-322-8752</t>
  </si>
  <si>
    <t>Jenny Sears</t>
  </si>
  <si>
    <t>jjenn34@yahoo.com</t>
  </si>
  <si>
    <t>jsears42</t>
  </si>
  <si>
    <t>messbomb</t>
  </si>
  <si>
    <t>Jennifer Rosenfeld</t>
  </si>
  <si>
    <t>j_rosenfeld@cfl.rr.com</t>
  </si>
  <si>
    <t>yarntripping</t>
  </si>
  <si>
    <t>407-592-6682</t>
  </si>
  <si>
    <t>Cheryl Novak</t>
  </si>
  <si>
    <t>novak7616@rogers.com</t>
  </si>
  <si>
    <t>905-839-7616 (landline)</t>
  </si>
  <si>
    <t>yarnbaba</t>
  </si>
  <si>
    <t>cherylnpickering</t>
  </si>
  <si>
    <t>Confirmed? 5/22</t>
  </si>
  <si>
    <t>bessmonet@gmail.com</t>
  </si>
  <si>
    <t>SarahinHouston</t>
  </si>
  <si>
    <t>CC: Toad Hollow</t>
  </si>
  <si>
    <t>toadhollownj@gmail.com</t>
  </si>
  <si>
    <t>V1 - 5/25</t>
  </si>
  <si>
    <t>Sarah Doty</t>
  </si>
  <si>
    <t>https://www.ravelry.com/projects/cherylnpickering/test-knit-pipernell</t>
  </si>
  <si>
    <t>https://www.ravelry.com/projects/SarahinHouston/1-0-roulotte-shawl-test-knit</t>
  </si>
  <si>
    <t>https://www.ravelry.com/projects/yarntripping/roulotte-shawl-test-knit</t>
  </si>
  <si>
    <t>https://www.ravelry.com/projects/Madelyn628/roulotte</t>
  </si>
  <si>
    <t>V2 - 6/1</t>
  </si>
  <si>
    <t>https://www.ravelry.com/projects/DeevaaS/roulotte-test-knit</t>
  </si>
  <si>
    <t>https://www.ravelry.com/projects/Jsears42/test-knit-for-piper-nell</t>
  </si>
  <si>
    <t>Check - 6/8</t>
  </si>
  <si>
    <t>V3 - 6/22</t>
  </si>
  <si>
    <t>exit survey - 6/25</t>
  </si>
  <si>
    <t>Needle Size</t>
  </si>
  <si>
    <t>MC1</t>
  </si>
  <si>
    <t>MC2</t>
  </si>
  <si>
    <t>MC3</t>
  </si>
  <si>
    <t>CC</t>
  </si>
  <si>
    <t>Total</t>
  </si>
  <si>
    <t>Wingspan</t>
  </si>
  <si>
    <t>Depth</t>
  </si>
  <si>
    <t>5/3.75mm</t>
  </si>
  <si>
    <t>SAMPLE</t>
  </si>
  <si>
    <t>7/4.5mm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</si>
</sst>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2" fillId="2" borderId="0" xfId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velry.com/projects/cherylnpickering/test-knit-pipernell" TargetMode="External"/><Relationship Id="rId13" Type="http://schemas.openxmlformats.org/officeDocument/2006/relationships/hyperlink" Target="https://www.ravelry.com/projects/Jsears42/test-knit-for-piper-nell" TargetMode="External"/><Relationship Id="rId3" Type="http://schemas.openxmlformats.org/officeDocument/2006/relationships/hyperlink" Target="mailto:jjenn34@yahoo.com" TargetMode="External"/><Relationship Id="rId7" Type="http://schemas.openxmlformats.org/officeDocument/2006/relationships/hyperlink" Target="mailto:toadhollownj@gmail.com" TargetMode="External"/><Relationship Id="rId12" Type="http://schemas.openxmlformats.org/officeDocument/2006/relationships/hyperlink" Target="https://www.ravelry.com/projects/DeevaaS/roulotte-test-knit" TargetMode="External"/><Relationship Id="rId2" Type="http://schemas.openxmlformats.org/officeDocument/2006/relationships/hyperlink" Target="mailto:madelynmanos628@gmail.com" TargetMode="External"/><Relationship Id="rId1" Type="http://schemas.openxmlformats.org/officeDocument/2006/relationships/hyperlink" Target="mailto:barbara@dhoover.com" TargetMode="External"/><Relationship Id="rId6" Type="http://schemas.openxmlformats.org/officeDocument/2006/relationships/hyperlink" Target="mailto:bessmonet@gmail.com" TargetMode="External"/><Relationship Id="rId11" Type="http://schemas.openxmlformats.org/officeDocument/2006/relationships/hyperlink" Target="https://www.ravelry.com/projects/Madelyn628/roulotte" TargetMode="External"/><Relationship Id="rId5" Type="http://schemas.openxmlformats.org/officeDocument/2006/relationships/hyperlink" Target="mailto:novak7616@roger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ravelry.com/projects/yarntripping/roulotte-shawl-test-knit" TargetMode="External"/><Relationship Id="rId4" Type="http://schemas.openxmlformats.org/officeDocument/2006/relationships/hyperlink" Target="mailto:j_rosenfeld@cfl.rr.com" TargetMode="External"/><Relationship Id="rId9" Type="http://schemas.openxmlformats.org/officeDocument/2006/relationships/hyperlink" Target="https://www.ravelry.com/projects/SarahinHouston/1-0-roulotte-shawl-test-knit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F2" sqref="F2:F6"/>
    </sheetView>
  </sheetViews>
  <sheetFormatPr defaultRowHeight="15" x14ac:dyDescent="0.25"/>
  <cols>
    <col min="1" max="1" width="18.5703125" customWidth="1"/>
    <col min="2" max="2" width="28.42578125" customWidth="1"/>
    <col min="3" max="3" width="22.5703125" customWidth="1"/>
    <col min="4" max="4" width="15.85546875" customWidth="1"/>
    <col min="5" max="5" width="15.140625" customWidth="1"/>
    <col min="6" max="6" width="16.5703125" customWidth="1"/>
    <col min="7" max="7" width="16.85546875" customWidth="1"/>
    <col min="8" max="8" width="24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s="2" t="s">
        <v>9</v>
      </c>
      <c r="D2" t="s">
        <v>10</v>
      </c>
      <c r="E2" t="s">
        <v>10</v>
      </c>
      <c r="H2" s="2" t="s">
        <v>40</v>
      </c>
    </row>
    <row r="3" spans="1:8" x14ac:dyDescent="0.25">
      <c r="A3" t="s">
        <v>11</v>
      </c>
      <c r="B3" s="2" t="s">
        <v>12</v>
      </c>
      <c r="D3" t="s">
        <v>18</v>
      </c>
      <c r="E3" t="s">
        <v>13</v>
      </c>
      <c r="F3" t="s">
        <v>14</v>
      </c>
      <c r="H3" s="2" t="s">
        <v>38</v>
      </c>
    </row>
    <row r="4" spans="1:8" x14ac:dyDescent="0.25">
      <c r="A4" t="s">
        <v>15</v>
      </c>
      <c r="B4" s="2" t="s">
        <v>16</v>
      </c>
      <c r="D4" t="s">
        <v>17</v>
      </c>
      <c r="E4" t="s">
        <v>17</v>
      </c>
      <c r="H4" s="2" t="s">
        <v>41</v>
      </c>
    </row>
    <row r="5" spans="1:8" x14ac:dyDescent="0.25">
      <c r="A5" t="s">
        <v>19</v>
      </c>
      <c r="B5" s="2" t="s">
        <v>20</v>
      </c>
      <c r="D5" t="s">
        <v>21</v>
      </c>
      <c r="E5" t="s">
        <v>21</v>
      </c>
      <c r="F5" t="s">
        <v>22</v>
      </c>
      <c r="H5" s="2" t="s">
        <v>37</v>
      </c>
    </row>
    <row r="6" spans="1:8" x14ac:dyDescent="0.25">
      <c r="A6" t="s">
        <v>23</v>
      </c>
      <c r="B6" s="2" t="s">
        <v>24</v>
      </c>
      <c r="D6" t="s">
        <v>26</v>
      </c>
      <c r="E6" t="s">
        <v>27</v>
      </c>
      <c r="F6" t="s">
        <v>25</v>
      </c>
      <c r="H6" s="2" t="s">
        <v>35</v>
      </c>
    </row>
    <row r="7" spans="1:8" x14ac:dyDescent="0.25">
      <c r="A7" t="s">
        <v>31</v>
      </c>
      <c r="B7" s="2" t="s">
        <v>32</v>
      </c>
    </row>
    <row r="11" spans="1:8" s="4" customFormat="1" x14ac:dyDescent="0.25">
      <c r="A11" s="4" t="s">
        <v>34</v>
      </c>
      <c r="B11" s="6" t="s">
        <v>29</v>
      </c>
      <c r="E11" s="4" t="s">
        <v>30</v>
      </c>
      <c r="H11" s="6" t="s">
        <v>36</v>
      </c>
    </row>
  </sheetData>
  <hyperlinks>
    <hyperlink ref="B2" r:id="rId1"/>
    <hyperlink ref="B3" r:id="rId2"/>
    <hyperlink ref="B4" r:id="rId3"/>
    <hyperlink ref="B5" r:id="rId4"/>
    <hyperlink ref="B6" r:id="rId5"/>
    <hyperlink ref="B11" r:id="rId6"/>
    <hyperlink ref="B7" r:id="rId7"/>
    <hyperlink ref="H6" r:id="rId8"/>
    <hyperlink ref="H11" r:id="rId9"/>
    <hyperlink ref="H5" r:id="rId10"/>
    <hyperlink ref="H3" r:id="rId11"/>
    <hyperlink ref="H2" r:id="rId12"/>
    <hyperlink ref="H4" r:id="rId13"/>
  </hyperlinks>
  <pageMargins left="0.7" right="0.7" top="0.75" bottom="0.75" header="0.3" footer="0.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"/>
    </sheetView>
  </sheetViews>
  <sheetFormatPr defaultRowHeight="15" x14ac:dyDescent="0.25"/>
  <cols>
    <col min="1" max="1" width="23.7109375" customWidth="1"/>
    <col min="2" max="2" width="17.140625" customWidth="1"/>
    <col min="5" max="5" width="12.42578125" customWidth="1"/>
    <col min="7" max="7" width="17.7109375" customWidth="1"/>
  </cols>
  <sheetData>
    <row r="1" spans="1:7" s="1" customFormat="1" x14ac:dyDescent="0.25">
      <c r="A1" s="1" t="s">
        <v>0</v>
      </c>
      <c r="B1" s="1" t="s">
        <v>28</v>
      </c>
      <c r="C1" s="1" t="s">
        <v>33</v>
      </c>
      <c r="D1" s="1" t="s">
        <v>39</v>
      </c>
      <c r="E1" s="1" t="s">
        <v>42</v>
      </c>
      <c r="F1" s="1" t="s">
        <v>43</v>
      </c>
      <c r="G1" s="1" t="s">
        <v>44</v>
      </c>
    </row>
    <row r="2" spans="1:7" x14ac:dyDescent="0.25">
      <c r="A2" t="s">
        <v>8</v>
      </c>
      <c r="B2" s="3">
        <v>43242</v>
      </c>
      <c r="C2" s="4"/>
      <c r="D2" s="3">
        <v>43252</v>
      </c>
      <c r="E2" s="3">
        <v>43262</v>
      </c>
      <c r="G2" s="3">
        <v>43282</v>
      </c>
    </row>
    <row r="3" spans="1:7" x14ac:dyDescent="0.25">
      <c r="A3" t="s">
        <v>11</v>
      </c>
      <c r="B3" s="3">
        <v>43242</v>
      </c>
      <c r="C3" s="3">
        <v>43245</v>
      </c>
      <c r="D3" s="3">
        <v>43252</v>
      </c>
      <c r="E3" s="3">
        <v>43261</v>
      </c>
    </row>
    <row r="4" spans="1:7" x14ac:dyDescent="0.25">
      <c r="A4" t="s">
        <v>15</v>
      </c>
      <c r="B4" s="3">
        <v>43242</v>
      </c>
      <c r="C4" s="3">
        <v>43245</v>
      </c>
      <c r="D4" s="3">
        <v>43252</v>
      </c>
      <c r="E4" s="3">
        <v>43261</v>
      </c>
    </row>
    <row r="5" spans="1:7" x14ac:dyDescent="0.25">
      <c r="A5" t="s">
        <v>19</v>
      </c>
      <c r="B5" s="3">
        <v>43242</v>
      </c>
      <c r="C5" s="3">
        <v>43245</v>
      </c>
      <c r="D5" s="3">
        <v>43252</v>
      </c>
      <c r="E5" s="3">
        <v>43260</v>
      </c>
    </row>
    <row r="6" spans="1:7" x14ac:dyDescent="0.25">
      <c r="A6" t="s">
        <v>23</v>
      </c>
      <c r="B6" s="3">
        <v>43242</v>
      </c>
      <c r="C6" s="3">
        <v>43245</v>
      </c>
      <c r="D6" s="3">
        <v>43252</v>
      </c>
      <c r="E6" s="3">
        <v>43268</v>
      </c>
    </row>
    <row r="7" spans="1:7" s="4" customFormat="1" x14ac:dyDescent="0.25">
      <c r="A7" s="4" t="s">
        <v>34</v>
      </c>
      <c r="B7" s="5">
        <v>43244</v>
      </c>
      <c r="C7" s="5">
        <v>43245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5" x14ac:dyDescent="0.25"/>
  <cols>
    <col min="1" max="1" width="19.7109375" customWidth="1"/>
    <col min="2" max="2" width="12.5703125" customWidth="1"/>
    <col min="8" max="8" width="13.28515625" customWidth="1"/>
  </cols>
  <sheetData>
    <row r="1" spans="1:9" s="1" customFormat="1" x14ac:dyDescent="0.25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25">
      <c r="A2" t="s">
        <v>8</v>
      </c>
      <c r="B2" t="s">
        <v>55</v>
      </c>
      <c r="C2">
        <v>192</v>
      </c>
      <c r="D2">
        <v>292</v>
      </c>
      <c r="E2">
        <v>292</v>
      </c>
      <c r="F2">
        <v>410</v>
      </c>
      <c r="G2">
        <f t="shared" ref="G2:G7" si="0">SUM(C2:F2)</f>
        <v>1186</v>
      </c>
      <c r="H2">
        <v>77</v>
      </c>
      <c r="I2">
        <v>24</v>
      </c>
    </row>
    <row r="3" spans="1:9" x14ac:dyDescent="0.25">
      <c r="A3" t="s">
        <v>11</v>
      </c>
      <c r="B3" t="s">
        <v>53</v>
      </c>
      <c r="C3">
        <f>63.3/113*450</f>
        <v>252.07964601769913</v>
      </c>
      <c r="D3">
        <f>92/113*450</f>
        <v>366.37168141592923</v>
      </c>
      <c r="E3">
        <f>83.8/113*450</f>
        <v>333.71681415929203</v>
      </c>
      <c r="F3">
        <f>106.2/113*450</f>
        <v>422.92035398230087</v>
      </c>
      <c r="G3">
        <f t="shared" si="0"/>
        <v>1375.0884955752213</v>
      </c>
      <c r="H3">
        <v>82</v>
      </c>
      <c r="I3">
        <v>29</v>
      </c>
    </row>
    <row r="4" spans="1:9" x14ac:dyDescent="0.25">
      <c r="A4" t="s">
        <v>15</v>
      </c>
      <c r="B4" t="s">
        <v>53</v>
      </c>
      <c r="C4">
        <v>124</v>
      </c>
      <c r="D4">
        <v>225</v>
      </c>
      <c r="E4">
        <v>242</v>
      </c>
      <c r="F4">
        <v>332</v>
      </c>
      <c r="G4">
        <f t="shared" si="0"/>
        <v>923</v>
      </c>
      <c r="H4">
        <v>86</v>
      </c>
      <c r="I4">
        <v>25</v>
      </c>
    </row>
    <row r="5" spans="1:9" x14ac:dyDescent="0.25">
      <c r="A5" t="s">
        <v>19</v>
      </c>
      <c r="B5" t="s">
        <v>53</v>
      </c>
      <c r="C5">
        <v>140</v>
      </c>
      <c r="D5">
        <v>208</v>
      </c>
      <c r="E5">
        <v>192</v>
      </c>
      <c r="F5">
        <v>344</v>
      </c>
      <c r="G5">
        <f t="shared" si="0"/>
        <v>884</v>
      </c>
    </row>
    <row r="6" spans="1:9" x14ac:dyDescent="0.25">
      <c r="A6" t="s">
        <v>23</v>
      </c>
      <c r="B6" t="s">
        <v>53</v>
      </c>
      <c r="C6">
        <f>181*1.09</f>
        <v>197.29000000000002</v>
      </c>
      <c r="D6">
        <f>200*1.09</f>
        <v>218.00000000000003</v>
      </c>
      <c r="E6">
        <f>302*1.09</f>
        <v>329.18</v>
      </c>
      <c r="F6">
        <f>394.5*1.09</f>
        <v>430.00500000000005</v>
      </c>
      <c r="G6">
        <f t="shared" si="0"/>
        <v>1174.4750000000001</v>
      </c>
      <c r="H6">
        <v>82</v>
      </c>
      <c r="I6">
        <v>22</v>
      </c>
    </row>
    <row r="7" spans="1:9" s="7" customFormat="1" x14ac:dyDescent="0.25">
      <c r="A7" s="7" t="s">
        <v>54</v>
      </c>
      <c r="B7" s="7" t="s">
        <v>53</v>
      </c>
      <c r="C7" s="7">
        <v>180</v>
      </c>
      <c r="D7" s="7">
        <v>260</v>
      </c>
      <c r="E7" s="7">
        <v>260</v>
      </c>
      <c r="F7" s="7">
        <v>360</v>
      </c>
      <c r="G7" s="7">
        <f t="shared" si="0"/>
        <v>1060</v>
      </c>
      <c r="H7" s="7">
        <v>85</v>
      </c>
      <c r="I7" s="7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info</vt:lpstr>
      <vt:lpstr>status</vt:lpstr>
      <vt:lpstr>exit survey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2018-05-23T01:33:32Z</dcterms:created>
  <dcterms:modified xsi:type="dcterms:W3CDTF">2018-07-04T21:29:33Z</dcterms:modified>
</cp:coreProperties>
</file>