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/Desktop/"/>
    </mc:Choice>
  </mc:AlternateContent>
  <xr:revisionPtr revIDLastSave="0" documentId="13_ncr:1_{A115878F-2FA6-F946-A7AE-0BB5BA714AE4}" xr6:coauthVersionLast="47" xr6:coauthVersionMax="47" xr10:uidLastSave="{00000000-0000-0000-0000-000000000000}"/>
  <bookViews>
    <workbookView xWindow="5080" yWindow="3900" windowWidth="28240" windowHeight="17240" xr2:uid="{467D42F5-524F-A14F-915D-F004CC72C3CD}"/>
  </bookViews>
  <sheets>
    <sheet name="Прямая задача" sheetId="1" r:id="rId1"/>
    <sheet name="Двойственная задача" sheetId="6" r:id="rId2"/>
    <sheet name="Отчет о результатах 1" sheetId="3" r:id="rId3"/>
    <sheet name="Отчет об устойчивости 1" sheetId="4" r:id="rId4"/>
    <sheet name="Отчет о пределах 1" sheetId="5" r:id="rId5"/>
  </sheets>
  <definedNames>
    <definedName name="solver_adj" localSheetId="0" hidden="1">'Прямая задача'!$B$4:$E$4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'Прямая задача'!$L$3</definedName>
    <definedName name="solver_lhs2" localSheetId="0" hidden="1">'Прямая задача'!$L$4</definedName>
    <definedName name="solver_lhs3" localSheetId="0" hidden="1">'Прямая задача'!$L$5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opt" localSheetId="0" hidden="1">'Прямая задача'!$B$11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hs1" localSheetId="0" hidden="1">'Прямая задача'!$M$3</definedName>
    <definedName name="solver_rhs2" localSheetId="0" hidden="1">'Прямая задача'!$M$4</definedName>
    <definedName name="solver_rhs3" localSheetId="0" hidden="1">'Прямая задача'!$M$5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2" i="6" l="1" a="1"/>
  <c r="O12" i="6" s="1"/>
  <c r="K10" i="6" a="1"/>
  <c r="K10" i="6" s="1"/>
  <c r="K12" i="6" a="1"/>
  <c r="K12" i="6" s="1"/>
  <c r="B11" i="1"/>
  <c r="L4" i="1"/>
  <c r="O4" i="1" s="1"/>
  <c r="L5" i="1"/>
  <c r="O5" i="1" s="1"/>
  <c r="L3" i="1"/>
  <c r="O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<sst xmlns="http://schemas.openxmlformats.org/spreadsheetml/2006/main" count="155" uniqueCount="81">
  <si>
    <t>Переменные</t>
  </si>
  <si>
    <t>Имя</t>
  </si>
  <si>
    <t>Значение</t>
  </si>
  <si>
    <t>X1</t>
  </si>
  <si>
    <t>X2</t>
  </si>
  <si>
    <t>X3</t>
  </si>
  <si>
    <t>X4</t>
  </si>
  <si>
    <t>Коэф ЦФ</t>
  </si>
  <si>
    <t>Ограничения</t>
  </si>
  <si>
    <t>Лев. Часть</t>
  </si>
  <si>
    <t>Прав.часть</t>
  </si>
  <si>
    <t>Значие ЦФ</t>
  </si>
  <si>
    <t>Проверка</t>
  </si>
  <si>
    <t>Microsoft Excel 16.89 Отчет о результатах</t>
  </si>
  <si>
    <t>Лист: [Книга1]Лист1</t>
  </si>
  <si>
    <t>Результат: Решение найдено. Все ограничения и условия оптимальности выполнены.</t>
  </si>
  <si>
    <t>Модуль поиска решения</t>
  </si>
  <si>
    <t>Модуль: Поиск решения линейных задач симплекс-методом</t>
  </si>
  <si>
    <t>Число итераций: 2 Число подзадач: 0</t>
  </si>
  <si>
    <t>Параметры поиска решения</t>
  </si>
  <si>
    <t>Максимальное время Без пределов,  Число итераций Без пределов, Precision 0,000001</t>
  </si>
  <si>
    <t>Максимальное число подзадач Без пределов, Максимальное число целочисленных решений Без пределов, Целочисленное отклонение 1%, Решение без целочисленных ограничений, Считать неотрицательными</t>
  </si>
  <si>
    <t>Ячейка целевой функции (Максимум)</t>
  </si>
  <si>
    <t>Ячейка</t>
  </si>
  <si>
    <t>Исходное значение</t>
  </si>
  <si>
    <t>Окончательное значение</t>
  </si>
  <si>
    <t>Ячейки переменных</t>
  </si>
  <si>
    <t>Целочисленное</t>
  </si>
  <si>
    <t>Значение ячейки</t>
  </si>
  <si>
    <t>Формула</t>
  </si>
  <si>
    <t>Состояние</t>
  </si>
  <si>
    <t>Допуск</t>
  </si>
  <si>
    <t>$B$11</t>
  </si>
  <si>
    <t>Значие ЦФ X1</t>
  </si>
  <si>
    <t>$B$4</t>
  </si>
  <si>
    <t>Значение X1</t>
  </si>
  <si>
    <t>Продолжить</t>
  </si>
  <si>
    <t>$C$4</t>
  </si>
  <si>
    <t>Значение X2</t>
  </si>
  <si>
    <t>$D$4</t>
  </si>
  <si>
    <t>Значение X3</t>
  </si>
  <si>
    <t>$E$4</t>
  </si>
  <si>
    <t>Значение X4</t>
  </si>
  <si>
    <t>$L$3</t>
  </si>
  <si>
    <t>X4 Лев. Часть</t>
  </si>
  <si>
    <t>$L$3&lt;=$M$3</t>
  </si>
  <si>
    <t>Привязка</t>
  </si>
  <si>
    <t>$L$4</t>
  </si>
  <si>
    <t>Значение Лев. Часть</t>
  </si>
  <si>
    <t>$L$4&lt;=$M$4</t>
  </si>
  <si>
    <t>Без привязки</t>
  </si>
  <si>
    <t>$L$5</t>
  </si>
  <si>
    <t>$L$5&lt;=$M$5</t>
  </si>
  <si>
    <t>Отчет создан: 08.10.2024 16:11:58</t>
  </si>
  <si>
    <t>Время решения: 271,881 секунд.</t>
  </si>
  <si>
    <t>Microsoft Excel 16.89 Отчет об устойчивости</t>
  </si>
  <si>
    <t>Окончательное</t>
  </si>
  <si>
    <t>Приведенн.</t>
  </si>
  <si>
    <t>Стоимость</t>
  </si>
  <si>
    <t>Целевая функция</t>
  </si>
  <si>
    <t>Коэффициент</t>
  </si>
  <si>
    <t>Допустимое</t>
  </si>
  <si>
    <t>Увеличение</t>
  </si>
  <si>
    <t>Уменьшение</t>
  </si>
  <si>
    <t>Тень</t>
  </si>
  <si>
    <t>Цена</t>
  </si>
  <si>
    <t>Ограничение</t>
  </si>
  <si>
    <t>Правая сторона</t>
  </si>
  <si>
    <t>Microsoft Excel 16.89 Отчет о пределах</t>
  </si>
  <si>
    <t>Переменная</t>
  </si>
  <si>
    <t>Нижний</t>
  </si>
  <si>
    <t>Предел</t>
  </si>
  <si>
    <t>Результат</t>
  </si>
  <si>
    <t>Верхний</t>
  </si>
  <si>
    <t>-&gt; max</t>
  </si>
  <si>
    <t>-&gt;min</t>
  </si>
  <si>
    <t>Коэффициенты</t>
  </si>
  <si>
    <t>&lt;=</t>
  </si>
  <si>
    <t>&gt;=</t>
  </si>
  <si>
    <t>Прямая задача</t>
  </si>
  <si>
    <t>Двойственная задача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</si>
</sst>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scheme val="minor"/>
    </font>
    <font>
      <b/>
      <sz val="12"/>
      <color indexed="18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1" fillId="0" borderId="0" xfId="0" applyFont="1"/>
    <xf numFmtId="0" fontId="0" fillId="0" borderId="5" xfId="0" applyFill="1" applyBorder="1" applyAlignment="1"/>
    <xf numFmtId="0" fontId="2" fillId="0" borderId="4" xfId="0" applyFont="1" applyFill="1" applyBorder="1" applyAlignment="1">
      <alignment horizontal="center"/>
    </xf>
    <xf numFmtId="0" fontId="0" fillId="0" borderId="6" xfId="0" applyFill="1" applyBorder="1" applyAlignment="1"/>
    <xf numFmtId="0" fontId="0" fillId="0" borderId="5" xfId="0" applyNumberFormat="1" applyFill="1" applyBorder="1" applyAlignment="1"/>
    <xf numFmtId="0" fontId="0" fillId="0" borderId="6" xfId="0" applyNumberFormat="1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Border="1"/>
    <xf numFmtId="0" fontId="0" fillId="0" borderId="10" xfId="0" applyBorder="1"/>
    <xf numFmtId="0" fontId="0" fillId="0" borderId="0" xfId="0" quotePrefix="1" applyBorder="1"/>
    <xf numFmtId="0" fontId="0" fillId="0" borderId="10" xfId="0" applyBorder="1" applyAlignment="1">
      <alignment horizontal="center"/>
    </xf>
    <xf numFmtId="0" fontId="0" fillId="0" borderId="1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C61D4-2951-3049-93CE-001AF21A2958}">
  <dimension ref="A2:O11"/>
  <sheetViews>
    <sheetView tabSelected="1" workbookViewId="0">
      <selection activeCell="E13" sqref="E13"/>
    </sheetView>
  </sheetViews>
  <sheetFormatPr baseColWidth="10" defaultRowHeight="16" x14ac:dyDescent="0.2"/>
  <cols>
    <col min="1" max="1" width="15.83203125" bestFit="1" customWidth="1"/>
    <col min="2" max="4" width="3.1640625" bestFit="1" customWidth="1"/>
    <col min="7" max="7" width="12.33203125" bestFit="1" customWidth="1"/>
    <col min="9" max="9" width="2.1640625" bestFit="1" customWidth="1"/>
    <col min="10" max="10" width="2.83203125" bestFit="1" customWidth="1"/>
  </cols>
  <sheetData>
    <row r="2" spans="1:15" x14ac:dyDescent="0.2">
      <c r="A2" s="2" t="s">
        <v>0</v>
      </c>
      <c r="B2" s="2"/>
      <c r="C2" s="2"/>
      <c r="D2" s="2"/>
      <c r="E2" s="2"/>
      <c r="H2" s="2" t="s">
        <v>8</v>
      </c>
      <c r="I2" s="2"/>
      <c r="J2" s="2"/>
      <c r="K2" s="2"/>
      <c r="L2" s="3" t="s">
        <v>9</v>
      </c>
      <c r="M2" s="3" t="s">
        <v>10</v>
      </c>
      <c r="O2" t="s">
        <v>12</v>
      </c>
    </row>
    <row r="3" spans="1:15" x14ac:dyDescent="0.2">
      <c r="A3" s="3" t="s">
        <v>1</v>
      </c>
      <c r="B3" s="3" t="s">
        <v>3</v>
      </c>
      <c r="C3" s="3" t="s">
        <v>4</v>
      </c>
      <c r="D3" s="3" t="s">
        <v>5</v>
      </c>
      <c r="E3" s="3" t="s">
        <v>6</v>
      </c>
      <c r="H3" s="3">
        <v>1</v>
      </c>
      <c r="I3" s="3">
        <v>1</v>
      </c>
      <c r="J3" s="3">
        <v>-1</v>
      </c>
      <c r="K3" s="3">
        <v>1</v>
      </c>
      <c r="L3" s="3">
        <f>SUMPRODUCT(B$4:E$4,H3:K3)</f>
        <v>3</v>
      </c>
      <c r="M3" s="3">
        <v>3</v>
      </c>
      <c r="O3" t="str">
        <f>IF(L3&lt;=M3,"ОК","ERROR")</f>
        <v>ОК</v>
      </c>
    </row>
    <row r="4" spans="1:15" x14ac:dyDescent="0.2">
      <c r="A4" s="3" t="s">
        <v>2</v>
      </c>
      <c r="B4" s="3">
        <v>0</v>
      </c>
      <c r="C4" s="3">
        <v>0</v>
      </c>
      <c r="D4" s="3">
        <v>1</v>
      </c>
      <c r="E4" s="3">
        <v>4</v>
      </c>
      <c r="H4" s="3">
        <v>0</v>
      </c>
      <c r="I4" s="3">
        <v>2</v>
      </c>
      <c r="J4" s="3">
        <v>1</v>
      </c>
      <c r="K4" s="3">
        <v>-1</v>
      </c>
      <c r="L4" s="3">
        <f t="shared" ref="L4:L5" si="0">SUMPRODUCT(B$4:E$4,H4:K4)</f>
        <v>-3</v>
      </c>
      <c r="M4" s="3">
        <v>5</v>
      </c>
      <c r="O4" t="str">
        <f t="shared" ref="O4:O5" si="1">IF(L4&lt;=M4,"ОК","ERROR")</f>
        <v>ОК</v>
      </c>
    </row>
    <row r="5" spans="1:15" x14ac:dyDescent="0.2">
      <c r="A5" s="4"/>
      <c r="B5" s="4"/>
      <c r="C5" s="4"/>
      <c r="D5" s="4"/>
      <c r="E5" s="4"/>
      <c r="H5" s="3">
        <v>3</v>
      </c>
      <c r="I5" s="3">
        <v>1</v>
      </c>
      <c r="J5" s="3">
        <v>1</v>
      </c>
      <c r="K5" s="3">
        <v>2</v>
      </c>
      <c r="L5" s="3">
        <f t="shared" si="0"/>
        <v>9</v>
      </c>
      <c r="M5" s="3">
        <v>9</v>
      </c>
      <c r="O5" t="str">
        <f t="shared" si="1"/>
        <v>ОК</v>
      </c>
    </row>
    <row r="9" spans="1:15" x14ac:dyDescent="0.2">
      <c r="A9" s="3" t="s">
        <v>7</v>
      </c>
      <c r="B9" s="3">
        <v>2</v>
      </c>
      <c r="C9" s="3">
        <v>1</v>
      </c>
      <c r="D9" s="3">
        <v>-2</v>
      </c>
      <c r="E9" s="3">
        <v>3</v>
      </c>
    </row>
    <row r="11" spans="1:15" x14ac:dyDescent="0.2">
      <c r="A11" t="s">
        <v>11</v>
      </c>
      <c r="B11">
        <f>SUMPRODUCT(B4:E4,B9:E9)</f>
        <v>10</v>
      </c>
    </row>
  </sheetData>
  <mergeCells count="2">
    <mergeCell ref="A2:E2"/>
    <mergeCell ref="H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07F92-4768-6649-A97B-40EEBBF11CFF}">
  <dimension ref="A1:O15"/>
  <sheetViews>
    <sheetView workbookViewId="0">
      <selection activeCell="I23" sqref="I23"/>
    </sheetView>
  </sheetViews>
  <sheetFormatPr baseColWidth="10" defaultRowHeight="16" x14ac:dyDescent="0.2"/>
  <cols>
    <col min="1" max="1" width="13.83203125" bestFit="1" customWidth="1"/>
    <col min="8" max="8" width="13.83203125" bestFit="1" customWidth="1"/>
    <col min="10" max="10" width="13.83203125" bestFit="1" customWidth="1"/>
  </cols>
  <sheetData>
    <row r="1" spans="1:15" x14ac:dyDescent="0.2">
      <c r="A1" s="1"/>
    </row>
    <row r="7" spans="1:15" x14ac:dyDescent="0.2">
      <c r="A7" s="14" t="s">
        <v>79</v>
      </c>
      <c r="B7" s="15"/>
      <c r="C7" s="15"/>
      <c r="D7" s="15"/>
      <c r="E7" s="15"/>
      <c r="F7" s="15"/>
      <c r="G7" s="16"/>
      <c r="J7" s="14" t="s">
        <v>80</v>
      </c>
      <c r="K7" s="15"/>
      <c r="L7" s="15"/>
      <c r="M7" s="15"/>
      <c r="N7" s="15"/>
      <c r="O7" s="16"/>
    </row>
    <row r="8" spans="1:15" x14ac:dyDescent="0.2">
      <c r="A8" s="17"/>
      <c r="B8" s="4"/>
      <c r="C8" s="4"/>
      <c r="D8" s="4"/>
      <c r="E8" s="4"/>
      <c r="F8" s="4"/>
      <c r="G8" s="18"/>
      <c r="J8" s="19"/>
      <c r="K8" s="4"/>
      <c r="L8" s="4"/>
      <c r="M8" s="4"/>
      <c r="N8" s="4"/>
      <c r="O8" s="18"/>
    </row>
    <row r="9" spans="1:15" x14ac:dyDescent="0.2">
      <c r="A9" s="19"/>
      <c r="B9" s="4"/>
      <c r="C9" s="4"/>
      <c r="D9" s="4"/>
      <c r="E9" s="4"/>
      <c r="F9" s="4"/>
      <c r="G9" s="18"/>
      <c r="J9" s="19"/>
      <c r="K9" s="4"/>
      <c r="L9" s="4"/>
      <c r="M9" s="4"/>
      <c r="N9" s="4"/>
      <c r="O9" s="18"/>
    </row>
    <row r="10" spans="1:15" x14ac:dyDescent="0.2">
      <c r="A10" s="3" t="s">
        <v>76</v>
      </c>
      <c r="B10" s="3">
        <v>2</v>
      </c>
      <c r="C10" s="3">
        <v>1</v>
      </c>
      <c r="D10" s="3">
        <v>-2</v>
      </c>
      <c r="E10" s="3">
        <v>3</v>
      </c>
      <c r="F10" s="20" t="s">
        <v>74</v>
      </c>
      <c r="G10" s="18"/>
      <c r="J10" s="3" t="s">
        <v>76</v>
      </c>
      <c r="K10" s="3" cm="1">
        <f t="array" ref="K10:M10">TRANSPOSE(G12:G14)</f>
        <v>3</v>
      </c>
      <c r="L10" s="3">
        <v>5</v>
      </c>
      <c r="M10" s="3">
        <v>9</v>
      </c>
      <c r="N10" s="20" t="s">
        <v>75</v>
      </c>
      <c r="O10" s="18"/>
    </row>
    <row r="11" spans="1:15" x14ac:dyDescent="0.2">
      <c r="A11" s="21"/>
      <c r="B11" s="4"/>
      <c r="C11" s="4"/>
      <c r="D11" s="4"/>
      <c r="E11" s="4"/>
      <c r="F11" s="4"/>
      <c r="G11" s="18"/>
      <c r="J11" s="19"/>
      <c r="K11" s="4"/>
      <c r="L11" s="4"/>
      <c r="M11" s="4"/>
      <c r="N11" s="4"/>
      <c r="O11" s="18"/>
    </row>
    <row r="12" spans="1:15" x14ac:dyDescent="0.2">
      <c r="A12" s="13" t="s">
        <v>8</v>
      </c>
      <c r="B12" s="3">
        <v>1</v>
      </c>
      <c r="C12" s="3">
        <v>1</v>
      </c>
      <c r="D12" s="3">
        <v>-1</v>
      </c>
      <c r="E12" s="3">
        <v>1</v>
      </c>
      <c r="F12" s="4" t="s">
        <v>77</v>
      </c>
      <c r="G12" s="3">
        <v>3</v>
      </c>
      <c r="J12" s="13" t="s">
        <v>8</v>
      </c>
      <c r="K12" s="3" cm="1">
        <f t="array" ref="K12:M15">TRANSPOSE(B12:E14)</f>
        <v>1</v>
      </c>
      <c r="L12" s="3">
        <v>0</v>
      </c>
      <c r="M12" s="3">
        <v>3</v>
      </c>
      <c r="N12" s="4" t="s">
        <v>78</v>
      </c>
      <c r="O12" s="3" cm="1">
        <f t="array" ref="O12:O15">TRANSPOSE(B10:E10)</f>
        <v>2</v>
      </c>
    </row>
    <row r="13" spans="1:15" x14ac:dyDescent="0.2">
      <c r="A13" s="13"/>
      <c r="B13" s="3">
        <v>0</v>
      </c>
      <c r="C13" s="3">
        <v>2</v>
      </c>
      <c r="D13" s="3">
        <v>1</v>
      </c>
      <c r="E13" s="3">
        <v>-1</v>
      </c>
      <c r="F13" s="4" t="s">
        <v>77</v>
      </c>
      <c r="G13" s="3">
        <v>5</v>
      </c>
      <c r="J13" s="13"/>
      <c r="K13" s="3">
        <v>1</v>
      </c>
      <c r="L13" s="3">
        <v>2</v>
      </c>
      <c r="M13" s="3">
        <v>1</v>
      </c>
      <c r="N13" s="4" t="s">
        <v>78</v>
      </c>
      <c r="O13" s="3">
        <v>1</v>
      </c>
    </row>
    <row r="14" spans="1:15" x14ac:dyDescent="0.2">
      <c r="A14" s="13"/>
      <c r="B14" s="3">
        <v>3</v>
      </c>
      <c r="C14" s="3">
        <v>1</v>
      </c>
      <c r="D14" s="3">
        <v>1</v>
      </c>
      <c r="E14" s="3">
        <v>2</v>
      </c>
      <c r="F14" s="22" t="s">
        <v>77</v>
      </c>
      <c r="G14" s="3">
        <v>9</v>
      </c>
      <c r="J14" s="13"/>
      <c r="K14" s="3">
        <v>-1</v>
      </c>
      <c r="L14" s="3">
        <v>1</v>
      </c>
      <c r="M14" s="3">
        <v>1</v>
      </c>
      <c r="N14" s="4" t="s">
        <v>78</v>
      </c>
      <c r="O14" s="3">
        <v>-2</v>
      </c>
    </row>
    <row r="15" spans="1:15" x14ac:dyDescent="0.2">
      <c r="A15" s="1"/>
      <c r="J15" s="13"/>
      <c r="K15" s="3">
        <v>1</v>
      </c>
      <c r="L15" s="3">
        <v>-1</v>
      </c>
      <c r="M15" s="3">
        <v>2</v>
      </c>
      <c r="N15" s="22" t="s">
        <v>78</v>
      </c>
      <c r="O15" s="3">
        <v>3</v>
      </c>
    </row>
  </sheetData>
  <mergeCells count="4">
    <mergeCell ref="A12:A14"/>
    <mergeCell ref="J12:J15"/>
    <mergeCell ref="A7:G7"/>
    <mergeCell ref="J7:O7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99CC9-1BB2-6E4B-8073-3C82772BBAAA}">
  <dimension ref="A1:G31"/>
  <sheetViews>
    <sheetView showGridLines="0" workbookViewId="0">
      <selection activeCell="F22" sqref="F22"/>
    </sheetView>
  </sheetViews>
  <sheetFormatPr baseColWidth="10" defaultRowHeight="16" x14ac:dyDescent="0.2"/>
  <cols>
    <col min="1" max="1" width="2.33203125" customWidth="1"/>
    <col min="2" max="2" width="7.33203125" bestFit="1" customWidth="1"/>
    <col min="3" max="3" width="18.5" bestFit="1" customWidth="1"/>
    <col min="4" max="4" width="18.33203125" bestFit="1" customWidth="1"/>
    <col min="5" max="5" width="23.33203125" bestFit="1" customWidth="1"/>
    <col min="6" max="6" width="14.83203125" bestFit="1" customWidth="1"/>
    <col min="7" max="7" width="7.5" bestFit="1" customWidth="1"/>
  </cols>
  <sheetData>
    <row r="1" spans="1:5" x14ac:dyDescent="0.2">
      <c r="A1" s="5" t="s">
        <v>13</v>
      </c>
    </row>
    <row r="2" spans="1:5" x14ac:dyDescent="0.2">
      <c r="A2" s="5" t="s">
        <v>14</v>
      </c>
    </row>
    <row r="3" spans="1:5" x14ac:dyDescent="0.2">
      <c r="A3" s="5" t="s">
        <v>53</v>
      </c>
    </row>
    <row r="4" spans="1:5" x14ac:dyDescent="0.2">
      <c r="A4" s="5" t="s">
        <v>15</v>
      </c>
    </row>
    <row r="5" spans="1:5" x14ac:dyDescent="0.2">
      <c r="A5" s="5" t="s">
        <v>16</v>
      </c>
    </row>
    <row r="6" spans="1:5" x14ac:dyDescent="0.2">
      <c r="A6" s="5"/>
      <c r="B6" t="s">
        <v>17</v>
      </c>
    </row>
    <row r="7" spans="1:5" x14ac:dyDescent="0.2">
      <c r="A7" s="5"/>
      <c r="B7" t="s">
        <v>54</v>
      </c>
    </row>
    <row r="8" spans="1:5" x14ac:dyDescent="0.2">
      <c r="A8" s="5"/>
      <c r="B8" t="s">
        <v>18</v>
      </c>
    </row>
    <row r="9" spans="1:5" x14ac:dyDescent="0.2">
      <c r="A9" s="5" t="s">
        <v>19</v>
      </c>
    </row>
    <row r="10" spans="1:5" x14ac:dyDescent="0.2">
      <c r="B10" t="s">
        <v>20</v>
      </c>
    </row>
    <row r="11" spans="1:5" x14ac:dyDescent="0.2">
      <c r="B11" t="s">
        <v>21</v>
      </c>
    </row>
    <row r="14" spans="1:5" ht="17" thickBot="1" x14ac:dyDescent="0.25">
      <c r="A14" t="s">
        <v>22</v>
      </c>
    </row>
    <row r="15" spans="1:5" ht="17" thickBot="1" x14ac:dyDescent="0.25">
      <c r="B15" s="7" t="s">
        <v>23</v>
      </c>
      <c r="C15" s="7" t="s">
        <v>1</v>
      </c>
      <c r="D15" s="7" t="s">
        <v>24</v>
      </c>
      <c r="E15" s="7" t="s">
        <v>25</v>
      </c>
    </row>
    <row r="16" spans="1:5" ht="17" thickBot="1" x14ac:dyDescent="0.25">
      <c r="B16" s="6" t="s">
        <v>32</v>
      </c>
      <c r="C16" s="6" t="s">
        <v>33</v>
      </c>
      <c r="D16" s="9">
        <v>0</v>
      </c>
      <c r="E16" s="9">
        <v>10</v>
      </c>
    </row>
    <row r="19" spans="1:7" ht="17" thickBot="1" x14ac:dyDescent="0.25">
      <c r="A19" t="s">
        <v>26</v>
      </c>
    </row>
    <row r="20" spans="1:7" ht="17" thickBot="1" x14ac:dyDescent="0.25">
      <c r="B20" s="7" t="s">
        <v>23</v>
      </c>
      <c r="C20" s="7" t="s">
        <v>1</v>
      </c>
      <c r="D20" s="7" t="s">
        <v>24</v>
      </c>
      <c r="E20" s="7" t="s">
        <v>25</v>
      </c>
      <c r="F20" s="7" t="s">
        <v>27</v>
      </c>
    </row>
    <row r="21" spans="1:7" x14ac:dyDescent="0.2">
      <c r="B21" s="8" t="s">
        <v>34</v>
      </c>
      <c r="C21" s="8" t="s">
        <v>35</v>
      </c>
      <c r="D21" s="10">
        <v>0</v>
      </c>
      <c r="E21" s="10">
        <v>0</v>
      </c>
      <c r="F21" s="8" t="s">
        <v>36</v>
      </c>
    </row>
    <row r="22" spans="1:7" x14ac:dyDescent="0.2">
      <c r="B22" s="8" t="s">
        <v>37</v>
      </c>
      <c r="C22" s="8" t="s">
        <v>38</v>
      </c>
      <c r="D22" s="10">
        <v>0</v>
      </c>
      <c r="E22" s="10">
        <v>0</v>
      </c>
      <c r="F22" s="8" t="s">
        <v>36</v>
      </c>
    </row>
    <row r="23" spans="1:7" x14ac:dyDescent="0.2">
      <c r="B23" s="8" t="s">
        <v>39</v>
      </c>
      <c r="C23" s="8" t="s">
        <v>40</v>
      </c>
      <c r="D23" s="10">
        <v>0</v>
      </c>
      <c r="E23" s="10">
        <v>1</v>
      </c>
      <c r="F23" s="8" t="s">
        <v>36</v>
      </c>
    </row>
    <row r="24" spans="1:7" ht="17" thickBot="1" x14ac:dyDescent="0.25">
      <c r="B24" s="6" t="s">
        <v>41</v>
      </c>
      <c r="C24" s="6" t="s">
        <v>42</v>
      </c>
      <c r="D24" s="9">
        <v>0</v>
      </c>
      <c r="E24" s="9">
        <v>4</v>
      </c>
      <c r="F24" s="6" t="s">
        <v>36</v>
      </c>
    </row>
    <row r="27" spans="1:7" ht="17" thickBot="1" x14ac:dyDescent="0.25">
      <c r="A27" t="s">
        <v>8</v>
      </c>
    </row>
    <row r="28" spans="1:7" ht="17" thickBot="1" x14ac:dyDescent="0.25">
      <c r="B28" s="7" t="s">
        <v>23</v>
      </c>
      <c r="C28" s="7" t="s">
        <v>1</v>
      </c>
      <c r="D28" s="7" t="s">
        <v>28</v>
      </c>
      <c r="E28" s="7" t="s">
        <v>29</v>
      </c>
      <c r="F28" s="7" t="s">
        <v>30</v>
      </c>
      <c r="G28" s="7" t="s">
        <v>31</v>
      </c>
    </row>
    <row r="29" spans="1:7" x14ac:dyDescent="0.2">
      <c r="B29" s="8" t="s">
        <v>43</v>
      </c>
      <c r="C29" s="8" t="s">
        <v>44</v>
      </c>
      <c r="D29" s="10">
        <v>3</v>
      </c>
      <c r="E29" s="8" t="s">
        <v>45</v>
      </c>
      <c r="F29" s="8" t="s">
        <v>46</v>
      </c>
      <c r="G29" s="8">
        <v>0</v>
      </c>
    </row>
    <row r="30" spans="1:7" x14ac:dyDescent="0.2">
      <c r="B30" s="8" t="s">
        <v>47</v>
      </c>
      <c r="C30" s="8" t="s">
        <v>48</v>
      </c>
      <c r="D30" s="10">
        <v>-3</v>
      </c>
      <c r="E30" s="8" t="s">
        <v>49</v>
      </c>
      <c r="F30" s="8" t="s">
        <v>50</v>
      </c>
      <c r="G30" s="8">
        <v>8</v>
      </c>
    </row>
    <row r="31" spans="1:7" ht="17" thickBot="1" x14ac:dyDescent="0.25">
      <c r="B31" s="6" t="s">
        <v>51</v>
      </c>
      <c r="C31" s="6" t="s">
        <v>9</v>
      </c>
      <c r="D31" s="9">
        <v>9</v>
      </c>
      <c r="E31" s="6" t="s">
        <v>52</v>
      </c>
      <c r="F31" s="6" t="s">
        <v>46</v>
      </c>
      <c r="G31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E0E77-F6F8-EA43-B891-5C6BBFCD20AE}">
  <dimension ref="A1:H19"/>
  <sheetViews>
    <sheetView showGridLines="0" workbookViewId="0">
      <selection sqref="A1:A3"/>
    </sheetView>
  </sheetViews>
  <sheetFormatPr baseColWidth="10" defaultRowHeight="16" x14ac:dyDescent="0.2"/>
  <cols>
    <col min="1" max="1" width="2.33203125" customWidth="1"/>
    <col min="2" max="2" width="7.33203125" bestFit="1" customWidth="1"/>
    <col min="3" max="3" width="18.5" bestFit="1" customWidth="1"/>
    <col min="4" max="4" width="14.5" bestFit="1" customWidth="1"/>
    <col min="5" max="5" width="12.83203125" bestFit="1" customWidth="1"/>
    <col min="6" max="6" width="16.5" bestFit="1" customWidth="1"/>
    <col min="7" max="7" width="12.1640625" bestFit="1" customWidth="1"/>
    <col min="8" max="8" width="12.33203125" bestFit="1" customWidth="1"/>
  </cols>
  <sheetData>
    <row r="1" spans="1:8" x14ac:dyDescent="0.2">
      <c r="A1" s="5" t="s">
        <v>55</v>
      </c>
    </row>
    <row r="2" spans="1:8" x14ac:dyDescent="0.2">
      <c r="A2" s="5" t="s">
        <v>14</v>
      </c>
    </row>
    <row r="3" spans="1:8" x14ac:dyDescent="0.2">
      <c r="A3" s="5" t="s">
        <v>53</v>
      </c>
    </row>
    <row r="6" spans="1:8" ht="17" thickBot="1" x14ac:dyDescent="0.25">
      <c r="A6" t="s">
        <v>26</v>
      </c>
    </row>
    <row r="7" spans="1:8" x14ac:dyDescent="0.2">
      <c r="B7" s="11"/>
      <c r="C7" s="11"/>
      <c r="D7" s="11" t="s">
        <v>56</v>
      </c>
      <c r="E7" s="11" t="s">
        <v>57</v>
      </c>
      <c r="F7" s="11" t="s">
        <v>59</v>
      </c>
      <c r="G7" s="11" t="s">
        <v>61</v>
      </c>
      <c r="H7" s="11" t="s">
        <v>61</v>
      </c>
    </row>
    <row r="8" spans="1:8" ht="17" thickBot="1" x14ac:dyDescent="0.25">
      <c r="B8" s="12" t="s">
        <v>23</v>
      </c>
      <c r="C8" s="12" t="s">
        <v>1</v>
      </c>
      <c r="D8" s="12" t="s">
        <v>2</v>
      </c>
      <c r="E8" s="12" t="s">
        <v>58</v>
      </c>
      <c r="F8" s="12" t="s">
        <v>60</v>
      </c>
      <c r="G8" s="12" t="s">
        <v>62</v>
      </c>
      <c r="H8" s="12" t="s">
        <v>63</v>
      </c>
    </row>
    <row r="9" spans="1:8" x14ac:dyDescent="0.2">
      <c r="B9" s="8" t="s">
        <v>34</v>
      </c>
      <c r="C9" s="8" t="s">
        <v>35</v>
      </c>
      <c r="D9" s="8">
        <v>0</v>
      </c>
      <c r="E9" s="8">
        <v>-1.3333333333333333</v>
      </c>
      <c r="F9" s="8">
        <v>2</v>
      </c>
      <c r="G9" s="8">
        <v>1.3333333333333333</v>
      </c>
      <c r="H9" s="8">
        <v>1E+30</v>
      </c>
    </row>
    <row r="10" spans="1:8" x14ac:dyDescent="0.2">
      <c r="B10" s="8" t="s">
        <v>37</v>
      </c>
      <c r="C10" s="8" t="s">
        <v>38</v>
      </c>
      <c r="D10" s="8">
        <v>0</v>
      </c>
      <c r="E10" s="8">
        <v>-1.6666666666666667</v>
      </c>
      <c r="F10" s="8">
        <v>1</v>
      </c>
      <c r="G10" s="8">
        <v>1.6666666666666667</v>
      </c>
      <c r="H10" s="8">
        <v>1E+30</v>
      </c>
    </row>
    <row r="11" spans="1:8" x14ac:dyDescent="0.2">
      <c r="B11" s="8" t="s">
        <v>39</v>
      </c>
      <c r="C11" s="8" t="s">
        <v>40</v>
      </c>
      <c r="D11" s="8">
        <v>1</v>
      </c>
      <c r="E11" s="8">
        <v>0</v>
      </c>
      <c r="F11" s="8">
        <v>-2</v>
      </c>
      <c r="G11" s="8">
        <v>3.5000000000000004</v>
      </c>
      <c r="H11" s="8">
        <v>1</v>
      </c>
    </row>
    <row r="12" spans="1:8" ht="17" thickBot="1" x14ac:dyDescent="0.25">
      <c r="B12" s="6" t="s">
        <v>41</v>
      </c>
      <c r="C12" s="6" t="s">
        <v>42</v>
      </c>
      <c r="D12" s="6">
        <v>4</v>
      </c>
      <c r="E12" s="6">
        <v>0</v>
      </c>
      <c r="F12" s="6">
        <v>3</v>
      </c>
      <c r="G12" s="6">
        <v>1E+30</v>
      </c>
      <c r="H12" s="6">
        <v>1</v>
      </c>
    </row>
    <row r="14" spans="1:8" ht="17" thickBot="1" x14ac:dyDescent="0.25">
      <c r="A14" t="s">
        <v>8</v>
      </c>
    </row>
    <row r="15" spans="1:8" x14ac:dyDescent="0.2">
      <c r="B15" s="11"/>
      <c r="C15" s="11"/>
      <c r="D15" s="11" t="s">
        <v>56</v>
      </c>
      <c r="E15" s="11" t="s">
        <v>64</v>
      </c>
      <c r="F15" s="11" t="s">
        <v>66</v>
      </c>
      <c r="G15" s="11" t="s">
        <v>61</v>
      </c>
      <c r="H15" s="11" t="s">
        <v>61</v>
      </c>
    </row>
    <row r="16" spans="1:8" ht="17" thickBot="1" x14ac:dyDescent="0.25">
      <c r="B16" s="12" t="s">
        <v>23</v>
      </c>
      <c r="C16" s="12" t="s">
        <v>1</v>
      </c>
      <c r="D16" s="12" t="s">
        <v>2</v>
      </c>
      <c r="E16" s="12" t="s">
        <v>65</v>
      </c>
      <c r="F16" s="12" t="s">
        <v>67</v>
      </c>
      <c r="G16" s="12" t="s">
        <v>62</v>
      </c>
      <c r="H16" s="12" t="s">
        <v>63</v>
      </c>
    </row>
    <row r="17" spans="2:8" x14ac:dyDescent="0.2">
      <c r="B17" s="8" t="s">
        <v>43</v>
      </c>
      <c r="C17" s="8" t="s">
        <v>44</v>
      </c>
      <c r="D17" s="8">
        <v>3</v>
      </c>
      <c r="E17" s="8">
        <v>2.3333333333333335</v>
      </c>
      <c r="F17" s="8">
        <v>3</v>
      </c>
      <c r="G17" s="8">
        <v>1.5</v>
      </c>
      <c r="H17" s="8">
        <v>8</v>
      </c>
    </row>
    <row r="18" spans="2:8" x14ac:dyDescent="0.2">
      <c r="B18" s="8" t="s">
        <v>47</v>
      </c>
      <c r="C18" s="8" t="s">
        <v>48</v>
      </c>
      <c r="D18" s="8">
        <v>-3</v>
      </c>
      <c r="E18" s="8">
        <v>0</v>
      </c>
      <c r="F18" s="8">
        <v>5</v>
      </c>
      <c r="G18" s="8">
        <v>1E+30</v>
      </c>
      <c r="H18" s="8">
        <v>8</v>
      </c>
    </row>
    <row r="19" spans="2:8" ht="17" thickBot="1" x14ac:dyDescent="0.25">
      <c r="B19" s="6" t="s">
        <v>51</v>
      </c>
      <c r="C19" s="6" t="s">
        <v>9</v>
      </c>
      <c r="D19" s="6">
        <v>9</v>
      </c>
      <c r="E19" s="6">
        <v>0.33333333333333331</v>
      </c>
      <c r="F19" s="6">
        <v>9</v>
      </c>
      <c r="G19" s="6">
        <v>1E+30</v>
      </c>
      <c r="H19" s="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F167B-2DDB-C944-838C-5CB7B46DE615}">
  <dimension ref="A1:J16"/>
  <sheetViews>
    <sheetView showGridLines="0" workbookViewId="0">
      <selection sqref="A1:A3"/>
    </sheetView>
  </sheetViews>
  <sheetFormatPr baseColWidth="10" defaultRowHeight="16" x14ac:dyDescent="0.2"/>
  <cols>
    <col min="1" max="1" width="2.33203125" customWidth="1"/>
    <col min="2" max="2" width="7.33203125" bestFit="1" customWidth="1"/>
    <col min="3" max="3" width="12" bestFit="1" customWidth="1"/>
    <col min="4" max="4" width="9.5" bestFit="1" customWidth="1"/>
    <col min="5" max="5" width="2.33203125" customWidth="1"/>
    <col min="6" max="6" width="8.1640625" bestFit="1" customWidth="1"/>
    <col min="7" max="7" width="16.5" bestFit="1" customWidth="1"/>
    <col min="8" max="8" width="2.33203125" customWidth="1"/>
    <col min="9" max="9" width="8.5" bestFit="1" customWidth="1"/>
    <col min="10" max="10" width="16.5" bestFit="1" customWidth="1"/>
  </cols>
  <sheetData>
    <row r="1" spans="1:10" x14ac:dyDescent="0.2">
      <c r="A1" s="5" t="s">
        <v>68</v>
      </c>
    </row>
    <row r="2" spans="1:10" x14ac:dyDescent="0.2">
      <c r="A2" s="5" t="s">
        <v>14</v>
      </c>
    </row>
    <row r="3" spans="1:10" x14ac:dyDescent="0.2">
      <c r="A3" s="5" t="s">
        <v>53</v>
      </c>
    </row>
    <row r="5" spans="1:10" ht="17" thickBot="1" x14ac:dyDescent="0.25"/>
    <row r="6" spans="1:10" x14ac:dyDescent="0.2">
      <c r="B6" s="11"/>
      <c r="C6" s="11" t="s">
        <v>59</v>
      </c>
      <c r="D6" s="11"/>
    </row>
    <row r="7" spans="1:10" ht="17" thickBot="1" x14ac:dyDescent="0.25">
      <c r="B7" s="12" t="s">
        <v>23</v>
      </c>
      <c r="C7" s="12" t="s">
        <v>1</v>
      </c>
      <c r="D7" s="12" t="s">
        <v>2</v>
      </c>
    </row>
    <row r="8" spans="1:10" ht="17" thickBot="1" x14ac:dyDescent="0.25">
      <c r="B8" s="6" t="s">
        <v>32</v>
      </c>
      <c r="C8" s="6" t="s">
        <v>33</v>
      </c>
      <c r="D8" s="9">
        <v>10</v>
      </c>
    </row>
    <row r="10" spans="1:10" ht="17" thickBot="1" x14ac:dyDescent="0.25"/>
    <row r="11" spans="1:10" x14ac:dyDescent="0.2">
      <c r="B11" s="11"/>
      <c r="C11" s="11" t="s">
        <v>69</v>
      </c>
      <c r="D11" s="11"/>
      <c r="F11" s="11" t="s">
        <v>70</v>
      </c>
      <c r="G11" s="11" t="s">
        <v>59</v>
      </c>
      <c r="I11" s="11" t="s">
        <v>73</v>
      </c>
      <c r="J11" s="11" t="s">
        <v>59</v>
      </c>
    </row>
    <row r="12" spans="1:10" ht="17" thickBot="1" x14ac:dyDescent="0.25">
      <c r="B12" s="12" t="s">
        <v>23</v>
      </c>
      <c r="C12" s="12" t="s">
        <v>1</v>
      </c>
      <c r="D12" s="12" t="s">
        <v>2</v>
      </c>
      <c r="F12" s="12" t="s">
        <v>71</v>
      </c>
      <c r="G12" s="12" t="s">
        <v>72</v>
      </c>
      <c r="I12" s="12" t="s">
        <v>71</v>
      </c>
      <c r="J12" s="12" t="s">
        <v>72</v>
      </c>
    </row>
    <row r="13" spans="1:10" x14ac:dyDescent="0.2">
      <c r="B13" s="8" t="s">
        <v>34</v>
      </c>
      <c r="C13" s="8" t="s">
        <v>35</v>
      </c>
      <c r="D13" s="10">
        <v>0</v>
      </c>
      <c r="F13" s="10">
        <v>0</v>
      </c>
      <c r="G13" s="10">
        <v>85</v>
      </c>
      <c r="I13" s="10">
        <v>250</v>
      </c>
      <c r="J13" s="10">
        <v>18835</v>
      </c>
    </row>
    <row r="14" spans="1:10" x14ac:dyDescent="0.2">
      <c r="B14" s="8" t="s">
        <v>37</v>
      </c>
      <c r="C14" s="8" t="s">
        <v>38</v>
      </c>
      <c r="D14" s="10">
        <v>0</v>
      </c>
      <c r="F14" s="10">
        <v>0</v>
      </c>
      <c r="G14" s="10">
        <v>110</v>
      </c>
      <c r="I14" s="10">
        <v>398.5</v>
      </c>
      <c r="J14" s="10">
        <v>20035</v>
      </c>
    </row>
    <row r="15" spans="1:10" x14ac:dyDescent="0.2">
      <c r="B15" s="8" t="s">
        <v>39</v>
      </c>
      <c r="C15" s="8" t="s">
        <v>40</v>
      </c>
      <c r="D15" s="10">
        <v>1</v>
      </c>
      <c r="F15" s="10">
        <v>0</v>
      </c>
      <c r="G15" s="10">
        <v>125</v>
      </c>
      <c r="I15" s="10">
        <v>597</v>
      </c>
      <c r="J15" s="10">
        <v>21020</v>
      </c>
    </row>
    <row r="16" spans="1:10" ht="17" thickBot="1" x14ac:dyDescent="0.25">
      <c r="B16" s="6" t="s">
        <v>41</v>
      </c>
      <c r="C16" s="6" t="s">
        <v>42</v>
      </c>
      <c r="D16" s="9">
        <v>4</v>
      </c>
      <c r="F16" s="9"/>
      <c r="G16" s="9"/>
      <c r="I16" s="9"/>
      <c r="J1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Прямая задача</vt:lpstr>
      <vt:lpstr>Двойственная задача</vt:lpstr>
      <vt:lpstr>Отчет о результатах 1</vt:lpstr>
      <vt:lpstr>Отчет об устойчивости 1</vt:lpstr>
      <vt:lpstr>Отчет о пределах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Смирнов</dc:creator>
  <cp:lastModifiedBy>Максим Смирнов</cp:lastModifiedBy>
  <dcterms:created xsi:type="dcterms:W3CDTF">2024-10-08T11:57:59Z</dcterms:created>
  <dcterms:modified xsi:type="dcterms:W3CDTF">2024-10-08T13:43:24Z</dcterms:modified>
</cp:coreProperties>
</file>