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Sync\Classes\ECE 5930 Hardware Security\Hardware-Security\Hashing\Code\simple\"/>
    </mc:Choice>
  </mc:AlternateContent>
  <bookViews>
    <workbookView xWindow="0" yWindow="0" windowWidth="7470" windowHeight="96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2" i="2" l="1"/>
  <c r="B2" i="2" s="1"/>
  <c r="B3" i="2"/>
  <c r="B4" i="2"/>
  <c r="B5" i="2"/>
  <c r="B6" i="2"/>
  <c r="D11" i="1" l="1"/>
  <c r="D5" i="1"/>
  <c r="D7" i="1"/>
  <c r="D8" i="1"/>
  <c r="D9" i="1"/>
  <c r="D10" i="1"/>
  <c r="C10" i="1"/>
  <c r="C9" i="1"/>
  <c r="C8" i="1"/>
  <c r="C7" i="1"/>
  <c r="C5" i="1"/>
  <c r="C4" i="1"/>
</calcChain>
</file>

<file path=xl/sharedStrings.xml><?xml version="1.0" encoding="utf-8"?>
<sst xmlns="http://schemas.openxmlformats.org/spreadsheetml/2006/main" count="24" uniqueCount="24">
  <si>
    <t>Optimization</t>
  </si>
  <si>
    <t>No optimizations</t>
  </si>
  <si>
    <t>SIMD Unroll</t>
  </si>
  <si>
    <t>SIMD precalculate string</t>
  </si>
  <si>
    <t>Unroll, first block precalculation, precalculate string</t>
  </si>
  <si>
    <t>SIMD first block precalculation</t>
  </si>
  <si>
    <t>Time (seconds)</t>
  </si>
  <si>
    <t>SIMD (no other optimization)</t>
  </si>
  <si>
    <t>Total improvement</t>
  </si>
  <si>
    <t>Hash Rate</t>
  </si>
  <si>
    <t>Percent speedup</t>
  </si>
  <si>
    <t>Software MD5 Hashing Optimizations</t>
  </si>
  <si>
    <t>All tests performed with -O3 flag</t>
  </si>
  <si>
    <t>CPU</t>
  </si>
  <si>
    <t>Intel Core i7-4770K</t>
  </si>
  <si>
    <t>3.5GHz</t>
  </si>
  <si>
    <t>8 Core</t>
  </si>
  <si>
    <t>Time</t>
  </si>
  <si>
    <t>md5pc\_base</t>
  </si>
  <si>
    <t>md5pc\_O0</t>
  </si>
  <si>
    <t>md5pc\_O1</t>
  </si>
  <si>
    <t>md5pc\_O2</t>
  </si>
  <si>
    <t>md5pc\_O3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</si>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</sst>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1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47.7109375" bestFit="1" customWidth="1"/>
    <col min="2" max="2" width="17.85546875" bestFit="1" customWidth="1"/>
    <col min="3" max="3" width="9.7109375" bestFit="1" customWidth="1"/>
    <col min="4" max="4" width="16.140625" bestFit="1" customWidth="1"/>
  </cols>
  <sheetData>
    <row r="1" spans="1:5" x14ac:dyDescent="0.25">
      <c r="A1" s="6" t="s">
        <v>11</v>
      </c>
      <c r="B1" s="6"/>
      <c r="C1" s="6"/>
      <c r="D1" s="6"/>
    </row>
    <row r="2" spans="1:5" x14ac:dyDescent="0.25">
      <c r="A2" s="6" t="s">
        <v>12</v>
      </c>
      <c r="B2" s="6"/>
      <c r="C2" s="6"/>
      <c r="D2" s="6"/>
    </row>
    <row r="3" spans="1:5" x14ac:dyDescent="0.25">
      <c r="A3" t="s">
        <v>0</v>
      </c>
      <c r="B3" t="s">
        <v>6</v>
      </c>
      <c r="C3" t="s">
        <v>9</v>
      </c>
      <c r="D3" t="s">
        <v>10</v>
      </c>
    </row>
    <row r="4" spans="1:5" x14ac:dyDescent="0.25">
      <c r="A4" t="s">
        <v>1</v>
      </c>
      <c r="B4">
        <v>145.02000000000001</v>
      </c>
      <c r="C4" s="1">
        <f>8031810176/B4</f>
        <v>55384155.12343125</v>
      </c>
    </row>
    <row r="5" spans="1:5" x14ac:dyDescent="0.25">
      <c r="A5" t="s">
        <v>4</v>
      </c>
      <c r="B5">
        <v>136.63</v>
      </c>
      <c r="C5" s="1">
        <f>8031810176/B5</f>
        <v>58785114.36726927</v>
      </c>
      <c r="D5" s="2">
        <f>(B4-B5)/B5</f>
        <v>6.1406718875796053E-2</v>
      </c>
      <c r="E5" s="2"/>
    </row>
    <row r="6" spans="1:5" x14ac:dyDescent="0.25">
      <c r="C6" s="1"/>
      <c r="D6" s="2"/>
      <c r="E6" s="2"/>
    </row>
    <row r="7" spans="1:5" x14ac:dyDescent="0.25">
      <c r="A7" t="s">
        <v>7</v>
      </c>
      <c r="B7">
        <v>228.68</v>
      </c>
      <c r="C7" s="1">
        <f>8031810176/B7</f>
        <v>35122486.338988982</v>
      </c>
      <c r="D7" s="2">
        <f>(B4-B7)/B7</f>
        <v>-0.36583872660486266</v>
      </c>
      <c r="E7" s="2" t="s">
        <v>23</v>
      </c>
    </row>
    <row r="8" spans="1:5" x14ac:dyDescent="0.25">
      <c r="A8" t="s">
        <v>2</v>
      </c>
      <c r="B8">
        <v>71.45</v>
      </c>
      <c r="C8" s="1">
        <f>8031810176/B8</f>
        <v>112411618.9783065</v>
      </c>
      <c r="D8" s="2">
        <f t="shared" ref="D8:D10" si="0">(B7-B8)/B8</f>
        <v>2.2005598320503852</v>
      </c>
      <c r="E8" s="2">
        <f>(B4-B8)/B8</f>
        <v>1.029671098670399</v>
      </c>
    </row>
    <row r="9" spans="1:5" x14ac:dyDescent="0.25">
      <c r="A9" t="s">
        <v>3</v>
      </c>
      <c r="B9">
        <v>52.62</v>
      </c>
      <c r="C9" s="1">
        <f>8031810176/B9</f>
        <v>152637973.69821361</v>
      </c>
      <c r="D9" s="2">
        <f t="shared" si="0"/>
        <v>0.3578487267198785</v>
      </c>
      <c r="E9" s="2"/>
    </row>
    <row r="10" spans="1:5" x14ac:dyDescent="0.25">
      <c r="A10" t="s">
        <v>5</v>
      </c>
      <c r="B10" s="3">
        <v>51.15</v>
      </c>
      <c r="C10" s="5">
        <f>8031810176/B10</f>
        <v>157024636.87194526</v>
      </c>
      <c r="D10" s="2">
        <f t="shared" si="0"/>
        <v>2.87390029325513E-2</v>
      </c>
      <c r="E10" s="2"/>
    </row>
    <row r="11" spans="1:5" x14ac:dyDescent="0.25">
      <c r="A11" s="3" t="s">
        <v>8</v>
      </c>
      <c r="B11" s="3"/>
      <c r="C11" s="5"/>
      <c r="D11" s="4">
        <f>(B4-B10)/B10</f>
        <v>1.8351906158357774</v>
      </c>
      <c r="E11" s="2"/>
    </row>
    <row r="12" spans="1:5" x14ac:dyDescent="0.25">
      <c r="D12" s="2"/>
    </row>
    <row r="13" spans="1:5" x14ac:dyDescent="0.25">
      <c r="A13" t="s">
        <v>13</v>
      </c>
    </row>
    <row r="14" spans="1:5" x14ac:dyDescent="0.25">
      <c r="A14" t="s">
        <v>16</v>
      </c>
      <c r="B14" t="s">
        <v>14</v>
      </c>
      <c r="C14" t="s">
        <v>15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5" x14ac:dyDescent="0.25"/>
  <cols>
    <col min="1" max="1" width="15.85546875" customWidth="1"/>
    <col min="2" max="2" width="11" bestFit="1" customWidth="1"/>
  </cols>
  <sheetData>
    <row r="1" spans="1:4" x14ac:dyDescent="0.25">
      <c r="C1" t="s">
        <v>17</v>
      </c>
    </row>
    <row r="2" spans="1:4" x14ac:dyDescent="0.25">
      <c r="A2" t="s">
        <v>18</v>
      </c>
      <c r="B2" s="1">
        <f>$D$2/C2</f>
        <v>39879891.638530284</v>
      </c>
      <c r="C2">
        <f>3*60+21.4</f>
        <v>201.4</v>
      </c>
      <c r="D2">
        <v>8031810176</v>
      </c>
    </row>
    <row r="3" spans="1:4" x14ac:dyDescent="0.25">
      <c r="A3" t="s">
        <v>19</v>
      </c>
      <c r="B3" s="1">
        <f t="shared" ref="B3:B6" si="0">$D$2/C3</f>
        <v>20225146.494762287</v>
      </c>
      <c r="C3">
        <v>397.12</v>
      </c>
    </row>
    <row r="4" spans="1:4" x14ac:dyDescent="0.25">
      <c r="A4" t="s">
        <v>20</v>
      </c>
      <c r="B4" s="1">
        <f t="shared" si="0"/>
        <v>154874858.77362129</v>
      </c>
      <c r="C4">
        <v>51.86</v>
      </c>
    </row>
    <row r="5" spans="1:4" x14ac:dyDescent="0.25">
      <c r="A5" t="s">
        <v>21</v>
      </c>
      <c r="B5" s="1">
        <f t="shared" si="0"/>
        <v>156993944.01876467</v>
      </c>
      <c r="C5">
        <v>51.16</v>
      </c>
    </row>
    <row r="6" spans="1:4" x14ac:dyDescent="0.25">
      <c r="A6" t="s">
        <v>22</v>
      </c>
      <c r="B6" s="1">
        <f t="shared" si="0"/>
        <v>157671970.47506872</v>
      </c>
      <c r="C6">
        <v>50.94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2015-02-02T17:35:06Z</dcterms:created>
  <dcterms:modified xsi:type="dcterms:W3CDTF">2015-02-04T17:09:28Z</dcterms:modified>
</cp:coreProperties>
</file>