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-20" yWindow="0" windowWidth="26100" windowHeight="14900" tabRatio="500"/>
  </bookViews>
  <sheets>
    <sheet name="Sheet1" sheetId="1" r:id="rId1"/>
  </sheets>
  <calcPr calcId="140000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1" l="1"/>
  <c r="D15" i="1"/>
  <c r="B15" i="1"/>
  <c r="I14" i="1"/>
  <c r="G14" i="1"/>
  <c r="H14" i="1"/>
  <c r="F14" i="1"/>
  <c r="H3" i="1"/>
  <c r="H4" i="1"/>
  <c r="H5" i="1"/>
  <c r="H6" i="1"/>
  <c r="H7" i="1"/>
  <c r="H8" i="1"/>
  <c r="H9" i="1"/>
  <c r="H10" i="1"/>
  <c r="H11" i="1"/>
  <c r="H12" i="1"/>
  <c r="H13" i="1"/>
  <c r="H2" i="1"/>
  <c r="G3" i="1"/>
  <c r="G4" i="1"/>
  <c r="G5" i="1"/>
  <c r="G6" i="1"/>
  <c r="G7" i="1"/>
  <c r="G8" i="1"/>
  <c r="G9" i="1"/>
  <c r="G10" i="1"/>
  <c r="G11" i="1"/>
  <c r="G12" i="1"/>
  <c r="G13" i="1"/>
  <c r="G2" i="1"/>
  <c r="F13" i="1"/>
  <c r="F3" i="1"/>
  <c r="F4" i="1"/>
  <c r="F5" i="1"/>
  <c r="F6" i="1"/>
  <c r="F7" i="1"/>
  <c r="F8" i="1"/>
  <c r="F9" i="1"/>
  <c r="F10" i="1"/>
  <c r="F11" i="1"/>
  <c r="F12" i="1"/>
  <c r="F2" i="1"/>
  <c r="E3" i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<sst xmlns="http://schemas.openxmlformats.org/spreadsheetml/2006/main" count="10" uniqueCount="10">
  <si>
    <t>Date</t>
  </si>
  <si>
    <t>CRF No</t>
  </si>
  <si>
    <t>No Electrical</t>
  </si>
  <si>
    <t>CRF Yes</t>
  </si>
  <si>
    <t>Total4Day</t>
  </si>
  <si>
    <t>proportion CRF Yes</t>
  </si>
  <si>
    <t>proportion CRF No</t>
  </si>
  <si>
    <t>proportion No Electrical</t>
  </si>
  <si>
    <t>Average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</si>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</sst>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1" xfId="0" applyFont="1" applyBorder="1"/>
    <xf numFmtId="16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F20" sqref="F20"/>
    </sheetView>
  </sheetViews>
  <sheetFormatPr baseColWidth="10" defaultRowHeight="15" x14ac:dyDescent="0"/>
  <cols>
    <col min="6" max="6" width="16.83203125" bestFit="1" customWidth="1"/>
    <col min="7" max="7" width="16.33203125" bestFit="1" customWidth="1"/>
    <col min="8" max="8" width="20.6640625" bestFit="1" customWidth="1"/>
  </cols>
  <sheetData>
    <row r="1" spans="1:9">
      <c r="A1" s="2" t="s">
        <v>0</v>
      </c>
      <c r="B1" s="2" t="s">
        <v>3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9">
      <c r="A2" s="3">
        <v>43248</v>
      </c>
      <c r="B2" s="4">
        <v>0</v>
      </c>
      <c r="C2" s="4">
        <v>3</v>
      </c>
      <c r="D2" s="4">
        <v>0</v>
      </c>
      <c r="E2" s="4">
        <f>B2+C2+D2</f>
        <v>3</v>
      </c>
      <c r="F2" s="5">
        <f>(B2/E2)*100</f>
        <v>0</v>
      </c>
      <c r="G2" s="5">
        <f>(C2/E2)*100</f>
        <v>100</v>
      </c>
      <c r="H2" s="5">
        <f>(D2/E2)*100</f>
        <v>0</v>
      </c>
    </row>
    <row r="3" spans="1:9">
      <c r="A3" s="3">
        <v>43249</v>
      </c>
      <c r="B3" s="4">
        <v>6</v>
      </c>
      <c r="C3" s="4">
        <v>35</v>
      </c>
      <c r="D3" s="4">
        <v>29</v>
      </c>
      <c r="E3" s="4">
        <f t="shared" ref="E3:E13" si="0">B3+C3+D3</f>
        <v>70</v>
      </c>
      <c r="F3" s="5">
        <f t="shared" ref="F3:F12" si="1">(B3/E3)*100</f>
        <v>8.5714285714285712</v>
      </c>
      <c r="G3" s="5">
        <f t="shared" ref="G3:G13" si="2">(C3/E3)*100</f>
        <v>50</v>
      </c>
      <c r="H3" s="5">
        <f t="shared" ref="H3:H13" si="3">(D3/E3)*100</f>
        <v>41.428571428571431</v>
      </c>
    </row>
    <row r="4" spans="1:9">
      <c r="A4" s="3">
        <v>43250</v>
      </c>
      <c r="B4" s="4">
        <v>3</v>
      </c>
      <c r="C4" s="4">
        <v>9</v>
      </c>
      <c r="D4" s="4">
        <v>115</v>
      </c>
      <c r="E4" s="4">
        <f t="shared" si="0"/>
        <v>127</v>
      </c>
      <c r="F4" s="5">
        <f t="shared" si="1"/>
        <v>2.3622047244094486</v>
      </c>
      <c r="G4" s="5">
        <f t="shared" si="2"/>
        <v>7.0866141732283463</v>
      </c>
      <c r="H4" s="5">
        <f t="shared" si="3"/>
        <v>90.551181102362193</v>
      </c>
    </row>
    <row r="5" spans="1:9">
      <c r="A5" s="3">
        <v>43251</v>
      </c>
      <c r="B5" s="4">
        <v>7</v>
      </c>
      <c r="C5" s="4">
        <v>33</v>
      </c>
      <c r="D5" s="4">
        <v>58</v>
      </c>
      <c r="E5" s="4">
        <f t="shared" si="0"/>
        <v>98</v>
      </c>
      <c r="F5" s="5">
        <f t="shared" si="1"/>
        <v>7.1428571428571423</v>
      </c>
      <c r="G5" s="5">
        <f t="shared" si="2"/>
        <v>33.673469387755098</v>
      </c>
      <c r="H5" s="5">
        <f t="shared" si="3"/>
        <v>59.183673469387756</v>
      </c>
    </row>
    <row r="6" spans="1:9">
      <c r="A6" s="3">
        <v>43252</v>
      </c>
      <c r="B6" s="4">
        <v>0</v>
      </c>
      <c r="C6" s="4">
        <v>13</v>
      </c>
      <c r="D6" s="4">
        <v>45</v>
      </c>
      <c r="E6" s="4">
        <f t="shared" si="0"/>
        <v>58</v>
      </c>
      <c r="F6" s="5">
        <f t="shared" si="1"/>
        <v>0</v>
      </c>
      <c r="G6" s="5">
        <f t="shared" si="2"/>
        <v>22.413793103448278</v>
      </c>
      <c r="H6" s="5">
        <f t="shared" si="3"/>
        <v>77.58620689655173</v>
      </c>
    </row>
    <row r="7" spans="1:9">
      <c r="A7" s="3">
        <v>43253</v>
      </c>
      <c r="B7" s="4">
        <v>7</v>
      </c>
      <c r="C7" s="4">
        <v>30</v>
      </c>
      <c r="D7" s="4">
        <v>49</v>
      </c>
      <c r="E7" s="4">
        <f t="shared" si="0"/>
        <v>86</v>
      </c>
      <c r="F7" s="5">
        <f t="shared" si="1"/>
        <v>8.1395348837209305</v>
      </c>
      <c r="G7" s="5">
        <f t="shared" si="2"/>
        <v>34.883720930232556</v>
      </c>
      <c r="H7" s="5">
        <f t="shared" si="3"/>
        <v>56.97674418604651</v>
      </c>
    </row>
    <row r="8" spans="1:9">
      <c r="A8" s="3">
        <v>43254</v>
      </c>
      <c r="B8" s="4">
        <v>3</v>
      </c>
      <c r="C8" s="4">
        <v>99</v>
      </c>
      <c r="D8" s="4">
        <v>81</v>
      </c>
      <c r="E8" s="4">
        <f t="shared" si="0"/>
        <v>183</v>
      </c>
      <c r="F8" s="5">
        <f t="shared" si="1"/>
        <v>1.639344262295082</v>
      </c>
      <c r="G8" s="5">
        <f t="shared" si="2"/>
        <v>54.098360655737707</v>
      </c>
      <c r="H8" s="5">
        <f t="shared" si="3"/>
        <v>44.26229508196721</v>
      </c>
    </row>
    <row r="9" spans="1:9">
      <c r="A9" s="3">
        <v>43255</v>
      </c>
      <c r="B9" s="4">
        <v>7</v>
      </c>
      <c r="C9" s="4">
        <v>27</v>
      </c>
      <c r="D9" s="4">
        <v>22</v>
      </c>
      <c r="E9" s="4">
        <f t="shared" si="0"/>
        <v>56</v>
      </c>
      <c r="F9" s="5">
        <f t="shared" si="1"/>
        <v>12.5</v>
      </c>
      <c r="G9" s="5">
        <f t="shared" si="2"/>
        <v>48.214285714285715</v>
      </c>
      <c r="H9" s="5">
        <f t="shared" si="3"/>
        <v>39.285714285714285</v>
      </c>
    </row>
    <row r="10" spans="1:9">
      <c r="A10" s="3">
        <v>43256</v>
      </c>
      <c r="B10" s="4">
        <v>17</v>
      </c>
      <c r="C10" s="4">
        <v>126</v>
      </c>
      <c r="D10" s="4">
        <v>88</v>
      </c>
      <c r="E10" s="4">
        <f t="shared" si="0"/>
        <v>231</v>
      </c>
      <c r="F10" s="5">
        <f t="shared" si="1"/>
        <v>7.3593073593073601</v>
      </c>
      <c r="G10" s="5">
        <f t="shared" si="2"/>
        <v>54.54545454545454</v>
      </c>
      <c r="H10" s="5">
        <f t="shared" si="3"/>
        <v>38.095238095238095</v>
      </c>
    </row>
    <row r="11" spans="1:9">
      <c r="A11" s="3">
        <v>43257</v>
      </c>
      <c r="B11" s="4">
        <v>2</v>
      </c>
      <c r="C11" s="4">
        <v>50</v>
      </c>
      <c r="D11" s="4">
        <v>266</v>
      </c>
      <c r="E11" s="4">
        <f t="shared" si="0"/>
        <v>318</v>
      </c>
      <c r="F11" s="5">
        <f t="shared" si="1"/>
        <v>0.62893081761006298</v>
      </c>
      <c r="G11" s="5">
        <f t="shared" si="2"/>
        <v>15.723270440251572</v>
      </c>
      <c r="H11" s="5">
        <f t="shared" si="3"/>
        <v>83.647798742138363</v>
      </c>
    </row>
    <row r="12" spans="1:9">
      <c r="A12" s="3">
        <v>43258</v>
      </c>
      <c r="B12" s="4">
        <v>9</v>
      </c>
      <c r="C12" s="4">
        <v>111</v>
      </c>
      <c r="D12" s="4">
        <v>128</v>
      </c>
      <c r="E12" s="4">
        <f t="shared" si="0"/>
        <v>248</v>
      </c>
      <c r="F12" s="5">
        <f t="shared" si="1"/>
        <v>3.6290322580645165</v>
      </c>
      <c r="G12" s="5">
        <f t="shared" si="2"/>
        <v>44.758064516129032</v>
      </c>
      <c r="H12" s="5">
        <f t="shared" si="3"/>
        <v>51.612903225806448</v>
      </c>
    </row>
    <row r="13" spans="1:9">
      <c r="A13" s="3">
        <v>43259</v>
      </c>
      <c r="B13" s="4">
        <v>18</v>
      </c>
      <c r="C13" s="4">
        <v>0</v>
      </c>
      <c r="D13" s="4">
        <v>28</v>
      </c>
      <c r="E13" s="4">
        <f t="shared" si="0"/>
        <v>46</v>
      </c>
      <c r="F13" s="5">
        <f>(B13/E13)*100</f>
        <v>39.130434782608695</v>
      </c>
      <c r="G13" s="5">
        <f t="shared" si="2"/>
        <v>0</v>
      </c>
      <c r="H13" s="5">
        <f t="shared" si="3"/>
        <v>60.869565217391312</v>
      </c>
    </row>
    <row r="14" spans="1:9">
      <c r="A14" s="4"/>
      <c r="B14" s="4"/>
      <c r="C14" s="4"/>
      <c r="D14" s="4"/>
      <c r="E14" s="6" t="s">
        <v>8</v>
      </c>
      <c r="F14" s="7">
        <f>AVERAGE(F2:F13)</f>
        <v>7.5919229001918174</v>
      </c>
      <c r="G14" s="7">
        <f>AVERAGE(G2:G13)</f>
        <v>38.783086122210243</v>
      </c>
      <c r="H14" s="7">
        <f>AVERAGE(H2:H13)</f>
        <v>53.624990977597953</v>
      </c>
      <c r="I14" s="1">
        <f>SUM(F14:H14)</f>
        <v>100.00000000000001</v>
      </c>
    </row>
    <row r="15" spans="1:9">
      <c r="A15" s="4" t="s">
        <v>9</v>
      </c>
      <c r="B15" s="4">
        <f>SUM(B2:B13)</f>
        <v>79</v>
      </c>
      <c r="C15" s="4">
        <f>SUM(C2:C13)</f>
        <v>536</v>
      </c>
      <c r="D15" s="4">
        <f>SUM(D2:D13)</f>
        <v>909</v>
      </c>
      <c r="E15" s="4"/>
      <c r="F15" s="4"/>
      <c r="G15" s="4"/>
      <c r="H15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South Florida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Cassandra Smith</dc:creator>
  <cp:lastModifiedBy>Cassandra Smith</cp:lastModifiedBy>
  <dcterms:created xsi:type="dcterms:W3CDTF">2018-05-07T17:01:25Z</dcterms:created>
  <dcterms:modified xsi:type="dcterms:W3CDTF">2018-05-30T15:54:56Z</dcterms:modified>
</cp:coreProperties>
</file>