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720" yWindow="0" windowWidth="26440" windowHeight="14900" tabRatio="500" activeTab="2"/>
  </bookViews>
  <sheets>
    <sheet name="Sheet1" sheetId="1" r:id="rId1"/>
    <sheet name="Sheet2" sheetId="2" r:id="rId2"/>
    <sheet name="Sheet3" sheetId="3" r:id="rId3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2" i="1" l="1"/>
  <c r="F232" i="1"/>
  <c r="G231" i="1"/>
  <c r="F231" i="1"/>
  <c r="G230" i="1"/>
  <c r="F230" i="1"/>
  <c r="G229" i="1"/>
  <c r="F229" i="1"/>
  <c r="G228" i="1"/>
  <c r="F228" i="1"/>
  <c r="G225" i="1"/>
  <c r="F225" i="1"/>
  <c r="G223" i="1"/>
  <c r="F223" i="1"/>
  <c r="G222" i="1"/>
  <c r="F222" i="1"/>
  <c r="G221" i="1"/>
  <c r="F221" i="1"/>
  <c r="G220" i="1"/>
  <c r="F220" i="1"/>
  <c r="G217" i="1"/>
  <c r="F217" i="1"/>
  <c r="G216" i="1"/>
  <c r="F216" i="1"/>
  <c r="G214" i="1"/>
  <c r="F214" i="1"/>
  <c r="G213" i="1"/>
  <c r="F213" i="1"/>
  <c r="G212" i="1"/>
  <c r="F212" i="1"/>
  <c r="G209" i="1"/>
  <c r="F209" i="1"/>
  <c r="G208" i="1"/>
  <c r="F208" i="1"/>
  <c r="G207" i="1"/>
  <c r="F207" i="1"/>
  <c r="G205" i="1"/>
  <c r="F205" i="1"/>
  <c r="G204" i="1"/>
  <c r="F204" i="1"/>
  <c r="G201" i="1"/>
  <c r="F201" i="1"/>
  <c r="G200" i="1"/>
  <c r="F200" i="1"/>
  <c r="G199" i="1"/>
  <c r="F199" i="1"/>
  <c r="G198" i="1"/>
  <c r="F198" i="1"/>
  <c r="G196" i="1"/>
  <c r="F196" i="1"/>
  <c r="F154" i="1"/>
  <c r="G154" i="1"/>
  <c r="F155" i="1"/>
  <c r="G155" i="1"/>
  <c r="F156" i="1"/>
  <c r="G156" i="1"/>
  <c r="F157" i="1"/>
  <c r="G157" i="1"/>
  <c r="F160" i="1"/>
  <c r="G160" i="1"/>
  <c r="F161" i="1"/>
  <c r="G161" i="1"/>
  <c r="F163" i="1"/>
  <c r="G163" i="1"/>
  <c r="F164" i="1"/>
  <c r="G164" i="1"/>
  <c r="F165" i="1"/>
  <c r="G165" i="1"/>
  <c r="F168" i="1"/>
  <c r="G168" i="1"/>
  <c r="F169" i="1"/>
  <c r="G169" i="1"/>
  <c r="F170" i="1"/>
  <c r="G170" i="1"/>
  <c r="F172" i="1"/>
  <c r="G172" i="1"/>
  <c r="F173" i="1"/>
  <c r="G173" i="1"/>
  <c r="F176" i="1"/>
  <c r="G176" i="1"/>
  <c r="F177" i="1"/>
  <c r="G177" i="1"/>
  <c r="F178" i="1"/>
  <c r="G178" i="1"/>
  <c r="F179" i="1"/>
  <c r="G179" i="1"/>
  <c r="F181" i="1"/>
  <c r="G181" i="1"/>
  <c r="F184" i="1"/>
  <c r="G184" i="1"/>
  <c r="F185" i="1"/>
  <c r="G185" i="1"/>
  <c r="F186" i="1"/>
  <c r="G186" i="1"/>
  <c r="F187" i="1"/>
  <c r="G187" i="1"/>
  <c r="F188" i="1"/>
  <c r="G188" i="1"/>
  <c r="G152" i="1"/>
  <c r="F152" i="1"/>
  <c r="G140" i="1"/>
  <c r="G141" i="1"/>
  <c r="G142" i="1"/>
  <c r="G143" i="1"/>
  <c r="G144" i="1"/>
  <c r="G139" i="1"/>
  <c r="G132" i="1"/>
  <c r="G133" i="1"/>
  <c r="G134" i="1"/>
  <c r="G135" i="1"/>
  <c r="G136" i="1"/>
  <c r="G131" i="1"/>
  <c r="G124" i="1"/>
  <c r="G125" i="1"/>
  <c r="G126" i="1"/>
  <c r="G127" i="1"/>
  <c r="G128" i="1"/>
  <c r="G123" i="1"/>
  <c r="G116" i="1"/>
  <c r="G117" i="1"/>
  <c r="G118" i="1"/>
  <c r="G119" i="1"/>
  <c r="G120" i="1"/>
  <c r="G115" i="1"/>
  <c r="G108" i="1"/>
  <c r="G109" i="1"/>
  <c r="G110" i="1"/>
  <c r="G111" i="1"/>
  <c r="G112" i="1"/>
  <c r="G107" i="1"/>
  <c r="G100" i="1"/>
  <c r="G101" i="1"/>
  <c r="G102" i="1"/>
  <c r="G103" i="1"/>
  <c r="G104" i="1"/>
  <c r="G99" i="1"/>
  <c r="G92" i="1"/>
  <c r="G93" i="1"/>
  <c r="G94" i="1"/>
  <c r="G95" i="1"/>
  <c r="G96" i="1"/>
  <c r="G91" i="1"/>
  <c r="F133" i="1"/>
  <c r="F92" i="1"/>
  <c r="F93" i="1"/>
  <c r="F94" i="1"/>
  <c r="F95" i="1"/>
  <c r="F96" i="1"/>
  <c r="F99" i="1"/>
  <c r="F100" i="1"/>
  <c r="F101" i="1"/>
  <c r="F102" i="1"/>
  <c r="F103" i="1"/>
  <c r="F104" i="1"/>
  <c r="F107" i="1"/>
  <c r="F108" i="1"/>
  <c r="F109" i="1"/>
  <c r="F110" i="1"/>
  <c r="F111" i="1"/>
  <c r="F112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31" i="1"/>
  <c r="F132" i="1"/>
  <c r="F134" i="1"/>
  <c r="F135" i="1"/>
  <c r="F136" i="1"/>
  <c r="F139" i="1"/>
  <c r="F140" i="1"/>
  <c r="F141" i="1"/>
  <c r="F142" i="1"/>
  <c r="F143" i="1"/>
  <c r="F144" i="1"/>
  <c r="F91" i="1"/>
</calcChain>
</file>

<file path=xl/sharedStrings.xml><?xml version="1.0" encoding="utf-8"?>
<sst xmlns="http://schemas.openxmlformats.org/spreadsheetml/2006/main" count="459" uniqueCount="108">
  <si>
    <t>Summary Statistics of untransformed variables - CRFonlyDF</t>
  </si>
  <si>
    <t>Variable</t>
  </si>
  <si>
    <t>Min</t>
  </si>
  <si>
    <t>1st Quad</t>
  </si>
  <si>
    <t>Median</t>
  </si>
  <si>
    <t>Mean</t>
  </si>
  <si>
    <t>3rd Quad</t>
  </si>
  <si>
    <t>Max</t>
  </si>
  <si>
    <t>NA's</t>
  </si>
  <si>
    <t>Y-Axis, response variable</t>
  </si>
  <si>
    <t>X-Axis, predictor variable, explanatory variable</t>
  </si>
  <si>
    <t>VASR_AB</t>
  </si>
  <si>
    <t>OverallABmedInfra</t>
  </si>
  <si>
    <t>OverallABmedSeis</t>
  </si>
  <si>
    <t>maxseisDur</t>
  </si>
  <si>
    <t>maxinfraDur</t>
  </si>
  <si>
    <t>Variable Transforms</t>
  </si>
  <si>
    <t>SymBox</t>
  </si>
  <si>
    <t>PowerTransform Value</t>
  </si>
  <si>
    <t>PowerTransform Equivalent</t>
  </si>
  <si>
    <t>Start Value</t>
  </si>
  <si>
    <t>log</t>
  </si>
  <si>
    <t>Y-Axis, Response</t>
  </si>
  <si>
    <t>X-Axis, Predictor, Explanatory</t>
  </si>
  <si>
    <t>-----</t>
  </si>
  <si>
    <t>log(VASR_AB)</t>
  </si>
  <si>
    <t>log(OverallABmedInfra)</t>
  </si>
  <si>
    <t>log(OverallABmedSeis)</t>
  </si>
  <si>
    <t>Signif Codes</t>
  </si>
  <si>
    <t>***</t>
  </si>
  <si>
    <t>**</t>
  </si>
  <si>
    <t>*</t>
  </si>
  <si>
    <t>.</t>
  </si>
  <si>
    <t>0 -0.001</t>
  </si>
  <si>
    <t>0.001 - 0.01</t>
  </si>
  <si>
    <t>0.01 - 0.5</t>
  </si>
  <si>
    <t>0.05 - 0.1</t>
  </si>
  <si>
    <t>0.1 - 1</t>
  </si>
  <si>
    <t>Electrical_Factor</t>
  </si>
  <si>
    <t>-</t>
  </si>
  <si>
    <t>sqrt</t>
  </si>
  <si>
    <t>Choosen Transform</t>
  </si>
  <si>
    <t>sqrt(maxseisDur)</t>
  </si>
  <si>
    <t>sqrt(maxinfraDur)</t>
  </si>
  <si>
    <t>OVERALL AIC</t>
  </si>
  <si>
    <t>Variables</t>
  </si>
  <si>
    <t>Odds Estimate</t>
  </si>
  <si>
    <t>Confidence Intervals</t>
  </si>
  <si>
    <t>Intercept</t>
  </si>
  <si>
    <t xml:space="preserve">Summary of Initial Model - Wald </t>
  </si>
  <si>
    <t>Anova of Initial Model - Likliehood Ratio</t>
  </si>
  <si>
    <t>Stepwise Regression</t>
  </si>
  <si>
    <t>suggests taking out log(Seis) however, when compare modified with full model they correlat at 0.999 so no difference, only lower AIC by 1.9 pts to 1713</t>
  </si>
  <si>
    <t>Outlier Testing</t>
  </si>
  <si>
    <t>OutlierTest</t>
  </si>
  <si>
    <t>Index</t>
  </si>
  <si>
    <t>InfluenceIndexPlot</t>
  </si>
  <si>
    <t>591, 752, 1006</t>
  </si>
  <si>
    <t>InfluencePlot</t>
  </si>
  <si>
    <t>591, 752, 1006, 396</t>
  </si>
  <si>
    <t>residualPlots</t>
  </si>
  <si>
    <t>variable</t>
  </si>
  <si>
    <t>p-value</t>
  </si>
  <si>
    <t>Indicate lack of fit ?</t>
  </si>
  <si>
    <t>yes</t>
  </si>
  <si>
    <t>no</t>
  </si>
  <si>
    <t>VIF</t>
  </si>
  <si>
    <t>---</t>
  </si>
  <si>
    <t>VIFs of Inter-Predictor Regressions to look at MultiColliniarity</t>
  </si>
  <si>
    <t>Adjusted R2</t>
  </si>
  <si>
    <t>&lt;2.2e-16</t>
  </si>
  <si>
    <t>&lt;2e-16</t>
  </si>
  <si>
    <t>&lt;2.2e016</t>
  </si>
  <si>
    <t>Overall Model</t>
  </si>
  <si>
    <t>Summary of Inter-Predictor Regressions to look at MultiColliniarity (p-values)</t>
  </si>
  <si>
    <t>(Intercept)</t>
  </si>
  <si>
    <t>L_VASR</t>
  </si>
  <si>
    <t>L_Infra</t>
  </si>
  <si>
    <t>L_Seis</t>
  </si>
  <si>
    <t>Sq_Sdur</t>
  </si>
  <si>
    <t>Sq_Idur</t>
  </si>
  <si>
    <t>Subset -1006</t>
  </si>
  <si>
    <t>percent change</t>
  </si>
  <si>
    <t>SE</t>
  </si>
  <si>
    <t>Estimate</t>
  </si>
  <si>
    <t>Est. 1</t>
  </si>
  <si>
    <t>SE 1</t>
  </si>
  <si>
    <t>Est. 2</t>
  </si>
  <si>
    <t>SE 2</t>
  </si>
  <si>
    <t>Subset -752</t>
  </si>
  <si>
    <t>Subset -591</t>
  </si>
  <si>
    <t>Subset -591, 752</t>
  </si>
  <si>
    <t>Subset -591,1006</t>
  </si>
  <si>
    <t>Subset -752,1006</t>
  </si>
  <si>
    <t>Subset -591,752,1006</t>
  </si>
  <si>
    <t>Comparing Coefficients and standard error with different Subsets of removed data points</t>
  </si>
  <si>
    <t>Subset -VASR</t>
  </si>
  <si>
    <t>Subset -Infra</t>
  </si>
  <si>
    <t>Subset -Seis</t>
  </si>
  <si>
    <t>Subset -Sdur</t>
  </si>
  <si>
    <t>Subset -Idur</t>
  </si>
  <si>
    <t>Looking at the waveforms for each data point - conclude that best to take out 591, 752 as the arrival picks are out of sync and possible from separate events</t>
  </si>
  <si>
    <t>Comparing Coefficients and standard error with different Subsets of removed variables - with all data points</t>
  </si>
  <si>
    <t>Comparing Coefficients and standard error with different Subsets of removed variables - with all data points 591,752 removed</t>
  </si>
  <si>
    <t>LR Chisq</t>
  </si>
  <si>
    <t>Df</t>
  </si>
  <si>
    <t>Pr(&gt;Chisq)</t>
  </si>
  <si>
    <t>Anova of model without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</si>
</sst>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0" tint="-0.1499984740745262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0" fillId="0" borderId="0" xfId="0" quotePrefix="1" applyBorder="1"/>
    <xf numFmtId="11" fontId="0" fillId="0" borderId="0" xfId="0" applyNumberFormat="1" applyBorder="1"/>
    <xf numFmtId="0" fontId="0" fillId="0" borderId="5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quotePrefix="1" applyBorder="1"/>
    <xf numFmtId="0" fontId="0" fillId="0" borderId="12" xfId="0" applyBorder="1"/>
    <xf numFmtId="0" fontId="1" fillId="0" borderId="12" xfId="0" applyFont="1" applyFill="1" applyBorder="1" applyAlignment="1">
      <alignment horizontal="center"/>
    </xf>
    <xf numFmtId="0" fontId="0" fillId="0" borderId="12" xfId="0" applyFill="1" applyBorder="1"/>
    <xf numFmtId="0" fontId="0" fillId="2" borderId="12" xfId="0" applyFill="1" applyBorder="1"/>
    <xf numFmtId="0" fontId="0" fillId="3" borderId="12" xfId="0" applyFill="1" applyBorder="1"/>
    <xf numFmtId="0" fontId="0" fillId="0" borderId="0" xfId="0" applyAlignment="1">
      <alignment horizontal="center" vertical="center"/>
    </xf>
    <xf numFmtId="0" fontId="0" fillId="4" borderId="12" xfId="0" applyFill="1" applyBorder="1"/>
    <xf numFmtId="0" fontId="0" fillId="5" borderId="12" xfId="0" applyFill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Fill="1" applyBorder="1"/>
    <xf numFmtId="0" fontId="2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6" xfId="0" applyFill="1" applyBorder="1"/>
    <xf numFmtId="0" fontId="0" fillId="0" borderId="6" xfId="0" applyBorder="1"/>
    <xf numFmtId="0" fontId="0" fillId="0" borderId="10" xfId="0" applyFill="1" applyBorder="1"/>
    <xf numFmtId="0" fontId="0" fillId="0" borderId="11" xfId="0" applyFill="1" applyBorder="1"/>
    <xf numFmtId="11" fontId="0" fillId="0" borderId="0" xfId="0" applyNumberFormat="1" applyFill="1" applyBorder="1"/>
    <xf numFmtId="11" fontId="0" fillId="4" borderId="12" xfId="0" applyNumberFormat="1" applyFill="1" applyBorder="1"/>
    <xf numFmtId="0" fontId="1" fillId="7" borderId="12" xfId="0" applyFont="1" applyFill="1" applyBorder="1" applyAlignment="1">
      <alignment horizontal="center"/>
    </xf>
    <xf numFmtId="0" fontId="0" fillId="7" borderId="12" xfId="0" applyFill="1" applyBorder="1"/>
    <xf numFmtId="10" fontId="0" fillId="0" borderId="0" xfId="0" applyNumberFormat="1"/>
    <xf numFmtId="10" fontId="0" fillId="0" borderId="12" xfId="0" applyNumberFormat="1" applyBorder="1"/>
    <xf numFmtId="11" fontId="0" fillId="0" borderId="12" xfId="0" applyNumberFormat="1" applyFill="1" applyBorder="1"/>
    <xf numFmtId="0" fontId="5" fillId="6" borderId="0" xfId="0" applyFont="1" applyFill="1"/>
    <xf numFmtId="0" fontId="0" fillId="6" borderId="0" xfId="0" applyFill="1" applyAlignment="1">
      <alignment horizontal="center" vertical="center"/>
    </xf>
    <xf numFmtId="0" fontId="0" fillId="0" borderId="12" xfId="0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Fill="1" applyBorder="1"/>
    <xf numFmtId="0" fontId="1" fillId="0" borderId="11" xfId="0" applyFont="1" applyBorder="1"/>
    <xf numFmtId="0" fontId="0" fillId="7" borderId="12" xfId="0" quotePrefix="1" applyFill="1" applyBorder="1" applyAlignment="1">
      <alignment horizontal="center"/>
    </xf>
    <xf numFmtId="0" fontId="1" fillId="0" borderId="12" xfId="0" applyFont="1" applyFill="1" applyBorder="1"/>
    <xf numFmtId="2" fontId="0" fillId="0" borderId="12" xfId="0" applyNumberFormat="1" applyFill="1" applyBorder="1"/>
    <xf numFmtId="0" fontId="1" fillId="0" borderId="12" xfId="0" applyFont="1" applyBorder="1"/>
    <xf numFmtId="0" fontId="0" fillId="0" borderId="0" xfId="0" quotePrefix="1" applyFill="1" applyBorder="1" applyAlignment="1">
      <alignment horizontal="center"/>
    </xf>
    <xf numFmtId="0" fontId="0" fillId="0" borderId="0" xfId="0" applyFill="1"/>
    <xf numFmtId="10" fontId="0" fillId="0" borderId="14" xfId="0" applyNumberFormat="1" applyFill="1" applyBorder="1" applyAlignment="1">
      <alignment horizontal="center"/>
    </xf>
    <xf numFmtId="10" fontId="0" fillId="0" borderId="14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10" fontId="0" fillId="0" borderId="0" xfId="0" applyNumberForma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/>
    </xf>
    <xf numFmtId="0" fontId="0" fillId="0" borderId="0" xfId="0" applyNumberFormat="1"/>
    <xf numFmtId="0" fontId="0" fillId="7" borderId="0" xfId="0" applyFill="1"/>
    <xf numFmtId="10" fontId="0" fillId="0" borderId="14" xfId="0" applyNumberFormat="1" applyBorder="1"/>
    <xf numFmtId="0" fontId="0" fillId="7" borderId="14" xfId="0" applyFill="1" applyBorder="1"/>
    <xf numFmtId="0" fontId="0" fillId="10" borderId="0" xfId="0" applyFill="1" applyBorder="1" applyAlignment="1">
      <alignment horizontal="center"/>
    </xf>
    <xf numFmtId="0" fontId="0" fillId="10" borderId="14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10" fontId="0" fillId="10" borderId="14" xfId="0" applyNumberFormat="1" applyFill="1" applyBorder="1" applyAlignment="1">
      <alignment horizontal="center" vertical="center"/>
    </xf>
    <xf numFmtId="10" fontId="0" fillId="10" borderId="0" xfId="0" applyNumberFormat="1" applyFill="1" applyBorder="1" applyAlignment="1">
      <alignment horizontal="center" vertical="center"/>
    </xf>
    <xf numFmtId="0" fontId="6" fillId="0" borderId="0" xfId="0" applyFont="1"/>
    <xf numFmtId="10" fontId="6" fillId="0" borderId="14" xfId="0" applyNumberFormat="1" applyFont="1" applyBorder="1"/>
    <xf numFmtId="10" fontId="6" fillId="0" borderId="0" xfId="0" applyNumberFormat="1" applyFont="1"/>
    <xf numFmtId="0" fontId="0" fillId="8" borderId="0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5" borderId="14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6" borderId="1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9" borderId="0" xfId="0" applyFill="1" applyAlignment="1">
      <alignment horizontal="center" wrapText="1"/>
    </xf>
    <xf numFmtId="0" fontId="0" fillId="0" borderId="12" xfId="0" applyFill="1" applyBorder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12" xfId="0" applyNumberFormat="1" applyBorder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0"/>
  <sheetViews>
    <sheetView topLeftCell="A12" workbookViewId="0">
      <selection activeCell="D255" sqref="D255"/>
    </sheetView>
  </sheetViews>
  <sheetFormatPr baseColWidth="10" defaultRowHeight="15" x14ac:dyDescent="0"/>
  <cols>
    <col min="1" max="1" width="20" customWidth="1"/>
    <col min="2" max="2" width="17" customWidth="1"/>
    <col min="3" max="3" width="20.33203125" bestFit="1" customWidth="1"/>
    <col min="4" max="4" width="19.83203125" bestFit="1" customWidth="1"/>
    <col min="5" max="5" width="15.1640625" bestFit="1" customWidth="1"/>
    <col min="6" max="6" width="15.83203125" bestFit="1" customWidth="1"/>
    <col min="7" max="7" width="12" bestFit="1" customWidth="1"/>
  </cols>
  <sheetData>
    <row r="1" spans="1:9">
      <c r="A1" s="99" t="s">
        <v>0</v>
      </c>
      <c r="B1" s="100"/>
      <c r="C1" s="100"/>
      <c r="D1" s="100"/>
      <c r="E1" s="100"/>
      <c r="F1" s="100"/>
      <c r="G1" s="100"/>
      <c r="H1" s="100"/>
      <c r="I1" s="35"/>
    </row>
    <row r="2" spans="1:9">
      <c r="A2" s="36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7" t="s">
        <v>8</v>
      </c>
    </row>
    <row r="3" spans="1:9" s="22" customFormat="1" ht="54" customHeight="1" thickBot="1">
      <c r="A3" s="38" t="s">
        <v>9</v>
      </c>
      <c r="B3" s="32" t="s">
        <v>38</v>
      </c>
      <c r="C3" s="31">
        <v>0</v>
      </c>
      <c r="D3" s="29">
        <v>0</v>
      </c>
      <c r="E3" s="29">
        <v>0</v>
      </c>
      <c r="F3" s="30">
        <v>0.4022</v>
      </c>
      <c r="G3" s="30">
        <v>1</v>
      </c>
      <c r="H3" s="30">
        <v>1</v>
      </c>
      <c r="I3" s="39"/>
    </row>
    <row r="4" spans="1:9">
      <c r="A4" s="101" t="s">
        <v>10</v>
      </c>
      <c r="B4" s="4" t="s">
        <v>11</v>
      </c>
      <c r="C4" s="3">
        <v>2.7E-4</v>
      </c>
      <c r="D4" s="3">
        <v>1.5055000000000001</v>
      </c>
      <c r="E4" s="3">
        <v>2.9140199999999998</v>
      </c>
      <c r="F4" s="3">
        <v>6.4834300000000002</v>
      </c>
      <c r="G4" s="3">
        <v>5.7118099999999998</v>
      </c>
      <c r="H4" s="3">
        <v>185.04614000000001</v>
      </c>
      <c r="I4" s="40" t="s">
        <v>39</v>
      </c>
    </row>
    <row r="5" spans="1:9">
      <c r="A5" s="102"/>
      <c r="B5" s="1" t="s">
        <v>12</v>
      </c>
      <c r="C5" s="5">
        <v>753</v>
      </c>
      <c r="D5" s="5">
        <v>80620</v>
      </c>
      <c r="E5" s="5">
        <v>258500</v>
      </c>
      <c r="F5" s="5">
        <v>12840000</v>
      </c>
      <c r="G5" s="5">
        <v>812500</v>
      </c>
      <c r="H5" s="5">
        <v>3396000000</v>
      </c>
      <c r="I5" s="41" t="s">
        <v>39</v>
      </c>
    </row>
    <row r="6" spans="1:9">
      <c r="A6" s="102"/>
      <c r="B6" s="1" t="s">
        <v>13</v>
      </c>
      <c r="C6" s="44">
        <v>222</v>
      </c>
      <c r="D6" s="44">
        <v>49090</v>
      </c>
      <c r="E6" s="44">
        <v>132400</v>
      </c>
      <c r="F6" s="44">
        <v>1773000</v>
      </c>
      <c r="G6" s="44">
        <v>321900</v>
      </c>
      <c r="H6" s="44">
        <v>1760000000</v>
      </c>
      <c r="I6" s="40" t="s">
        <v>39</v>
      </c>
    </row>
    <row r="7" spans="1:9">
      <c r="A7" s="102"/>
      <c r="B7" s="1" t="s">
        <v>14</v>
      </c>
      <c r="C7" s="3">
        <v>1.26</v>
      </c>
      <c r="D7" s="3">
        <v>25.77</v>
      </c>
      <c r="E7" s="3">
        <v>38.909999999999997</v>
      </c>
      <c r="F7" s="3">
        <v>46.6</v>
      </c>
      <c r="G7" s="3">
        <v>62.94</v>
      </c>
      <c r="H7" s="3">
        <v>114.2</v>
      </c>
      <c r="I7" s="40" t="s">
        <v>39</v>
      </c>
    </row>
    <row r="8" spans="1:9">
      <c r="A8" s="103"/>
      <c r="B8" s="13" t="s">
        <v>15</v>
      </c>
      <c r="C8" s="42">
        <v>1.06</v>
      </c>
      <c r="D8" s="42">
        <v>17.079999999999998</v>
      </c>
      <c r="E8" s="42">
        <v>30.29</v>
      </c>
      <c r="F8" s="42">
        <v>37.24</v>
      </c>
      <c r="G8" s="42">
        <v>51.85</v>
      </c>
      <c r="H8" s="42">
        <v>106.04</v>
      </c>
      <c r="I8" s="43" t="s">
        <v>39</v>
      </c>
    </row>
    <row r="11" spans="1:9">
      <c r="A11" s="90" t="s">
        <v>16</v>
      </c>
      <c r="B11" s="91"/>
      <c r="C11" s="91"/>
      <c r="D11" s="91"/>
      <c r="E11" s="91"/>
      <c r="F11" s="91"/>
      <c r="G11" s="91"/>
    </row>
    <row r="12" spans="1:9" ht="30">
      <c r="A12" s="6"/>
      <c r="B12" s="7" t="s">
        <v>1</v>
      </c>
      <c r="C12" s="7" t="s">
        <v>17</v>
      </c>
      <c r="D12" s="8" t="s">
        <v>18</v>
      </c>
      <c r="E12" s="7" t="s">
        <v>19</v>
      </c>
      <c r="F12" s="7" t="s">
        <v>41</v>
      </c>
      <c r="G12" s="9" t="s">
        <v>20</v>
      </c>
    </row>
    <row r="13" spans="1:9" s="22" customFormat="1" ht="31" thickBot="1">
      <c r="A13" s="38" t="s">
        <v>9</v>
      </c>
      <c r="B13" s="29" t="s">
        <v>38</v>
      </c>
      <c r="C13" s="29" t="s">
        <v>39</v>
      </c>
      <c r="D13" s="39" t="s">
        <v>39</v>
      </c>
      <c r="E13" s="29" t="s">
        <v>39</v>
      </c>
      <c r="F13" s="29"/>
      <c r="G13" s="39" t="s">
        <v>39</v>
      </c>
    </row>
    <row r="14" spans="1:9">
      <c r="A14" s="101" t="s">
        <v>10</v>
      </c>
      <c r="B14" s="4" t="s">
        <v>11</v>
      </c>
      <c r="C14" s="12" t="s">
        <v>21</v>
      </c>
      <c r="D14" s="11">
        <v>2.0434379999999999E-2</v>
      </c>
      <c r="E14" s="12" t="s">
        <v>21</v>
      </c>
      <c r="F14" s="12" t="s">
        <v>21</v>
      </c>
      <c r="G14" s="11" t="s">
        <v>39</v>
      </c>
    </row>
    <row r="15" spans="1:9">
      <c r="A15" s="102"/>
      <c r="B15" s="1" t="s">
        <v>12</v>
      </c>
      <c r="C15" s="12" t="s">
        <v>21</v>
      </c>
      <c r="D15" s="11">
        <v>-0.103925</v>
      </c>
      <c r="E15" s="12" t="s">
        <v>21</v>
      </c>
      <c r="F15" s="12" t="s">
        <v>21</v>
      </c>
      <c r="G15" s="11" t="s">
        <v>39</v>
      </c>
    </row>
    <row r="16" spans="1:9">
      <c r="A16" s="102"/>
      <c r="B16" s="1" t="s">
        <v>13</v>
      </c>
      <c r="C16" s="12" t="s">
        <v>21</v>
      </c>
      <c r="D16" s="11">
        <v>-3.846049E-2</v>
      </c>
      <c r="E16" s="12" t="s">
        <v>21</v>
      </c>
      <c r="F16" s="12" t="s">
        <v>21</v>
      </c>
      <c r="G16" s="11" t="s">
        <v>39</v>
      </c>
    </row>
    <row r="17" spans="1:7">
      <c r="A17" s="102"/>
      <c r="B17" s="1" t="s">
        <v>14</v>
      </c>
      <c r="C17" s="10" t="s">
        <v>40</v>
      </c>
      <c r="D17" s="11">
        <v>0.19012190000000001</v>
      </c>
      <c r="E17" s="10" t="s">
        <v>21</v>
      </c>
      <c r="F17" s="10" t="s">
        <v>40</v>
      </c>
      <c r="G17" s="11" t="s">
        <v>39</v>
      </c>
    </row>
    <row r="18" spans="1:7">
      <c r="A18" s="103"/>
      <c r="B18" s="13" t="s">
        <v>15</v>
      </c>
      <c r="C18" s="14" t="s">
        <v>40</v>
      </c>
      <c r="D18" s="15">
        <v>0.28600779999999998</v>
      </c>
      <c r="E18" s="14" t="s">
        <v>40</v>
      </c>
      <c r="F18" s="14" t="s">
        <v>40</v>
      </c>
      <c r="G18" s="15" t="s">
        <v>39</v>
      </c>
    </row>
    <row r="21" spans="1:7">
      <c r="A21" s="87" t="s">
        <v>49</v>
      </c>
      <c r="B21" s="88"/>
      <c r="C21" s="88"/>
      <c r="D21" s="88"/>
      <c r="E21" s="88"/>
      <c r="F21" s="88"/>
      <c r="G21" s="89"/>
    </row>
    <row r="22" spans="1:7">
      <c r="A22" s="2" t="s">
        <v>22</v>
      </c>
      <c r="B22" s="93" t="s">
        <v>23</v>
      </c>
      <c r="C22" s="93"/>
      <c r="D22" s="93"/>
      <c r="E22" s="93"/>
      <c r="F22" s="93"/>
      <c r="G22" s="94"/>
    </row>
    <row r="23" spans="1:7">
      <c r="A23" s="16" t="s">
        <v>24</v>
      </c>
      <c r="B23" s="16" t="s">
        <v>25</v>
      </c>
      <c r="C23" s="17" t="s">
        <v>26</v>
      </c>
      <c r="D23" s="17" t="s">
        <v>27</v>
      </c>
      <c r="E23" s="17" t="s">
        <v>42</v>
      </c>
      <c r="F23" s="17" t="s">
        <v>43</v>
      </c>
      <c r="G23" s="46" t="s">
        <v>44</v>
      </c>
    </row>
    <row r="24" spans="1:7">
      <c r="A24" s="17" t="s">
        <v>38</v>
      </c>
      <c r="B24" s="23">
        <v>1.1E-4</v>
      </c>
      <c r="C24" s="45">
        <v>2.8600000000000001E-8</v>
      </c>
      <c r="D24" s="17">
        <v>0.62861999999999996</v>
      </c>
      <c r="E24" s="20">
        <v>2.0400000000000001E-3</v>
      </c>
      <c r="F24" s="21">
        <v>1.6109999999999999E-2</v>
      </c>
      <c r="G24" s="47">
        <v>1714.9</v>
      </c>
    </row>
    <row r="26" spans="1:7">
      <c r="A26" s="17" t="s">
        <v>28</v>
      </c>
      <c r="B26" s="23" t="s">
        <v>29</v>
      </c>
      <c r="C26" s="20" t="s">
        <v>30</v>
      </c>
      <c r="D26" s="21" t="s">
        <v>31</v>
      </c>
      <c r="E26" s="24" t="s">
        <v>32</v>
      </c>
      <c r="F26" s="17"/>
    </row>
    <row r="27" spans="1:7">
      <c r="A27" s="17"/>
      <c r="B27" s="17" t="s">
        <v>33</v>
      </c>
      <c r="C27" s="17" t="s">
        <v>34</v>
      </c>
      <c r="D27" s="17" t="s">
        <v>35</v>
      </c>
      <c r="E27" s="17" t="s">
        <v>36</v>
      </c>
      <c r="F27" s="17" t="s">
        <v>37</v>
      </c>
    </row>
    <row r="28" spans="1:7">
      <c r="A28" s="1"/>
      <c r="B28" s="1"/>
      <c r="C28" s="1"/>
      <c r="D28" s="1"/>
      <c r="E28" s="1"/>
      <c r="F28" s="1"/>
    </row>
    <row r="29" spans="1:7">
      <c r="A29" s="92" t="s">
        <v>47</v>
      </c>
      <c r="B29" s="92"/>
      <c r="C29" s="92"/>
      <c r="D29" s="92"/>
    </row>
    <row r="30" spans="1:7">
      <c r="A30" s="17" t="s">
        <v>45</v>
      </c>
      <c r="B30" s="17" t="s">
        <v>46</v>
      </c>
      <c r="C30" s="49">
        <v>2.5000000000000001E-2</v>
      </c>
      <c r="D30" s="49">
        <v>0.97499999999999998</v>
      </c>
    </row>
    <row r="31" spans="1:7">
      <c r="A31" s="33" t="s">
        <v>48</v>
      </c>
      <c r="B31" s="17">
        <v>0</v>
      </c>
      <c r="C31" s="17">
        <v>0</v>
      </c>
      <c r="D31" s="17">
        <v>0</v>
      </c>
    </row>
    <row r="32" spans="1:7">
      <c r="A32" s="16" t="s">
        <v>25</v>
      </c>
      <c r="B32" s="17">
        <v>0.62</v>
      </c>
      <c r="C32" s="17">
        <v>0.48</v>
      </c>
      <c r="D32" s="17">
        <v>0.79</v>
      </c>
    </row>
    <row r="33" spans="1:7">
      <c r="A33" s="17" t="s">
        <v>26</v>
      </c>
      <c r="B33" s="17">
        <v>1.85</v>
      </c>
      <c r="C33" s="17">
        <v>1.49</v>
      </c>
      <c r="D33" s="17">
        <v>2.2999999999999998</v>
      </c>
    </row>
    <row r="34" spans="1:7">
      <c r="A34" s="17" t="s">
        <v>27</v>
      </c>
      <c r="B34" s="17">
        <v>1.06</v>
      </c>
      <c r="C34" s="17">
        <v>0.84</v>
      </c>
      <c r="D34" s="17">
        <v>1.32</v>
      </c>
    </row>
    <row r="35" spans="1:7">
      <c r="A35" s="17" t="s">
        <v>42</v>
      </c>
      <c r="B35" s="17">
        <v>1.6</v>
      </c>
      <c r="C35" s="17">
        <v>1.19</v>
      </c>
      <c r="D35" s="17">
        <v>2.16</v>
      </c>
    </row>
    <row r="36" spans="1:7">
      <c r="A36" s="17" t="s">
        <v>43</v>
      </c>
      <c r="B36" s="17">
        <v>0.72</v>
      </c>
      <c r="C36" s="17">
        <v>0.55000000000000004</v>
      </c>
      <c r="D36" s="17">
        <v>0.94</v>
      </c>
    </row>
    <row r="38" spans="1:7">
      <c r="A38" s="87" t="s">
        <v>50</v>
      </c>
      <c r="B38" s="88"/>
      <c r="C38" s="88"/>
      <c r="D38" s="88"/>
      <c r="E38" s="88"/>
      <c r="F38" s="88"/>
      <c r="G38" s="89"/>
    </row>
    <row r="39" spans="1:7">
      <c r="A39" s="2" t="s">
        <v>22</v>
      </c>
      <c r="B39" s="93" t="s">
        <v>23</v>
      </c>
      <c r="C39" s="93"/>
      <c r="D39" s="93"/>
      <c r="E39" s="93"/>
      <c r="F39" s="93"/>
      <c r="G39" s="94"/>
    </row>
    <row r="40" spans="1:7">
      <c r="A40" s="16" t="s">
        <v>24</v>
      </c>
      <c r="B40" s="16" t="s">
        <v>25</v>
      </c>
      <c r="C40" s="17" t="s">
        <v>26</v>
      </c>
      <c r="D40" s="17" t="s">
        <v>27</v>
      </c>
      <c r="E40" s="17" t="s">
        <v>42</v>
      </c>
      <c r="F40" s="17" t="s">
        <v>43</v>
      </c>
      <c r="G40" s="18"/>
    </row>
    <row r="41" spans="1:7">
      <c r="A41" s="17" t="s">
        <v>38</v>
      </c>
      <c r="B41" s="45">
        <v>7.5640000000000001E-5</v>
      </c>
      <c r="C41" s="45">
        <v>7.2099999999999997E-9</v>
      </c>
      <c r="D41" s="19">
        <v>0.62966999999999995</v>
      </c>
      <c r="E41" s="20">
        <v>1.89E-3</v>
      </c>
      <c r="F41" s="21">
        <v>1.575E-2</v>
      </c>
      <c r="G41" s="19"/>
    </row>
    <row r="44" spans="1:7">
      <c r="A44" s="51" t="s">
        <v>51</v>
      </c>
    </row>
    <row r="45" spans="1:7">
      <c r="A45" t="s">
        <v>52</v>
      </c>
    </row>
    <row r="47" spans="1:7">
      <c r="A47" s="52" t="s">
        <v>53</v>
      </c>
      <c r="B47" s="52" t="s">
        <v>55</v>
      </c>
    </row>
    <row r="48" spans="1:7">
      <c r="A48" s="17" t="s">
        <v>54</v>
      </c>
      <c r="B48" s="17">
        <v>591</v>
      </c>
    </row>
    <row r="49" spans="1:3">
      <c r="A49" s="17" t="s">
        <v>56</v>
      </c>
      <c r="B49" s="53" t="s">
        <v>57</v>
      </c>
    </row>
    <row r="50" spans="1:3">
      <c r="A50" s="17" t="s">
        <v>58</v>
      </c>
      <c r="B50" s="53" t="s">
        <v>59</v>
      </c>
    </row>
    <row r="52" spans="1:3">
      <c r="A52" s="92" t="s">
        <v>60</v>
      </c>
      <c r="B52" s="92"/>
      <c r="C52" s="92"/>
    </row>
    <row r="53" spans="1:3">
      <c r="A53" s="54" t="s">
        <v>61</v>
      </c>
      <c r="B53" s="54" t="s">
        <v>62</v>
      </c>
      <c r="C53" s="54" t="s">
        <v>63</v>
      </c>
    </row>
    <row r="54" spans="1:3">
      <c r="A54" s="16" t="s">
        <v>25</v>
      </c>
      <c r="B54" s="17">
        <v>0</v>
      </c>
      <c r="C54" s="53" t="s">
        <v>64</v>
      </c>
    </row>
    <row r="55" spans="1:3">
      <c r="A55" s="17" t="s">
        <v>26</v>
      </c>
      <c r="B55" s="17">
        <v>3.0000000000000001E-3</v>
      </c>
      <c r="C55" s="53" t="s">
        <v>64</v>
      </c>
    </row>
    <row r="56" spans="1:3">
      <c r="A56" s="17" t="s">
        <v>27</v>
      </c>
      <c r="B56" s="17">
        <v>0</v>
      </c>
      <c r="C56" s="53" t="s">
        <v>64</v>
      </c>
    </row>
    <row r="57" spans="1:3">
      <c r="A57" s="17" t="s">
        <v>42</v>
      </c>
      <c r="B57" s="17">
        <v>0.67600000000000005</v>
      </c>
      <c r="C57" s="53" t="s">
        <v>65</v>
      </c>
    </row>
    <row r="58" spans="1:3">
      <c r="A58" s="17" t="s">
        <v>43</v>
      </c>
      <c r="B58" s="17">
        <v>0.88800000000000001</v>
      </c>
      <c r="C58" s="53" t="s">
        <v>65</v>
      </c>
    </row>
    <row r="61" spans="1:3">
      <c r="A61" s="92" t="s">
        <v>66</v>
      </c>
      <c r="B61" s="92"/>
    </row>
    <row r="62" spans="1:3">
      <c r="A62" s="16" t="s">
        <v>25</v>
      </c>
      <c r="B62" s="17">
        <v>5.266</v>
      </c>
    </row>
    <row r="63" spans="1:3">
      <c r="A63" s="17" t="s">
        <v>26</v>
      </c>
      <c r="B63" s="17">
        <v>8.141</v>
      </c>
    </row>
    <row r="64" spans="1:3">
      <c r="A64" s="17" t="s">
        <v>27</v>
      </c>
      <c r="B64" s="17">
        <v>5.3979999999999997</v>
      </c>
    </row>
    <row r="65" spans="1:8">
      <c r="A65" s="17" t="s">
        <v>42</v>
      </c>
      <c r="B65" s="17">
        <v>22.068999999999999</v>
      </c>
    </row>
    <row r="66" spans="1:8">
      <c r="A66" s="17" t="s">
        <v>43</v>
      </c>
      <c r="B66" s="17">
        <v>22.239000000000001</v>
      </c>
    </row>
    <row r="69" spans="1:8">
      <c r="A69" s="98" t="s">
        <v>74</v>
      </c>
      <c r="B69" s="98"/>
      <c r="C69" s="98"/>
      <c r="D69" s="98"/>
      <c r="E69" s="98"/>
      <c r="F69" s="98"/>
      <c r="G69" s="98"/>
      <c r="H69" s="98"/>
    </row>
    <row r="70" spans="1:8">
      <c r="A70" s="60" t="s">
        <v>22</v>
      </c>
      <c r="B70" s="95" t="s">
        <v>23</v>
      </c>
      <c r="C70" s="95"/>
      <c r="D70" s="95"/>
      <c r="E70" s="95"/>
      <c r="F70" s="95"/>
      <c r="G70" s="95" t="s">
        <v>73</v>
      </c>
      <c r="H70" s="95"/>
    </row>
    <row r="71" spans="1:8">
      <c r="A71" s="16" t="s">
        <v>24</v>
      </c>
      <c r="B71" s="16" t="s">
        <v>25</v>
      </c>
      <c r="C71" s="17" t="s">
        <v>26</v>
      </c>
      <c r="D71" s="17" t="s">
        <v>27</v>
      </c>
      <c r="E71" s="17" t="s">
        <v>42</v>
      </c>
      <c r="F71" s="34" t="s">
        <v>43</v>
      </c>
      <c r="G71" s="18" t="s">
        <v>62</v>
      </c>
      <c r="H71" s="58" t="s">
        <v>69</v>
      </c>
    </row>
    <row r="72" spans="1:8">
      <c r="A72" s="16" t="s">
        <v>25</v>
      </c>
      <c r="B72" s="57" t="s">
        <v>67</v>
      </c>
      <c r="C72" s="50" t="s">
        <v>70</v>
      </c>
      <c r="D72" s="19" t="s">
        <v>72</v>
      </c>
      <c r="E72" s="19">
        <v>2.4400000000000002E-2</v>
      </c>
      <c r="F72" s="55">
        <v>1.11E-2</v>
      </c>
      <c r="G72" s="19" t="s">
        <v>70</v>
      </c>
      <c r="H72" s="17">
        <v>0.82520000000000004</v>
      </c>
    </row>
    <row r="73" spans="1:8">
      <c r="A73" s="17" t="s">
        <v>26</v>
      </c>
      <c r="B73" s="17" t="s">
        <v>70</v>
      </c>
      <c r="C73" s="57" t="s">
        <v>67</v>
      </c>
      <c r="D73" s="17" t="s">
        <v>72</v>
      </c>
      <c r="E73" s="17">
        <v>0.56947999999999999</v>
      </c>
      <c r="F73" s="17">
        <v>0.45112999999999998</v>
      </c>
      <c r="G73" s="17" t="s">
        <v>70</v>
      </c>
      <c r="H73" s="17">
        <v>0.91759999999999997</v>
      </c>
    </row>
    <row r="74" spans="1:8">
      <c r="A74" s="17" t="s">
        <v>27</v>
      </c>
      <c r="B74" s="17" t="s">
        <v>70</v>
      </c>
      <c r="C74" s="17" t="s">
        <v>70</v>
      </c>
      <c r="D74" s="57" t="s">
        <v>67</v>
      </c>
      <c r="E74" s="17">
        <v>3.47E-3</v>
      </c>
      <c r="F74" s="17">
        <v>0.75563999999999998</v>
      </c>
      <c r="G74" s="17" t="s">
        <v>70</v>
      </c>
      <c r="H74" s="17">
        <v>0.88980000000000004</v>
      </c>
    </row>
    <row r="75" spans="1:8">
      <c r="A75" s="17" t="s">
        <v>42</v>
      </c>
      <c r="B75" s="17">
        <v>2.436E-2</v>
      </c>
      <c r="C75" s="17">
        <v>0.56947999999999999</v>
      </c>
      <c r="D75" s="17">
        <v>3.47E-3</v>
      </c>
      <c r="E75" s="57" t="s">
        <v>67</v>
      </c>
      <c r="F75" s="17" t="s">
        <v>70</v>
      </c>
      <c r="G75" s="17" t="s">
        <v>70</v>
      </c>
      <c r="H75" s="17">
        <v>0.95130000000000003</v>
      </c>
    </row>
    <row r="76" spans="1:8">
      <c r="A76" s="17" t="s">
        <v>43</v>
      </c>
      <c r="B76" s="17">
        <v>1.11E-2</v>
      </c>
      <c r="C76" s="17">
        <v>0.4511</v>
      </c>
      <c r="D76" s="17">
        <v>0.75560000000000005</v>
      </c>
      <c r="E76" s="17" t="s">
        <v>71</v>
      </c>
      <c r="F76" s="57" t="s">
        <v>67</v>
      </c>
      <c r="G76" s="17" t="s">
        <v>70</v>
      </c>
      <c r="H76" s="17">
        <v>0.95040000000000002</v>
      </c>
    </row>
    <row r="79" spans="1:8">
      <c r="A79" s="87" t="s">
        <v>68</v>
      </c>
      <c r="B79" s="88"/>
      <c r="C79" s="88"/>
      <c r="D79" s="88"/>
      <c r="E79" s="88"/>
      <c r="F79" s="89"/>
    </row>
    <row r="80" spans="1:8">
      <c r="A80" s="56" t="s">
        <v>22</v>
      </c>
      <c r="B80" s="96" t="s">
        <v>23</v>
      </c>
      <c r="C80" s="96"/>
      <c r="D80" s="96"/>
      <c r="E80" s="96"/>
      <c r="F80" s="97"/>
    </row>
    <row r="81" spans="1:8">
      <c r="A81" s="16" t="s">
        <v>24</v>
      </c>
      <c r="B81" s="16" t="s">
        <v>25</v>
      </c>
      <c r="C81" s="17" t="s">
        <v>26</v>
      </c>
      <c r="D81" s="17" t="s">
        <v>27</v>
      </c>
      <c r="E81" s="17" t="s">
        <v>42</v>
      </c>
      <c r="F81" s="17" t="s">
        <v>43</v>
      </c>
    </row>
    <row r="82" spans="1:8">
      <c r="A82" s="16" t="s">
        <v>25</v>
      </c>
      <c r="B82" s="57" t="s">
        <v>67</v>
      </c>
      <c r="C82" s="59">
        <v>2.23</v>
      </c>
      <c r="D82" s="19">
        <v>2.65</v>
      </c>
      <c r="E82" s="19">
        <v>20.52</v>
      </c>
      <c r="F82" s="19">
        <v>20.11</v>
      </c>
    </row>
    <row r="83" spans="1:8">
      <c r="A83" s="17" t="s">
        <v>26</v>
      </c>
      <c r="B83" s="17">
        <v>1.05</v>
      </c>
      <c r="C83" s="57" t="s">
        <v>67</v>
      </c>
      <c r="D83" s="17">
        <v>1.6</v>
      </c>
      <c r="E83" s="17">
        <v>20.59</v>
      </c>
      <c r="F83" s="17">
        <v>20.190000000000001</v>
      </c>
    </row>
    <row r="84" spans="1:8">
      <c r="A84" s="17" t="s">
        <v>27</v>
      </c>
      <c r="B84" s="17">
        <v>1.68</v>
      </c>
      <c r="C84" s="17">
        <v>2.15</v>
      </c>
      <c r="D84" s="57" t="s">
        <v>67</v>
      </c>
      <c r="E84" s="17">
        <v>20.48</v>
      </c>
      <c r="F84" s="17">
        <v>20.2</v>
      </c>
    </row>
    <row r="85" spans="1:8">
      <c r="A85" s="17" t="s">
        <v>42</v>
      </c>
      <c r="B85" s="17">
        <v>5.72</v>
      </c>
      <c r="C85" s="17">
        <v>12.17</v>
      </c>
      <c r="D85" s="17">
        <v>9.0440000000000005</v>
      </c>
      <c r="E85" s="57" t="s">
        <v>67</v>
      </c>
      <c r="F85" s="17">
        <v>1.56</v>
      </c>
    </row>
    <row r="86" spans="1:8">
      <c r="A86" s="17" t="s">
        <v>43</v>
      </c>
      <c r="B86" s="17">
        <v>5.71</v>
      </c>
      <c r="C86" s="17">
        <v>12.17</v>
      </c>
      <c r="D86" s="17">
        <v>9.09</v>
      </c>
      <c r="E86" s="17">
        <v>1.59</v>
      </c>
      <c r="F86" s="57" t="s">
        <v>67</v>
      </c>
    </row>
    <row r="87" spans="1:8">
      <c r="A87" s="1"/>
      <c r="B87" s="1"/>
      <c r="C87" s="1"/>
      <c r="D87" s="1"/>
      <c r="E87" s="1"/>
      <c r="F87" s="61"/>
    </row>
    <row r="88" spans="1:8">
      <c r="A88" s="86" t="s">
        <v>95</v>
      </c>
      <c r="B88" s="86"/>
      <c r="C88" s="86"/>
      <c r="D88" s="86"/>
      <c r="E88" s="86"/>
      <c r="F88" s="86"/>
      <c r="G88" s="86"/>
    </row>
    <row r="89" spans="1:8" s="62" customFormat="1">
      <c r="A89" s="82" t="s">
        <v>90</v>
      </c>
      <c r="B89" s="82"/>
      <c r="C89" s="82"/>
      <c r="D89" s="82"/>
      <c r="E89" s="83"/>
      <c r="F89" s="84" t="s">
        <v>82</v>
      </c>
      <c r="G89" s="85"/>
      <c r="H89" s="65"/>
    </row>
    <row r="90" spans="1:8" s="62" customFormat="1">
      <c r="A90" s="26"/>
      <c r="B90" s="26" t="s">
        <v>85</v>
      </c>
      <c r="C90" s="26" t="s">
        <v>86</v>
      </c>
      <c r="D90" s="26" t="s">
        <v>87</v>
      </c>
      <c r="E90" s="26" t="s">
        <v>88</v>
      </c>
      <c r="F90" s="66" t="s">
        <v>83</v>
      </c>
      <c r="G90" s="22" t="s">
        <v>84</v>
      </c>
      <c r="H90" s="65"/>
    </row>
    <row r="91" spans="1:8" s="62" customFormat="1">
      <c r="A91" s="26" t="s">
        <v>75</v>
      </c>
      <c r="B91" s="26">
        <v>-9.5018999999999991</v>
      </c>
      <c r="C91" s="26">
        <v>0.68159999999999998</v>
      </c>
      <c r="D91" s="26">
        <v>-9.8082999999999991</v>
      </c>
      <c r="E91" s="26">
        <v>0.69240000000000002</v>
      </c>
      <c r="F91" s="64">
        <f>(E91/C91)-1</f>
        <v>1.5845070422535246E-2</v>
      </c>
      <c r="G91" s="68">
        <f>(D91/B91)-1</f>
        <v>3.2246182342478891E-2</v>
      </c>
      <c r="H91" s="65"/>
    </row>
    <row r="92" spans="1:8" s="62" customFormat="1">
      <c r="A92" s="26" t="s">
        <v>76</v>
      </c>
      <c r="B92" s="26">
        <v>-0.4788</v>
      </c>
      <c r="C92" s="26">
        <v>0.12379999999999999</v>
      </c>
      <c r="D92" s="26">
        <v>-0.48499999999999999</v>
      </c>
      <c r="E92" s="26">
        <v>0.1242</v>
      </c>
      <c r="F92" s="64">
        <f t="shared" ref="F92:F144" si="0">(E92/C92)-1</f>
        <v>3.231017770597866E-3</v>
      </c>
      <c r="G92" s="68">
        <f t="shared" ref="G92:G96" si="1">(D92/B92)-1</f>
        <v>1.2949039264828599E-2</v>
      </c>
      <c r="H92" s="65"/>
    </row>
    <row r="93" spans="1:8" s="62" customFormat="1">
      <c r="A93" s="26" t="s">
        <v>77</v>
      </c>
      <c r="B93" s="26">
        <v>0.61380000000000001</v>
      </c>
      <c r="C93" s="26">
        <v>0.1106</v>
      </c>
      <c r="D93" s="26">
        <v>0.62050000000000005</v>
      </c>
      <c r="E93" s="26">
        <v>0.111</v>
      </c>
      <c r="F93" s="64">
        <f t="shared" si="0"/>
        <v>3.6166365280290158E-3</v>
      </c>
      <c r="G93" s="68">
        <f t="shared" si="1"/>
        <v>1.0915607689801377E-2</v>
      </c>
      <c r="H93" s="65"/>
    </row>
    <row r="94" spans="1:8" s="62" customFormat="1">
      <c r="A94" s="26" t="s">
        <v>78</v>
      </c>
      <c r="B94" s="26">
        <v>5.5899999999999998E-2</v>
      </c>
      <c r="C94" s="26">
        <v>0.11550000000000001</v>
      </c>
      <c r="D94" s="26">
        <v>6.7299999999999999E-2</v>
      </c>
      <c r="E94" s="26">
        <v>0.11600000000000001</v>
      </c>
      <c r="F94" s="64">
        <f t="shared" si="0"/>
        <v>4.3290043290042934E-3</v>
      </c>
      <c r="G94" s="68">
        <f t="shared" si="1"/>
        <v>0.2039355992844365</v>
      </c>
      <c r="H94" s="65"/>
    </row>
    <row r="95" spans="1:8" s="62" customFormat="1">
      <c r="A95" s="26" t="s">
        <v>79</v>
      </c>
      <c r="B95" s="26">
        <v>0.4708</v>
      </c>
      <c r="C95" s="26">
        <v>0.15260000000000001</v>
      </c>
      <c r="D95" s="26">
        <v>0.53720000000000001</v>
      </c>
      <c r="E95" s="26">
        <v>0.15390000000000001</v>
      </c>
      <c r="F95" s="64">
        <f t="shared" si="0"/>
        <v>8.5190039318479016E-3</v>
      </c>
      <c r="G95" s="68">
        <f t="shared" si="1"/>
        <v>0.14103653355989798</v>
      </c>
      <c r="H95" s="65"/>
    </row>
    <row r="96" spans="1:8" s="62" customFormat="1">
      <c r="A96" s="26" t="s">
        <v>80</v>
      </c>
      <c r="B96" s="26">
        <v>-0.33069999999999999</v>
      </c>
      <c r="C96" s="26">
        <v>0.13739999999999999</v>
      </c>
      <c r="D96" s="26">
        <v>-0.39150000000000001</v>
      </c>
      <c r="E96" s="26">
        <v>0.1384</v>
      </c>
      <c r="F96" s="64">
        <f t="shared" si="0"/>
        <v>7.2780203784570396E-3</v>
      </c>
      <c r="G96" s="68">
        <f t="shared" si="1"/>
        <v>0.18385243423042041</v>
      </c>
      <c r="H96" s="65"/>
    </row>
    <row r="97" spans="1:8" s="62" customFormat="1">
      <c r="A97" s="82" t="s">
        <v>89</v>
      </c>
      <c r="B97" s="82"/>
      <c r="C97" s="82"/>
      <c r="D97" s="82"/>
      <c r="E97" s="82"/>
      <c r="F97" s="84" t="s">
        <v>82</v>
      </c>
      <c r="G97" s="85"/>
      <c r="H97" s="65"/>
    </row>
    <row r="98" spans="1:8" s="62" customFormat="1">
      <c r="A98" s="26"/>
      <c r="B98" s="26" t="s">
        <v>85</v>
      </c>
      <c r="C98" s="26" t="s">
        <v>86</v>
      </c>
      <c r="D98" s="26" t="s">
        <v>87</v>
      </c>
      <c r="E98" s="26" t="s">
        <v>88</v>
      </c>
      <c r="F98" s="66" t="s">
        <v>83</v>
      </c>
      <c r="G98" s="28" t="s">
        <v>84</v>
      </c>
      <c r="H98" s="65"/>
    </row>
    <row r="99" spans="1:8" s="62" customFormat="1">
      <c r="A99" s="26" t="s">
        <v>75</v>
      </c>
      <c r="B99" s="26">
        <v>-9.5018999999999991</v>
      </c>
      <c r="C99" s="26">
        <v>0.68159999999999998</v>
      </c>
      <c r="D99" s="26">
        <v>-9.6928999999999998</v>
      </c>
      <c r="E99" s="26">
        <v>0.68940000000000001</v>
      </c>
      <c r="F99" s="64">
        <f t="shared" si="0"/>
        <v>1.1443661971830998E-2</v>
      </c>
      <c r="G99" s="68">
        <f>(D99/B99)-1</f>
        <v>2.0101242909313033E-2</v>
      </c>
      <c r="H99" s="65"/>
    </row>
    <row r="100" spans="1:8" s="62" customFormat="1">
      <c r="A100" s="26" t="s">
        <v>76</v>
      </c>
      <c r="B100" s="26">
        <v>-0.4788</v>
      </c>
      <c r="C100" s="26">
        <v>0.12379999999999999</v>
      </c>
      <c r="D100" s="26">
        <v>-0.51749999999999996</v>
      </c>
      <c r="E100" s="26">
        <v>0.1244</v>
      </c>
      <c r="F100" s="64">
        <f t="shared" si="0"/>
        <v>4.8465266558965769E-3</v>
      </c>
      <c r="G100" s="68">
        <f t="shared" ref="G100:G104" si="2">(D100/B100)-1</f>
        <v>8.0827067669172914E-2</v>
      </c>
      <c r="H100" s="65"/>
    </row>
    <row r="101" spans="1:8" s="62" customFormat="1">
      <c r="A101" s="26" t="s">
        <v>77</v>
      </c>
      <c r="B101" s="26">
        <v>0.61380000000000001</v>
      </c>
      <c r="C101" s="26">
        <v>0.1106</v>
      </c>
      <c r="D101" s="26">
        <v>0.62560000000000004</v>
      </c>
      <c r="E101" s="26">
        <v>0.1109</v>
      </c>
      <c r="F101" s="64">
        <f t="shared" si="0"/>
        <v>2.7124773960216508E-3</v>
      </c>
      <c r="G101" s="68">
        <f t="shared" si="2"/>
        <v>1.9224503095470968E-2</v>
      </c>
      <c r="H101" s="65"/>
    </row>
    <row r="102" spans="1:8" s="62" customFormat="1">
      <c r="A102" s="26" t="s">
        <v>78</v>
      </c>
      <c r="B102" s="26">
        <v>5.5899999999999998E-2</v>
      </c>
      <c r="C102" s="26">
        <v>0.11550000000000001</v>
      </c>
      <c r="D102" s="26">
        <v>6.7799999999999999E-2</v>
      </c>
      <c r="E102" s="26">
        <v>0.1159</v>
      </c>
      <c r="F102" s="64">
        <f t="shared" si="0"/>
        <v>3.4632034632033903E-3</v>
      </c>
      <c r="G102" s="68">
        <f t="shared" si="2"/>
        <v>0.2128801431127012</v>
      </c>
      <c r="H102" s="65"/>
    </row>
    <row r="103" spans="1:8" s="62" customFormat="1">
      <c r="A103" s="26" t="s">
        <v>79</v>
      </c>
      <c r="B103" s="26">
        <v>0.4708</v>
      </c>
      <c r="C103" s="26">
        <v>0.15260000000000001</v>
      </c>
      <c r="D103" s="26">
        <v>0.4461</v>
      </c>
      <c r="E103" s="26">
        <v>0.15310000000000001</v>
      </c>
      <c r="F103" s="64">
        <f t="shared" si="0"/>
        <v>3.2765399737877399E-3</v>
      </c>
      <c r="G103" s="68">
        <f t="shared" si="2"/>
        <v>-5.2463891248938022E-2</v>
      </c>
      <c r="H103" s="65"/>
    </row>
    <row r="104" spans="1:8" s="62" customFormat="1">
      <c r="A104" s="26" t="s">
        <v>80</v>
      </c>
      <c r="B104" s="26">
        <v>-0.33069999999999999</v>
      </c>
      <c r="C104" s="26">
        <v>0.13739999999999999</v>
      </c>
      <c r="D104" s="26">
        <v>-0.31219999999999998</v>
      </c>
      <c r="E104" s="26">
        <v>0.13789999999999999</v>
      </c>
      <c r="F104" s="64">
        <f t="shared" si="0"/>
        <v>3.6390101892285198E-3</v>
      </c>
      <c r="G104" s="68">
        <f t="shared" si="2"/>
        <v>-5.5941941336558831E-2</v>
      </c>
      <c r="H104" s="65"/>
    </row>
    <row r="105" spans="1:8" s="62" customFormat="1">
      <c r="A105" s="82" t="s">
        <v>81</v>
      </c>
      <c r="B105" s="82"/>
      <c r="C105" s="82"/>
      <c r="D105" s="82"/>
      <c r="E105" s="82"/>
      <c r="F105" s="84" t="s">
        <v>82</v>
      </c>
      <c r="G105" s="85"/>
      <c r="H105" s="65"/>
    </row>
    <row r="106" spans="1:8">
      <c r="A106" s="27"/>
      <c r="B106" s="26" t="s">
        <v>85</v>
      </c>
      <c r="C106" s="26" t="s">
        <v>86</v>
      </c>
      <c r="D106" s="26" t="s">
        <v>87</v>
      </c>
      <c r="E106" s="26" t="s">
        <v>88</v>
      </c>
      <c r="F106" s="66" t="s">
        <v>83</v>
      </c>
      <c r="G106" s="28" t="s">
        <v>84</v>
      </c>
      <c r="H106" s="22"/>
    </row>
    <row r="107" spans="1:8">
      <c r="A107" s="27" t="s">
        <v>75</v>
      </c>
      <c r="B107" s="27">
        <v>-9.5018999999999991</v>
      </c>
      <c r="C107" s="27">
        <v>0.68159999999999998</v>
      </c>
      <c r="D107" s="27">
        <v>-9.7029999999999994</v>
      </c>
      <c r="E107" s="27">
        <v>0.6895</v>
      </c>
      <c r="F107" s="64">
        <f t="shared" si="0"/>
        <v>1.1590375586854496E-2</v>
      </c>
      <c r="G107" s="68">
        <f>(D107/B107)-1</f>
        <v>2.1164188214988666E-2</v>
      </c>
      <c r="H107" s="22"/>
    </row>
    <row r="108" spans="1:8">
      <c r="A108" s="27" t="s">
        <v>76</v>
      </c>
      <c r="B108" s="27">
        <v>-0.4788</v>
      </c>
      <c r="C108" s="27">
        <v>0.12379999999999999</v>
      </c>
      <c r="D108" s="27">
        <v>-0.48720000000000002</v>
      </c>
      <c r="E108" s="27">
        <v>0.1242</v>
      </c>
      <c r="F108" s="64">
        <f t="shared" si="0"/>
        <v>3.231017770597866E-3</v>
      </c>
      <c r="G108" s="68">
        <f t="shared" ref="G108:G112" si="3">(D108/B108)-1</f>
        <v>1.7543859649122862E-2</v>
      </c>
      <c r="H108" s="22"/>
    </row>
    <row r="109" spans="1:8">
      <c r="A109" s="27" t="s">
        <v>77</v>
      </c>
      <c r="B109" s="27">
        <v>0.61380000000000001</v>
      </c>
      <c r="C109" s="27">
        <v>0.1106</v>
      </c>
      <c r="D109" s="27">
        <v>0.625</v>
      </c>
      <c r="E109" s="27">
        <v>0.111</v>
      </c>
      <c r="F109" s="64">
        <f t="shared" si="0"/>
        <v>3.6166365280290158E-3</v>
      </c>
      <c r="G109" s="68">
        <f t="shared" si="3"/>
        <v>1.8246985988921383E-2</v>
      </c>
      <c r="H109" s="22"/>
    </row>
    <row r="110" spans="1:8">
      <c r="A110" s="27" t="s">
        <v>78</v>
      </c>
      <c r="B110" s="27">
        <v>5.5899999999999998E-2</v>
      </c>
      <c r="C110" s="27">
        <v>0.11550000000000001</v>
      </c>
      <c r="D110" s="27">
        <v>6.2799999999999995E-2</v>
      </c>
      <c r="E110" s="27">
        <v>0.1159</v>
      </c>
      <c r="F110" s="64">
        <f t="shared" si="0"/>
        <v>3.4632034632033903E-3</v>
      </c>
      <c r="G110" s="68">
        <f t="shared" si="3"/>
        <v>0.1234347048300537</v>
      </c>
      <c r="H110" s="22"/>
    </row>
    <row r="111" spans="1:8">
      <c r="A111" s="27" t="s">
        <v>79</v>
      </c>
      <c r="B111" s="27">
        <v>0.4708</v>
      </c>
      <c r="C111" s="27">
        <v>0.15260000000000001</v>
      </c>
      <c r="D111" s="27">
        <v>0.47110000000000002</v>
      </c>
      <c r="E111" s="27">
        <v>0.15310000000000001</v>
      </c>
      <c r="F111" s="64">
        <f t="shared" si="0"/>
        <v>3.2765399737877399E-3</v>
      </c>
      <c r="G111" s="68">
        <f t="shared" si="3"/>
        <v>6.3721325403576223E-4</v>
      </c>
      <c r="H111" s="22"/>
    </row>
    <row r="112" spans="1:8">
      <c r="A112" s="27" t="s">
        <v>80</v>
      </c>
      <c r="B112" s="27">
        <v>-0.33069999999999999</v>
      </c>
      <c r="C112" s="27">
        <v>0.13739999999999999</v>
      </c>
      <c r="D112" s="27">
        <v>-0.3332</v>
      </c>
      <c r="E112" s="27">
        <v>0.13789999999999999</v>
      </c>
      <c r="F112" s="64">
        <f t="shared" si="0"/>
        <v>3.6390101892285198E-3</v>
      </c>
      <c r="G112" s="68">
        <f t="shared" si="3"/>
        <v>7.5597218022376289E-3</v>
      </c>
      <c r="H112" s="22"/>
    </row>
    <row r="113" spans="1:8">
      <c r="A113" s="82" t="s">
        <v>91</v>
      </c>
      <c r="B113" s="82"/>
      <c r="C113" s="82"/>
      <c r="D113" s="82"/>
      <c r="E113" s="83"/>
      <c r="F113" s="84" t="s">
        <v>82</v>
      </c>
      <c r="G113" s="85"/>
      <c r="H113" s="22"/>
    </row>
    <row r="114" spans="1:8">
      <c r="A114" s="74"/>
      <c r="B114" s="74" t="s">
        <v>85</v>
      </c>
      <c r="C114" s="74" t="s">
        <v>86</v>
      </c>
      <c r="D114" s="74" t="s">
        <v>87</v>
      </c>
      <c r="E114" s="74" t="s">
        <v>88</v>
      </c>
      <c r="F114" s="75" t="s">
        <v>83</v>
      </c>
      <c r="G114" s="76" t="s">
        <v>84</v>
      </c>
      <c r="H114" s="22"/>
    </row>
    <row r="115" spans="1:8">
      <c r="A115" s="74" t="s">
        <v>75</v>
      </c>
      <c r="B115" s="74">
        <v>-9.5018999999999991</v>
      </c>
      <c r="C115" s="74">
        <v>0.68159999999999998</v>
      </c>
      <c r="D115" s="74">
        <v>-10.006399999999999</v>
      </c>
      <c r="E115" s="74">
        <v>0.70050000000000001</v>
      </c>
      <c r="F115" s="77">
        <f t="shared" si="0"/>
        <v>2.7728873239436735E-2</v>
      </c>
      <c r="G115" s="78">
        <f>(D115/B115)-1</f>
        <v>5.3094644229048971E-2</v>
      </c>
      <c r="H115" s="22"/>
    </row>
    <row r="116" spans="1:8">
      <c r="A116" s="74" t="s">
        <v>76</v>
      </c>
      <c r="B116" s="74">
        <v>-0.4788</v>
      </c>
      <c r="C116" s="74">
        <v>0.12379999999999999</v>
      </c>
      <c r="D116" s="74">
        <v>-0.52429999999999999</v>
      </c>
      <c r="E116" s="74">
        <v>0.1249</v>
      </c>
      <c r="F116" s="77">
        <f t="shared" si="0"/>
        <v>8.8852988691439094E-3</v>
      </c>
      <c r="G116" s="78">
        <f t="shared" ref="G116:G120" si="4">(D116/B116)-1</f>
        <v>9.5029239766081908E-2</v>
      </c>
      <c r="H116" s="22"/>
    </row>
    <row r="117" spans="1:8">
      <c r="A117" s="74" t="s">
        <v>77</v>
      </c>
      <c r="B117" s="74">
        <v>0.61380000000000001</v>
      </c>
      <c r="C117" s="74">
        <v>0.1106</v>
      </c>
      <c r="D117" s="74">
        <v>0.63260000000000005</v>
      </c>
      <c r="E117" s="74">
        <v>0.1113</v>
      </c>
      <c r="F117" s="77">
        <f t="shared" si="0"/>
        <v>6.3291139240506666E-3</v>
      </c>
      <c r="G117" s="78">
        <f t="shared" si="4"/>
        <v>3.0628869338546805E-2</v>
      </c>
      <c r="H117" s="22"/>
    </row>
    <row r="118" spans="1:8">
      <c r="A118" s="74" t="s">
        <v>78</v>
      </c>
      <c r="B118" s="74">
        <v>5.5899999999999998E-2</v>
      </c>
      <c r="C118" s="74">
        <v>0.11550000000000001</v>
      </c>
      <c r="D118" s="74">
        <v>7.9600000000000004E-2</v>
      </c>
      <c r="E118" s="74">
        <v>0.1163</v>
      </c>
      <c r="F118" s="77">
        <f t="shared" si="0"/>
        <v>6.9264069264067807E-3</v>
      </c>
      <c r="G118" s="78">
        <f t="shared" si="4"/>
        <v>0.42397137745974978</v>
      </c>
      <c r="H118" s="22"/>
    </row>
    <row r="119" spans="1:8">
      <c r="A119" s="74" t="s">
        <v>79</v>
      </c>
      <c r="B119" s="74">
        <v>0.4708</v>
      </c>
      <c r="C119" s="74">
        <v>0.15260000000000001</v>
      </c>
      <c r="D119" s="74">
        <v>0.51280000000000003</v>
      </c>
      <c r="E119" s="74">
        <v>0.15429999999999999</v>
      </c>
      <c r="F119" s="77">
        <f t="shared" si="0"/>
        <v>1.1140235910877871E-2</v>
      </c>
      <c r="G119" s="78">
        <f t="shared" si="4"/>
        <v>8.9209855564995832E-2</v>
      </c>
      <c r="H119" s="22"/>
    </row>
    <row r="120" spans="1:8">
      <c r="A120" s="74" t="s">
        <v>80</v>
      </c>
      <c r="B120" s="74">
        <v>-0.33069999999999999</v>
      </c>
      <c r="C120" s="74">
        <v>0.13739999999999999</v>
      </c>
      <c r="D120" s="74">
        <v>-0.37330000000000002</v>
      </c>
      <c r="E120" s="74">
        <v>0.1389</v>
      </c>
      <c r="F120" s="77">
        <f t="shared" si="0"/>
        <v>1.0917030567685559E-2</v>
      </c>
      <c r="G120" s="78">
        <f t="shared" si="4"/>
        <v>0.12881765951013002</v>
      </c>
      <c r="H120" s="22"/>
    </row>
    <row r="121" spans="1:8">
      <c r="A121" s="82" t="s">
        <v>92</v>
      </c>
      <c r="B121" s="82"/>
      <c r="C121" s="82"/>
      <c r="D121" s="82"/>
      <c r="E121" s="82"/>
      <c r="F121" s="84" t="s">
        <v>82</v>
      </c>
      <c r="G121" s="85"/>
      <c r="H121" s="22"/>
    </row>
    <row r="122" spans="1:8">
      <c r="A122" s="26"/>
      <c r="B122" s="26" t="s">
        <v>85</v>
      </c>
      <c r="C122" s="26" t="s">
        <v>86</v>
      </c>
      <c r="D122" s="26" t="s">
        <v>87</v>
      </c>
      <c r="E122" s="26" t="s">
        <v>88</v>
      </c>
      <c r="F122" s="66" t="s">
        <v>83</v>
      </c>
      <c r="G122" s="28" t="s">
        <v>84</v>
      </c>
      <c r="H122" s="22"/>
    </row>
    <row r="123" spans="1:8">
      <c r="A123" s="26" t="s">
        <v>75</v>
      </c>
      <c r="B123" s="26">
        <v>-9.5018999999999991</v>
      </c>
      <c r="C123" s="26">
        <v>0.68159999999999998</v>
      </c>
      <c r="D123" s="26">
        <v>-10.015599999999999</v>
      </c>
      <c r="E123" s="26">
        <v>0.70050000000000001</v>
      </c>
      <c r="F123" s="64">
        <f t="shared" si="0"/>
        <v>2.7728873239436735E-2</v>
      </c>
      <c r="G123" s="68">
        <f>(D123/B123)-1</f>
        <v>5.406287163619905E-2</v>
      </c>
      <c r="H123" s="22"/>
    </row>
    <row r="124" spans="1:8">
      <c r="A124" s="26" t="s">
        <v>76</v>
      </c>
      <c r="B124" s="26">
        <v>-0.4788</v>
      </c>
      <c r="C124" s="26">
        <v>0.12379999999999999</v>
      </c>
      <c r="D124" s="26">
        <v>-0.49370000000000003</v>
      </c>
      <c r="E124" s="26">
        <v>0.12470000000000001</v>
      </c>
      <c r="F124" s="64">
        <f t="shared" si="0"/>
        <v>7.2697899838449764E-3</v>
      </c>
      <c r="G124" s="68">
        <f t="shared" ref="G124:G128" si="5">(D124/B124)-1</f>
        <v>3.1119465329991769E-2</v>
      </c>
      <c r="H124" s="22"/>
    </row>
    <row r="125" spans="1:8">
      <c r="A125" s="26" t="s">
        <v>77</v>
      </c>
      <c r="B125" s="26">
        <v>0.61380000000000001</v>
      </c>
      <c r="C125" s="26">
        <v>0.1106</v>
      </c>
      <c r="D125" s="26">
        <v>0.63200000000000001</v>
      </c>
      <c r="E125" s="26">
        <v>0.1113</v>
      </c>
      <c r="F125" s="64">
        <f t="shared" si="0"/>
        <v>6.3291139240506666E-3</v>
      </c>
      <c r="G125" s="68">
        <f t="shared" si="5"/>
        <v>2.9651352231997441E-2</v>
      </c>
      <c r="H125" s="22"/>
    </row>
    <row r="126" spans="1:8">
      <c r="A126" s="26" t="s">
        <v>78</v>
      </c>
      <c r="B126" s="26">
        <v>5.5899999999999998E-2</v>
      </c>
      <c r="C126" s="26">
        <v>0.11550000000000001</v>
      </c>
      <c r="D126" s="26">
        <v>7.4499999999999997E-2</v>
      </c>
      <c r="E126" s="26">
        <v>0.1163</v>
      </c>
      <c r="F126" s="64">
        <f t="shared" si="0"/>
        <v>6.9264069264067807E-3</v>
      </c>
      <c r="G126" s="68">
        <f t="shared" si="5"/>
        <v>0.33273703041144898</v>
      </c>
      <c r="H126" s="22"/>
    </row>
    <row r="127" spans="1:8">
      <c r="A127" s="26" t="s">
        <v>79</v>
      </c>
      <c r="B127" s="26">
        <v>0.4708</v>
      </c>
      <c r="C127" s="26">
        <v>0.15260000000000001</v>
      </c>
      <c r="D127" s="26">
        <v>0.53800000000000003</v>
      </c>
      <c r="E127" s="26">
        <v>0.15440000000000001</v>
      </c>
      <c r="F127" s="64">
        <f t="shared" si="0"/>
        <v>1.1795543905635641E-2</v>
      </c>
      <c r="G127" s="68">
        <f t="shared" si="5"/>
        <v>0.1427357689039932</v>
      </c>
      <c r="H127" s="22"/>
    </row>
    <row r="128" spans="1:8">
      <c r="A128" s="26" t="s">
        <v>80</v>
      </c>
      <c r="B128" s="26">
        <v>-0.33069999999999999</v>
      </c>
      <c r="C128" s="26">
        <v>0.13739999999999999</v>
      </c>
      <c r="D128" s="26">
        <v>-0.39439999999999997</v>
      </c>
      <c r="E128" s="26">
        <v>0.1389</v>
      </c>
      <c r="F128" s="64">
        <f t="shared" si="0"/>
        <v>1.0917030567685559E-2</v>
      </c>
      <c r="G128" s="68">
        <f t="shared" si="5"/>
        <v>0.19262171152101604</v>
      </c>
      <c r="H128" s="22"/>
    </row>
    <row r="129" spans="1:12">
      <c r="A129" s="82" t="s">
        <v>93</v>
      </c>
      <c r="B129" s="82"/>
      <c r="C129" s="82"/>
      <c r="D129" s="82"/>
      <c r="E129" s="82"/>
      <c r="F129" s="84" t="s">
        <v>82</v>
      </c>
      <c r="G129" s="85"/>
      <c r="H129" s="22"/>
      <c r="L129" s="70"/>
    </row>
    <row r="130" spans="1:12">
      <c r="A130" s="27"/>
      <c r="B130" s="27" t="s">
        <v>85</v>
      </c>
      <c r="C130" s="27" t="s">
        <v>86</v>
      </c>
      <c r="D130" s="27" t="s">
        <v>87</v>
      </c>
      <c r="E130" s="27" t="s">
        <v>88</v>
      </c>
      <c r="F130" s="66" t="s">
        <v>83</v>
      </c>
      <c r="G130" s="28" t="s">
        <v>84</v>
      </c>
      <c r="H130" s="22"/>
    </row>
    <row r="131" spans="1:12">
      <c r="A131" s="27" t="s">
        <v>75</v>
      </c>
      <c r="B131" s="27">
        <v>-9.5018999999999991</v>
      </c>
      <c r="C131" s="27">
        <v>0.68159999999999998</v>
      </c>
      <c r="D131" s="27">
        <v>-9.9</v>
      </c>
      <c r="E131" s="27">
        <v>0.69750000000000001</v>
      </c>
      <c r="F131" s="64">
        <f t="shared" si="0"/>
        <v>2.3327464788732488E-2</v>
      </c>
      <c r="G131" s="68">
        <f>(D131/B131)-1</f>
        <v>4.189688378113865E-2</v>
      </c>
      <c r="H131" s="22"/>
    </row>
    <row r="132" spans="1:12">
      <c r="A132" s="27" t="s">
        <v>76</v>
      </c>
      <c r="B132" s="27">
        <v>-0.4788</v>
      </c>
      <c r="C132" s="27">
        <v>0.12379999999999999</v>
      </c>
      <c r="D132" s="27">
        <v>-0.52649999999999997</v>
      </c>
      <c r="E132" s="27">
        <v>0.1249</v>
      </c>
      <c r="F132" s="64">
        <f t="shared" si="0"/>
        <v>8.8852988691439094E-3</v>
      </c>
      <c r="G132" s="68">
        <f t="shared" ref="G132:G136" si="6">(D132/B132)-1</f>
        <v>9.9624060150375948E-2</v>
      </c>
      <c r="H132" s="22"/>
    </row>
    <row r="133" spans="1:12">
      <c r="A133" s="27" t="s">
        <v>77</v>
      </c>
      <c r="B133" s="27">
        <v>0.61380000000000001</v>
      </c>
      <c r="C133" s="27">
        <v>0.1106</v>
      </c>
      <c r="D133" s="27">
        <v>0.63719999999999999</v>
      </c>
      <c r="E133" s="27">
        <v>0.1113</v>
      </c>
      <c r="F133" s="64">
        <f>(E133/C133)-1</f>
        <v>6.3291139240506666E-3</v>
      </c>
      <c r="G133" s="68">
        <f t="shared" si="6"/>
        <v>3.8123167155425186E-2</v>
      </c>
      <c r="H133" s="22"/>
    </row>
    <row r="134" spans="1:12">
      <c r="A134" s="27" t="s">
        <v>78</v>
      </c>
      <c r="B134" s="27">
        <v>5.5899999999999998E-2</v>
      </c>
      <c r="C134" s="27">
        <v>0.11550000000000001</v>
      </c>
      <c r="D134" s="27">
        <v>7.4999999999999997E-2</v>
      </c>
      <c r="E134" s="27">
        <v>0.1163</v>
      </c>
      <c r="F134" s="64">
        <f t="shared" si="0"/>
        <v>6.9264069264067807E-3</v>
      </c>
      <c r="G134" s="68">
        <f t="shared" si="6"/>
        <v>0.34168157423971368</v>
      </c>
      <c r="H134" s="22"/>
    </row>
    <row r="135" spans="1:12">
      <c r="A135" s="27" t="s">
        <v>79</v>
      </c>
      <c r="B135" s="27">
        <v>0.4708</v>
      </c>
      <c r="C135" s="27">
        <v>0.15260000000000001</v>
      </c>
      <c r="D135" s="27">
        <v>0.44629999999999997</v>
      </c>
      <c r="E135" s="27">
        <v>0.15359999999999999</v>
      </c>
      <c r="F135" s="64">
        <f t="shared" si="0"/>
        <v>6.5530799475752577E-3</v>
      </c>
      <c r="G135" s="68">
        <f t="shared" si="6"/>
        <v>-5.2039082412914217E-2</v>
      </c>
      <c r="H135" s="22"/>
    </row>
    <row r="136" spans="1:12">
      <c r="A136" s="27" t="s">
        <v>80</v>
      </c>
      <c r="B136" s="27">
        <v>-0.33069999999999999</v>
      </c>
      <c r="C136" s="27">
        <v>0.13739999999999999</v>
      </c>
      <c r="D136" s="27">
        <v>-0.3145</v>
      </c>
      <c r="E136" s="27">
        <v>0.1384</v>
      </c>
      <c r="F136" s="64">
        <f t="shared" si="0"/>
        <v>7.2780203784570396E-3</v>
      </c>
      <c r="G136" s="68">
        <f t="shared" si="6"/>
        <v>-4.8986997278500088E-2</v>
      </c>
      <c r="H136" s="22"/>
    </row>
    <row r="137" spans="1:12">
      <c r="A137" s="82" t="s">
        <v>94</v>
      </c>
      <c r="B137" s="82"/>
      <c r="C137" s="82"/>
      <c r="D137" s="82"/>
      <c r="E137" s="82"/>
      <c r="F137" s="84" t="s">
        <v>82</v>
      </c>
      <c r="G137" s="85"/>
      <c r="H137" s="22"/>
    </row>
    <row r="138" spans="1:12">
      <c r="A138" s="27"/>
      <c r="B138" s="27" t="s">
        <v>85</v>
      </c>
      <c r="C138" s="27" t="s">
        <v>86</v>
      </c>
      <c r="D138" s="27" t="s">
        <v>87</v>
      </c>
      <c r="E138" s="27" t="s">
        <v>88</v>
      </c>
      <c r="F138" s="67" t="s">
        <v>83</v>
      </c>
      <c r="G138" s="25" t="s">
        <v>84</v>
      </c>
      <c r="H138" s="27"/>
    </row>
    <row r="139" spans="1:12">
      <c r="A139" s="27" t="s">
        <v>75</v>
      </c>
      <c r="B139" s="27">
        <v>-9.5018999999999991</v>
      </c>
      <c r="C139" s="27">
        <v>0.68159999999999998</v>
      </c>
      <c r="D139" s="27">
        <v>-10.220000000000001</v>
      </c>
      <c r="E139" s="27">
        <v>0.70889999999999997</v>
      </c>
      <c r="F139" s="63">
        <f t="shared" si="0"/>
        <v>4.0052816901408494E-2</v>
      </c>
      <c r="G139" s="69">
        <f>(D139/B139)-1</f>
        <v>7.5574358812448228E-2</v>
      </c>
      <c r="H139" s="27"/>
    </row>
    <row r="140" spans="1:12">
      <c r="A140" s="27" t="s">
        <v>76</v>
      </c>
      <c r="B140" s="27">
        <v>-0.4788</v>
      </c>
      <c r="C140" s="27">
        <v>0.12379999999999999</v>
      </c>
      <c r="D140" s="27">
        <v>-0.53349999999999997</v>
      </c>
      <c r="E140" s="27">
        <v>0.12529999999999999</v>
      </c>
      <c r="F140" s="63">
        <f t="shared" si="0"/>
        <v>1.2116316639741553E-2</v>
      </c>
      <c r="G140" s="69">
        <f t="shared" ref="G140:G144" si="7">(D140/B140)-1</f>
        <v>0.11424394319131159</v>
      </c>
      <c r="H140" s="27"/>
    </row>
    <row r="141" spans="1:12">
      <c r="A141" s="27" t="s">
        <v>77</v>
      </c>
      <c r="B141" s="27">
        <v>0.61380000000000001</v>
      </c>
      <c r="C141" s="27">
        <v>0.1106</v>
      </c>
      <c r="D141" s="27">
        <v>0.64439999999999997</v>
      </c>
      <c r="E141" s="27">
        <v>0.11169999999999999</v>
      </c>
      <c r="F141" s="63">
        <f t="shared" si="0"/>
        <v>9.9457504520794604E-3</v>
      </c>
      <c r="G141" s="69">
        <f t="shared" si="7"/>
        <v>4.9853372434017551E-2</v>
      </c>
      <c r="H141" s="27"/>
    </row>
    <row r="142" spans="1:12">
      <c r="A142" s="27" t="s">
        <v>78</v>
      </c>
      <c r="B142" s="27">
        <v>5.5899999999999998E-2</v>
      </c>
      <c r="C142" s="27">
        <v>0.11550000000000001</v>
      </c>
      <c r="D142" s="27">
        <v>8.7099999999999997E-2</v>
      </c>
      <c r="E142" s="27">
        <v>0.1167</v>
      </c>
      <c r="F142" s="63">
        <f t="shared" si="0"/>
        <v>1.0389610389610393E-2</v>
      </c>
      <c r="G142" s="69">
        <f t="shared" si="7"/>
        <v>0.55813953488372081</v>
      </c>
      <c r="H142" s="27"/>
    </row>
    <row r="143" spans="1:12">
      <c r="A143" s="27" t="s">
        <v>79</v>
      </c>
      <c r="B143" s="27">
        <v>0.4708</v>
      </c>
      <c r="C143" s="27">
        <v>0.15260000000000001</v>
      </c>
      <c r="D143" s="27">
        <v>0.51349999999999996</v>
      </c>
      <c r="E143" s="27">
        <v>0.15479999999999999</v>
      </c>
      <c r="F143" s="63">
        <f t="shared" si="0"/>
        <v>1.4416775884665611E-2</v>
      </c>
      <c r="G143" s="69">
        <f t="shared" si="7"/>
        <v>9.0696686491078982E-2</v>
      </c>
      <c r="H143" s="27"/>
    </row>
    <row r="144" spans="1:12">
      <c r="A144" s="27" t="s">
        <v>80</v>
      </c>
      <c r="B144" s="27">
        <v>-0.33069999999999999</v>
      </c>
      <c r="C144" s="27">
        <v>0.13739999999999999</v>
      </c>
      <c r="D144" s="27">
        <v>-0.37619999999999998</v>
      </c>
      <c r="E144" s="27">
        <v>0.1394</v>
      </c>
      <c r="F144" s="63">
        <f t="shared" si="0"/>
        <v>1.4556040756914079E-2</v>
      </c>
      <c r="G144" s="69">
        <f t="shared" si="7"/>
        <v>0.13758693680072565</v>
      </c>
      <c r="H144" s="27"/>
    </row>
    <row r="145" spans="1:7">
      <c r="A145" s="104" t="s">
        <v>101</v>
      </c>
      <c r="B145" s="104"/>
      <c r="C145" s="104"/>
      <c r="D145" s="104"/>
      <c r="E145" s="104"/>
      <c r="F145" s="104"/>
      <c r="G145" s="104"/>
    </row>
    <row r="146" spans="1:7">
      <c r="A146" s="104"/>
      <c r="B146" s="104"/>
      <c r="C146" s="104"/>
      <c r="D146" s="104"/>
      <c r="E146" s="104"/>
      <c r="F146" s="104"/>
      <c r="G146" s="104"/>
    </row>
    <row r="147" spans="1:7">
      <c r="G147" s="1"/>
    </row>
    <row r="148" spans="1:7">
      <c r="G148" s="1"/>
    </row>
    <row r="149" spans="1:7">
      <c r="A149" s="86" t="s">
        <v>102</v>
      </c>
      <c r="B149" s="86"/>
      <c r="C149" s="86"/>
      <c r="D149" s="86"/>
      <c r="E149" s="86"/>
      <c r="F149" s="86"/>
      <c r="G149" s="86"/>
    </row>
    <row r="150" spans="1:7">
      <c r="A150" s="82" t="s">
        <v>96</v>
      </c>
      <c r="B150" s="82"/>
      <c r="C150" s="82"/>
      <c r="D150" s="82"/>
      <c r="E150" s="83"/>
      <c r="F150" s="84" t="s">
        <v>82</v>
      </c>
      <c r="G150" s="85"/>
    </row>
    <row r="151" spans="1:7">
      <c r="B151" t="s">
        <v>85</v>
      </c>
      <c r="C151" t="s">
        <v>86</v>
      </c>
      <c r="D151" t="s">
        <v>87</v>
      </c>
      <c r="E151" t="s">
        <v>88</v>
      </c>
      <c r="F151" s="67" t="s">
        <v>83</v>
      </c>
      <c r="G151" s="27" t="s">
        <v>84</v>
      </c>
    </row>
    <row r="152" spans="1:7">
      <c r="A152" t="s">
        <v>75</v>
      </c>
      <c r="B152">
        <v>-9.5018999999999991</v>
      </c>
      <c r="C152">
        <v>0.68159999999999998</v>
      </c>
      <c r="D152">
        <v>-9.5330999999999992</v>
      </c>
      <c r="E152">
        <v>0.6784</v>
      </c>
      <c r="F152" s="72">
        <f>(E152/C152)-1</f>
        <v>-4.6948356807511304E-3</v>
      </c>
      <c r="G152" s="48">
        <f>(D152/B152)-1</f>
        <v>3.2835538155526756E-3</v>
      </c>
    </row>
    <row r="153" spans="1:7">
      <c r="A153" t="s">
        <v>76</v>
      </c>
      <c r="B153">
        <v>-0.4788</v>
      </c>
      <c r="C153">
        <v>0.12379999999999999</v>
      </c>
      <c r="D153" s="71"/>
      <c r="E153" s="71"/>
      <c r="F153" s="73"/>
      <c r="G153" s="71"/>
    </row>
    <row r="154" spans="1:7">
      <c r="A154" t="s">
        <v>77</v>
      </c>
      <c r="B154">
        <v>0.61380000000000001</v>
      </c>
      <c r="C154">
        <v>0.1106</v>
      </c>
      <c r="D154">
        <v>0.23760000000000001</v>
      </c>
      <c r="E154">
        <v>4.9099999999999998E-2</v>
      </c>
      <c r="F154" s="72">
        <f t="shared" ref="F154:F188" si="8">(E154/C154)-1</f>
        <v>-0.55605786618444852</v>
      </c>
      <c r="G154" s="48">
        <f t="shared" ref="G154:G188" si="9">(D154/B154)-1</f>
        <v>-0.61290322580645162</v>
      </c>
    </row>
    <row r="155" spans="1:7">
      <c r="A155" t="s">
        <v>78</v>
      </c>
      <c r="B155">
        <v>5.5899999999999998E-2</v>
      </c>
      <c r="C155">
        <v>0.11550000000000001</v>
      </c>
      <c r="D155">
        <v>0.41420000000000001</v>
      </c>
      <c r="E155">
        <v>6.6699999999999995E-2</v>
      </c>
      <c r="F155" s="72">
        <f t="shared" si="8"/>
        <v>-0.42251082251082261</v>
      </c>
      <c r="G155" s="48">
        <f t="shared" si="9"/>
        <v>6.4096601073345267</v>
      </c>
    </row>
    <row r="156" spans="1:7">
      <c r="A156" t="s">
        <v>79</v>
      </c>
      <c r="B156">
        <v>0.4708</v>
      </c>
      <c r="C156">
        <v>0.15260000000000001</v>
      </c>
      <c r="D156">
        <v>0.50429999999999997</v>
      </c>
      <c r="E156">
        <v>0.15040000000000001</v>
      </c>
      <c r="F156" s="72">
        <f t="shared" si="8"/>
        <v>-1.4416775884665833E-2</v>
      </c>
      <c r="G156" s="48">
        <f t="shared" si="9"/>
        <v>7.1155480033984642E-2</v>
      </c>
    </row>
    <row r="157" spans="1:7">
      <c r="A157" t="s">
        <v>80</v>
      </c>
      <c r="B157">
        <v>-0.33069999999999999</v>
      </c>
      <c r="C157">
        <v>0.13739999999999999</v>
      </c>
      <c r="D157">
        <v>-0.36630000000000001</v>
      </c>
      <c r="E157">
        <v>0.13519999999999999</v>
      </c>
      <c r="F157" s="72">
        <f t="shared" si="8"/>
        <v>-1.6011644832605532E-2</v>
      </c>
      <c r="G157" s="48">
        <f t="shared" si="9"/>
        <v>0.10765043846386457</v>
      </c>
    </row>
    <row r="158" spans="1:7">
      <c r="A158" s="82" t="s">
        <v>97</v>
      </c>
      <c r="B158" s="82"/>
      <c r="C158" s="82"/>
      <c r="D158" s="82"/>
      <c r="E158" s="83"/>
      <c r="F158" s="84" t="s">
        <v>82</v>
      </c>
      <c r="G158" s="85"/>
    </row>
    <row r="159" spans="1:7">
      <c r="B159" t="s">
        <v>85</v>
      </c>
      <c r="C159" t="s">
        <v>86</v>
      </c>
      <c r="D159" t="s">
        <v>87</v>
      </c>
      <c r="E159" t="s">
        <v>88</v>
      </c>
      <c r="F159" s="67" t="s">
        <v>83</v>
      </c>
      <c r="G159" s="27" t="s">
        <v>84</v>
      </c>
    </row>
    <row r="160" spans="1:7">
      <c r="A160" t="s">
        <v>75</v>
      </c>
      <c r="B160">
        <v>-9.5018999999999991</v>
      </c>
      <c r="C160">
        <v>0.68159999999999998</v>
      </c>
      <c r="D160">
        <v>-8.984</v>
      </c>
      <c r="E160">
        <v>0.65610000000000002</v>
      </c>
      <c r="F160" s="72">
        <f t="shared" si="8"/>
        <v>-3.741197183098588E-2</v>
      </c>
      <c r="G160" s="48">
        <f t="shared" si="9"/>
        <v>-5.4504888495984893E-2</v>
      </c>
    </row>
    <row r="161" spans="1:7">
      <c r="A161" t="s">
        <v>76</v>
      </c>
      <c r="B161">
        <v>-0.4788</v>
      </c>
      <c r="C161">
        <v>0.12379999999999999</v>
      </c>
      <c r="D161">
        <v>0.13650000000000001</v>
      </c>
      <c r="E161">
        <v>5.4800000000000001E-2</v>
      </c>
      <c r="F161" s="72">
        <f t="shared" si="8"/>
        <v>-0.5573505654281099</v>
      </c>
      <c r="G161" s="48">
        <f t="shared" si="9"/>
        <v>-1.2850877192982457</v>
      </c>
    </row>
    <row r="162" spans="1:7">
      <c r="A162" t="s">
        <v>77</v>
      </c>
      <c r="B162">
        <v>0.61380000000000001</v>
      </c>
      <c r="C162">
        <v>0.1106</v>
      </c>
      <c r="D162" s="71"/>
      <c r="E162" s="71"/>
      <c r="F162" s="73"/>
      <c r="G162" s="71"/>
    </row>
    <row r="163" spans="1:7">
      <c r="A163" t="s">
        <v>78</v>
      </c>
      <c r="B163">
        <v>5.5899999999999998E-2</v>
      </c>
      <c r="C163">
        <v>0.11550000000000001</v>
      </c>
      <c r="D163">
        <v>0.61180000000000001</v>
      </c>
      <c r="E163">
        <v>5.7200000000000001E-2</v>
      </c>
      <c r="F163" s="72">
        <f t="shared" si="8"/>
        <v>-0.50476190476190474</v>
      </c>
      <c r="G163" s="48">
        <f t="shared" si="9"/>
        <v>9.9445438282647594</v>
      </c>
    </row>
    <row r="164" spans="1:7">
      <c r="A164" t="s">
        <v>79</v>
      </c>
      <c r="B164">
        <v>0.4708</v>
      </c>
      <c r="C164">
        <v>0.15260000000000001</v>
      </c>
      <c r="D164">
        <v>0.44590000000000002</v>
      </c>
      <c r="E164">
        <v>0.1492</v>
      </c>
      <c r="F164" s="72">
        <f t="shared" si="8"/>
        <v>-2.2280471821756298E-2</v>
      </c>
      <c r="G164" s="48">
        <f t="shared" si="9"/>
        <v>-5.2888700084961715E-2</v>
      </c>
    </row>
    <row r="165" spans="1:7">
      <c r="A165" t="s">
        <v>80</v>
      </c>
      <c r="B165">
        <v>-0.33069999999999999</v>
      </c>
      <c r="C165">
        <v>0.13739999999999999</v>
      </c>
      <c r="D165">
        <v>-0.30630000000000002</v>
      </c>
      <c r="E165">
        <v>0.13420000000000001</v>
      </c>
      <c r="F165" s="72">
        <f t="shared" si="8"/>
        <v>-2.328966521106246E-2</v>
      </c>
      <c r="G165" s="48">
        <f t="shared" si="9"/>
        <v>-7.3782884789839631E-2</v>
      </c>
    </row>
    <row r="166" spans="1:7">
      <c r="A166" s="82" t="s">
        <v>98</v>
      </c>
      <c r="B166" s="82"/>
      <c r="C166" s="82"/>
      <c r="D166" s="82"/>
      <c r="E166" s="83"/>
      <c r="F166" s="84" t="s">
        <v>82</v>
      </c>
      <c r="G166" s="85"/>
    </row>
    <row r="167" spans="1:7">
      <c r="B167" t="s">
        <v>85</v>
      </c>
      <c r="C167" t="s">
        <v>86</v>
      </c>
      <c r="D167" t="s">
        <v>87</v>
      </c>
      <c r="E167" t="s">
        <v>88</v>
      </c>
      <c r="F167" s="67" t="s">
        <v>83</v>
      </c>
      <c r="G167" s="27" t="s">
        <v>84</v>
      </c>
    </row>
    <row r="168" spans="1:7">
      <c r="A168" t="s">
        <v>75</v>
      </c>
      <c r="B168">
        <v>-9.5018999999999991</v>
      </c>
      <c r="C168">
        <v>0.68159999999999998</v>
      </c>
      <c r="D168">
        <v>-9.4039999999999999</v>
      </c>
      <c r="E168">
        <v>0.64849999999999997</v>
      </c>
      <c r="F168" s="72">
        <f t="shared" si="8"/>
        <v>-4.8562206572769995E-2</v>
      </c>
      <c r="G168" s="48">
        <f t="shared" si="9"/>
        <v>-1.0303202517391141E-2</v>
      </c>
    </row>
    <row r="169" spans="1:7">
      <c r="A169" t="s">
        <v>76</v>
      </c>
      <c r="B169">
        <v>-0.4788</v>
      </c>
      <c r="C169">
        <v>0.12379999999999999</v>
      </c>
      <c r="D169">
        <v>-0.52710000000000001</v>
      </c>
      <c r="E169">
        <v>7.3300000000000004E-2</v>
      </c>
      <c r="F169" s="72">
        <f t="shared" si="8"/>
        <v>-0.40791599353796437</v>
      </c>
      <c r="G169" s="48">
        <f t="shared" si="9"/>
        <v>0.10087719298245612</v>
      </c>
    </row>
    <row r="170" spans="1:7">
      <c r="A170" t="s">
        <v>77</v>
      </c>
      <c r="B170">
        <v>0.61380000000000001</v>
      </c>
      <c r="C170">
        <v>0.1106</v>
      </c>
      <c r="D170">
        <v>0.66</v>
      </c>
      <c r="E170">
        <v>5.62E-2</v>
      </c>
      <c r="F170" s="72">
        <f t="shared" si="8"/>
        <v>-0.49186256781193494</v>
      </c>
      <c r="G170" s="48">
        <f t="shared" si="9"/>
        <v>7.5268817204301008E-2</v>
      </c>
    </row>
    <row r="171" spans="1:7">
      <c r="A171" t="s">
        <v>78</v>
      </c>
      <c r="B171">
        <v>5.5899999999999998E-2</v>
      </c>
      <c r="C171">
        <v>0.11550000000000001</v>
      </c>
      <c r="D171" s="71"/>
      <c r="E171" s="71"/>
      <c r="F171" s="73"/>
      <c r="G171" s="71"/>
    </row>
    <row r="172" spans="1:7">
      <c r="A172" t="s">
        <v>79</v>
      </c>
      <c r="B172">
        <v>0.4708</v>
      </c>
      <c r="C172">
        <v>0.15260000000000001</v>
      </c>
      <c r="D172">
        <v>0.4748</v>
      </c>
      <c r="E172">
        <v>0.15260000000000001</v>
      </c>
      <c r="F172" s="72">
        <f t="shared" si="8"/>
        <v>0</v>
      </c>
      <c r="G172" s="48">
        <f t="shared" si="9"/>
        <v>8.4961767204758676E-3</v>
      </c>
    </row>
    <row r="173" spans="1:7">
      <c r="A173" t="s">
        <v>80</v>
      </c>
      <c r="B173">
        <v>-0.33069999999999999</v>
      </c>
      <c r="C173">
        <v>0.13739999999999999</v>
      </c>
      <c r="D173">
        <v>-0.32969999999999999</v>
      </c>
      <c r="E173">
        <v>0.1376</v>
      </c>
      <c r="F173" s="72">
        <f t="shared" si="8"/>
        <v>1.4556040756914523E-3</v>
      </c>
      <c r="G173" s="48">
        <f t="shared" si="9"/>
        <v>-3.023888720895096E-3</v>
      </c>
    </row>
    <row r="174" spans="1:7">
      <c r="A174" s="82" t="s">
        <v>99</v>
      </c>
      <c r="B174" s="82"/>
      <c r="C174" s="82"/>
      <c r="D174" s="82"/>
      <c r="E174" s="83"/>
      <c r="F174" s="84" t="s">
        <v>82</v>
      </c>
      <c r="G174" s="85"/>
    </row>
    <row r="175" spans="1:7">
      <c r="B175" t="s">
        <v>85</v>
      </c>
      <c r="C175" t="s">
        <v>86</v>
      </c>
      <c r="D175" t="s">
        <v>87</v>
      </c>
      <c r="E175" t="s">
        <v>88</v>
      </c>
      <c r="F175" s="67" t="s">
        <v>83</v>
      </c>
      <c r="G175" s="27" t="s">
        <v>84</v>
      </c>
    </row>
    <row r="176" spans="1:7">
      <c r="A176" t="s">
        <v>75</v>
      </c>
      <c r="B176">
        <v>-9.5018999999999991</v>
      </c>
      <c r="C176">
        <v>0.68159999999999998</v>
      </c>
      <c r="D176">
        <v>-8.8645999999999994</v>
      </c>
      <c r="E176">
        <v>0.63949999999999996</v>
      </c>
      <c r="F176" s="72">
        <f t="shared" si="8"/>
        <v>-6.1766431924882625E-2</v>
      </c>
      <c r="G176" s="48">
        <f t="shared" si="9"/>
        <v>-6.7070796367042385E-2</v>
      </c>
    </row>
    <row r="177" spans="1:7">
      <c r="A177" t="s">
        <v>76</v>
      </c>
      <c r="B177">
        <v>-0.4788</v>
      </c>
      <c r="C177">
        <v>0.12379999999999999</v>
      </c>
      <c r="D177">
        <v>-0.50309999999999999</v>
      </c>
      <c r="E177">
        <v>0.1234</v>
      </c>
      <c r="F177" s="72">
        <f t="shared" si="8"/>
        <v>-3.231017770597755E-3</v>
      </c>
      <c r="G177" s="48">
        <f t="shared" si="9"/>
        <v>5.0751879699248104E-2</v>
      </c>
    </row>
    <row r="178" spans="1:7">
      <c r="A178" t="s">
        <v>77</v>
      </c>
      <c r="B178">
        <v>0.61380000000000001</v>
      </c>
      <c r="C178">
        <v>0.1106</v>
      </c>
      <c r="D178">
        <v>0.60719999999999996</v>
      </c>
      <c r="E178">
        <v>0.1104</v>
      </c>
      <c r="F178" s="72">
        <f t="shared" si="8"/>
        <v>-1.8083182640145079E-3</v>
      </c>
      <c r="G178" s="48">
        <f t="shared" si="9"/>
        <v>-1.0752688172043112E-2</v>
      </c>
    </row>
    <row r="179" spans="1:7">
      <c r="A179" t="s">
        <v>78</v>
      </c>
      <c r="B179">
        <v>5.5899999999999998E-2</v>
      </c>
      <c r="C179">
        <v>0.11550000000000001</v>
      </c>
      <c r="D179">
        <v>7.3400000000000007E-2</v>
      </c>
      <c r="E179">
        <v>0.115</v>
      </c>
      <c r="F179" s="72">
        <f t="shared" si="8"/>
        <v>-4.3290043290042934E-3</v>
      </c>
      <c r="G179" s="48">
        <f t="shared" si="9"/>
        <v>0.31305903398926671</v>
      </c>
    </row>
    <row r="180" spans="1:7">
      <c r="A180" t="s">
        <v>79</v>
      </c>
      <c r="B180">
        <v>0.4708</v>
      </c>
      <c r="C180">
        <v>0.15260000000000001</v>
      </c>
      <c r="D180" s="71"/>
      <c r="E180" s="71"/>
      <c r="F180" s="73"/>
      <c r="G180" s="71"/>
    </row>
    <row r="181" spans="1:7">
      <c r="A181" t="s">
        <v>80</v>
      </c>
      <c r="B181">
        <v>-0.33069999999999999</v>
      </c>
      <c r="C181">
        <v>0.13739999999999999</v>
      </c>
      <c r="D181">
        <v>8.1000000000000003E-2</v>
      </c>
      <c r="E181">
        <v>3.4299999999999997E-2</v>
      </c>
      <c r="F181" s="72">
        <f t="shared" si="8"/>
        <v>-0.75036390101892292</v>
      </c>
      <c r="G181" s="48">
        <f t="shared" si="9"/>
        <v>-1.2449349863925008</v>
      </c>
    </row>
    <row r="182" spans="1:7">
      <c r="A182" s="82" t="s">
        <v>100</v>
      </c>
      <c r="B182" s="82"/>
      <c r="C182" s="82"/>
      <c r="D182" s="82"/>
      <c r="E182" s="83"/>
      <c r="F182" s="84" t="s">
        <v>82</v>
      </c>
      <c r="G182" s="85"/>
    </row>
    <row r="183" spans="1:7">
      <c r="B183" t="s">
        <v>85</v>
      </c>
      <c r="C183" t="s">
        <v>86</v>
      </c>
      <c r="D183" t="s">
        <v>87</v>
      </c>
      <c r="E183" t="s">
        <v>88</v>
      </c>
      <c r="F183" s="67" t="s">
        <v>83</v>
      </c>
      <c r="G183" s="27" t="s">
        <v>84</v>
      </c>
    </row>
    <row r="184" spans="1:7">
      <c r="A184" t="s">
        <v>75</v>
      </c>
      <c r="B184">
        <v>-9.5018999999999991</v>
      </c>
      <c r="C184">
        <v>0.68159999999999998</v>
      </c>
      <c r="D184">
        <v>-8.9114000000000004</v>
      </c>
      <c r="E184">
        <v>0.62629999999999997</v>
      </c>
      <c r="F184" s="72">
        <f t="shared" si="8"/>
        <v>-8.1132629107981247E-2</v>
      </c>
      <c r="G184" s="48">
        <f t="shared" si="9"/>
        <v>-6.214546564371326E-2</v>
      </c>
    </row>
    <row r="185" spans="1:7">
      <c r="A185" t="s">
        <v>76</v>
      </c>
      <c r="B185">
        <v>-0.4788</v>
      </c>
      <c r="C185">
        <v>0.12379999999999999</v>
      </c>
      <c r="D185">
        <v>-0.50090000000000001</v>
      </c>
      <c r="E185">
        <v>0.1237</v>
      </c>
      <c r="F185" s="72">
        <f t="shared" si="8"/>
        <v>-8.0775444264935548E-4</v>
      </c>
      <c r="G185" s="48">
        <f t="shared" si="9"/>
        <v>4.6157059314954063E-2</v>
      </c>
    </row>
    <row r="186" spans="1:7">
      <c r="A186" t="s">
        <v>77</v>
      </c>
      <c r="B186">
        <v>0.61380000000000001</v>
      </c>
      <c r="C186">
        <v>0.1106</v>
      </c>
      <c r="D186">
        <v>0.60870000000000002</v>
      </c>
      <c r="E186">
        <v>0.11070000000000001</v>
      </c>
      <c r="F186" s="72">
        <f t="shared" si="8"/>
        <v>9.0415913200736497E-4</v>
      </c>
      <c r="G186" s="48">
        <f t="shared" si="9"/>
        <v>-8.3088954056695918E-3</v>
      </c>
    </row>
    <row r="187" spans="1:7">
      <c r="A187" t="s">
        <v>78</v>
      </c>
      <c r="B187">
        <v>5.5899999999999998E-2</v>
      </c>
      <c r="C187">
        <v>0.11550000000000001</v>
      </c>
      <c r="D187">
        <v>5.0099999999999999E-2</v>
      </c>
      <c r="E187">
        <v>0.1154</v>
      </c>
      <c r="F187" s="72">
        <f t="shared" si="8"/>
        <v>-8.658008658009031E-4</v>
      </c>
      <c r="G187" s="48">
        <f t="shared" si="9"/>
        <v>-0.10375670840787121</v>
      </c>
    </row>
    <row r="188" spans="1:7">
      <c r="A188" t="s">
        <v>79</v>
      </c>
      <c r="B188">
        <v>0.4708</v>
      </c>
      <c r="C188">
        <v>0.15260000000000001</v>
      </c>
      <c r="D188">
        <v>0.11600000000000001</v>
      </c>
      <c r="E188">
        <v>3.78E-2</v>
      </c>
      <c r="F188" s="72">
        <f t="shared" si="8"/>
        <v>-0.75229357798165142</v>
      </c>
      <c r="G188" s="48">
        <f t="shared" si="9"/>
        <v>-0.75361087510620217</v>
      </c>
    </row>
    <row r="189" spans="1:7">
      <c r="A189" t="s">
        <v>80</v>
      </c>
      <c r="B189">
        <v>-0.33069999999999999</v>
      </c>
      <c r="C189">
        <v>0.13739999999999999</v>
      </c>
      <c r="D189" s="71"/>
      <c r="E189" s="71"/>
      <c r="F189" s="73"/>
      <c r="G189" s="71"/>
    </row>
    <row r="193" spans="1:7">
      <c r="A193" s="86" t="s">
        <v>103</v>
      </c>
      <c r="B193" s="86"/>
      <c r="C193" s="86"/>
      <c r="D193" s="86"/>
      <c r="E193" s="86"/>
      <c r="F193" s="86"/>
      <c r="G193" s="86"/>
    </row>
    <row r="194" spans="1:7">
      <c r="A194" s="82" t="s">
        <v>96</v>
      </c>
      <c r="B194" s="82"/>
      <c r="C194" s="82"/>
      <c r="D194" s="82"/>
      <c r="E194" s="83"/>
      <c r="F194" s="84" t="s">
        <v>82</v>
      </c>
      <c r="G194" s="85"/>
    </row>
    <row r="195" spans="1:7">
      <c r="B195" t="s">
        <v>85</v>
      </c>
      <c r="C195" t="s">
        <v>86</v>
      </c>
      <c r="D195" t="s">
        <v>87</v>
      </c>
      <c r="E195" t="s">
        <v>88</v>
      </c>
      <c r="F195" s="67" t="s">
        <v>83</v>
      </c>
      <c r="G195" s="27" t="s">
        <v>84</v>
      </c>
    </row>
    <row r="196" spans="1:7">
      <c r="A196" s="79" t="s">
        <v>75</v>
      </c>
      <c r="B196" s="79">
        <v>-10.006399999999999</v>
      </c>
      <c r="C196" s="79">
        <v>0.70050000000000001</v>
      </c>
      <c r="D196" s="79">
        <v>-9.5330999999999992</v>
      </c>
      <c r="E196" s="79">
        <v>0.6784</v>
      </c>
      <c r="F196" s="80">
        <f>(E196/C196)-1</f>
        <v>-3.1548893647394771E-2</v>
      </c>
      <c r="G196" s="81">
        <f>(D196/B196)-1</f>
        <v>-4.7299728173968658E-2</v>
      </c>
    </row>
    <row r="197" spans="1:7">
      <c r="A197" t="s">
        <v>76</v>
      </c>
      <c r="B197">
        <v>-0.52429999999999999</v>
      </c>
      <c r="C197">
        <v>0.1249</v>
      </c>
      <c r="D197" s="71"/>
      <c r="E197" s="71"/>
      <c r="F197" s="73"/>
      <c r="G197" s="71"/>
    </row>
    <row r="198" spans="1:7">
      <c r="A198" t="s">
        <v>77</v>
      </c>
      <c r="B198">
        <v>0.63260000000000005</v>
      </c>
      <c r="C198">
        <v>0.1113</v>
      </c>
      <c r="D198">
        <v>0.23760000000000001</v>
      </c>
      <c r="E198">
        <v>4.9099999999999998E-2</v>
      </c>
      <c r="F198" s="72">
        <f t="shared" ref="F198:F201" si="10">(E198/C198)-1</f>
        <v>-0.55884995507637014</v>
      </c>
      <c r="G198" s="48">
        <f t="shared" ref="G198:G201" si="11">(D198/B198)-1</f>
        <v>-0.62440720834650643</v>
      </c>
    </row>
    <row r="199" spans="1:7">
      <c r="A199" t="s">
        <v>78</v>
      </c>
      <c r="B199">
        <v>7.9600000000000004E-2</v>
      </c>
      <c r="C199">
        <v>0.1163</v>
      </c>
      <c r="D199">
        <v>0.41420000000000001</v>
      </c>
      <c r="E199">
        <v>6.6699999999999995E-2</v>
      </c>
      <c r="F199" s="72">
        <f t="shared" si="10"/>
        <v>-0.4264832330180568</v>
      </c>
      <c r="G199" s="48">
        <f t="shared" si="11"/>
        <v>4.2035175879396984</v>
      </c>
    </row>
    <row r="200" spans="1:7">
      <c r="A200" t="s">
        <v>79</v>
      </c>
      <c r="B200">
        <v>0.51280000000000003</v>
      </c>
      <c r="C200">
        <v>0.15429999999999999</v>
      </c>
      <c r="D200">
        <v>0.50429999999999997</v>
      </c>
      <c r="E200">
        <v>0.15040000000000001</v>
      </c>
      <c r="F200" s="72">
        <f t="shared" si="10"/>
        <v>-2.5275437459494454E-2</v>
      </c>
      <c r="G200" s="48">
        <f t="shared" si="11"/>
        <v>-1.6575663026521137E-2</v>
      </c>
    </row>
    <row r="201" spans="1:7">
      <c r="A201" t="s">
        <v>80</v>
      </c>
      <c r="B201">
        <v>-0.37330000000000002</v>
      </c>
      <c r="C201">
        <v>0.1389</v>
      </c>
      <c r="D201">
        <v>-0.36630000000000001</v>
      </c>
      <c r="E201">
        <v>0.13519999999999999</v>
      </c>
      <c r="F201" s="72">
        <f t="shared" si="10"/>
        <v>-2.6637868970482481E-2</v>
      </c>
      <c r="G201" s="48">
        <f t="shared" si="11"/>
        <v>-1.8751674256630047E-2</v>
      </c>
    </row>
    <row r="202" spans="1:7">
      <c r="A202" s="82" t="s">
        <v>97</v>
      </c>
      <c r="B202" s="82"/>
      <c r="C202" s="82"/>
      <c r="D202" s="82"/>
      <c r="E202" s="83"/>
      <c r="F202" s="84" t="s">
        <v>82</v>
      </c>
      <c r="G202" s="85"/>
    </row>
    <row r="203" spans="1:7">
      <c r="B203" t="s">
        <v>85</v>
      </c>
      <c r="C203" t="s">
        <v>86</v>
      </c>
      <c r="D203" t="s">
        <v>87</v>
      </c>
      <c r="E203" t="s">
        <v>88</v>
      </c>
      <c r="F203" s="67" t="s">
        <v>83</v>
      </c>
      <c r="G203" s="27" t="s">
        <v>84</v>
      </c>
    </row>
    <row r="204" spans="1:7">
      <c r="A204" s="79" t="s">
        <v>75</v>
      </c>
      <c r="B204" s="79">
        <v>-10.006399999999999</v>
      </c>
      <c r="C204" s="79">
        <v>0.70050000000000001</v>
      </c>
      <c r="D204" s="79">
        <v>-8.984</v>
      </c>
      <c r="E204" s="79">
        <v>0.65610000000000002</v>
      </c>
      <c r="F204" s="80">
        <f t="shared" ref="F204:F205" si="12">(E204/C204)-1</f>
        <v>-6.3383297644539649E-2</v>
      </c>
      <c r="G204" s="81">
        <f t="shared" ref="G204:G205" si="13">(D204/B204)-1</f>
        <v>-0.10217460825071945</v>
      </c>
    </row>
    <row r="205" spans="1:7">
      <c r="A205" t="s">
        <v>76</v>
      </c>
      <c r="B205">
        <v>-0.52429999999999999</v>
      </c>
      <c r="C205">
        <v>0.1249</v>
      </c>
      <c r="D205">
        <v>0.13650000000000001</v>
      </c>
      <c r="E205">
        <v>5.4800000000000001E-2</v>
      </c>
      <c r="F205" s="72">
        <f t="shared" si="12"/>
        <v>-0.56124899919935944</v>
      </c>
      <c r="G205" s="48">
        <f t="shared" si="13"/>
        <v>-1.260347129506008</v>
      </c>
    </row>
    <row r="206" spans="1:7">
      <c r="A206" t="s">
        <v>77</v>
      </c>
      <c r="B206">
        <v>0.63260000000000005</v>
      </c>
      <c r="C206">
        <v>0.1113</v>
      </c>
      <c r="D206" s="71"/>
      <c r="E206" s="71"/>
      <c r="F206" s="73"/>
      <c r="G206" s="71"/>
    </row>
    <row r="207" spans="1:7">
      <c r="A207" t="s">
        <v>78</v>
      </c>
      <c r="B207">
        <v>7.9600000000000004E-2</v>
      </c>
      <c r="C207">
        <v>0.1163</v>
      </c>
      <c r="D207">
        <v>0.61180000000000001</v>
      </c>
      <c r="E207">
        <v>5.7200000000000001E-2</v>
      </c>
      <c r="F207" s="72">
        <f t="shared" ref="F207:F209" si="14">(E207/C207)-1</f>
        <v>-0.50816852966466031</v>
      </c>
      <c r="G207" s="48">
        <f t="shared" ref="G207:G209" si="15">(D207/B207)-1</f>
        <v>6.6859296482412054</v>
      </c>
    </row>
    <row r="208" spans="1:7">
      <c r="A208" t="s">
        <v>79</v>
      </c>
      <c r="B208">
        <v>0.51280000000000003</v>
      </c>
      <c r="C208">
        <v>0.15429999999999999</v>
      </c>
      <c r="D208">
        <v>0.44590000000000002</v>
      </c>
      <c r="E208">
        <v>0.1492</v>
      </c>
      <c r="F208" s="72">
        <f t="shared" si="14"/>
        <v>-3.3052495139338944E-2</v>
      </c>
      <c r="G208" s="48">
        <f t="shared" si="15"/>
        <v>-0.13046021840873634</v>
      </c>
    </row>
    <row r="209" spans="1:7">
      <c r="A209" t="s">
        <v>80</v>
      </c>
      <c r="B209">
        <v>-0.37330000000000002</v>
      </c>
      <c r="C209">
        <v>0.1389</v>
      </c>
      <c r="D209">
        <v>-0.30630000000000002</v>
      </c>
      <c r="E209">
        <v>0.13420000000000001</v>
      </c>
      <c r="F209" s="72">
        <f t="shared" si="14"/>
        <v>-3.3837293016558578E-2</v>
      </c>
      <c r="G209" s="48">
        <f t="shared" si="15"/>
        <v>-0.17948031074203052</v>
      </c>
    </row>
    <row r="210" spans="1:7">
      <c r="A210" s="82" t="s">
        <v>98</v>
      </c>
      <c r="B210" s="82"/>
      <c r="C210" s="82"/>
      <c r="D210" s="82"/>
      <c r="E210" s="83"/>
      <c r="F210" s="84" t="s">
        <v>82</v>
      </c>
      <c r="G210" s="85"/>
    </row>
    <row r="211" spans="1:7">
      <c r="B211" t="s">
        <v>85</v>
      </c>
      <c r="C211" t="s">
        <v>86</v>
      </c>
      <c r="D211" t="s">
        <v>87</v>
      </c>
      <c r="E211" t="s">
        <v>88</v>
      </c>
      <c r="F211" s="67" t="s">
        <v>83</v>
      </c>
      <c r="G211" s="27" t="s">
        <v>84</v>
      </c>
    </row>
    <row r="212" spans="1:7">
      <c r="A212" s="79" t="s">
        <v>75</v>
      </c>
      <c r="B212" s="79">
        <v>-10.006399999999999</v>
      </c>
      <c r="C212" s="79">
        <v>0.70050000000000001</v>
      </c>
      <c r="D212" s="79">
        <v>-9.4039999999999999</v>
      </c>
      <c r="E212" s="79">
        <v>0.64849999999999997</v>
      </c>
      <c r="F212" s="80">
        <f t="shared" ref="F212:F214" si="16">(E212/C212)-1</f>
        <v>-7.4232690935046475E-2</v>
      </c>
      <c r="G212" s="81">
        <f t="shared" ref="G212:G214" si="17">(D212/B212)-1</f>
        <v>-6.0201471058522471E-2</v>
      </c>
    </row>
    <row r="213" spans="1:7">
      <c r="A213" t="s">
        <v>76</v>
      </c>
      <c r="B213">
        <v>-0.52429999999999999</v>
      </c>
      <c r="C213">
        <v>0.1249</v>
      </c>
      <c r="D213">
        <v>-0.52710000000000001</v>
      </c>
      <c r="E213">
        <v>7.3300000000000004E-2</v>
      </c>
      <c r="F213" s="72">
        <f t="shared" si="16"/>
        <v>-0.41313050440352272</v>
      </c>
      <c r="G213" s="48">
        <f t="shared" si="17"/>
        <v>5.3404539385848437E-3</v>
      </c>
    </row>
    <row r="214" spans="1:7">
      <c r="A214" t="s">
        <v>77</v>
      </c>
      <c r="B214">
        <v>0.63260000000000005</v>
      </c>
      <c r="C214">
        <v>0.1113</v>
      </c>
      <c r="D214">
        <v>0.66</v>
      </c>
      <c r="E214">
        <v>5.62E-2</v>
      </c>
      <c r="F214" s="72">
        <f t="shared" si="16"/>
        <v>-0.49505840071877805</v>
      </c>
      <c r="G214" s="48">
        <f t="shared" si="17"/>
        <v>4.3313310148592965E-2</v>
      </c>
    </row>
    <row r="215" spans="1:7">
      <c r="A215" t="s">
        <v>78</v>
      </c>
      <c r="B215">
        <v>7.9600000000000004E-2</v>
      </c>
      <c r="C215">
        <v>0.1163</v>
      </c>
      <c r="D215" s="71"/>
      <c r="E215" s="71"/>
      <c r="F215" s="73"/>
      <c r="G215" s="71"/>
    </row>
    <row r="216" spans="1:7">
      <c r="A216" t="s">
        <v>79</v>
      </c>
      <c r="B216">
        <v>0.51280000000000003</v>
      </c>
      <c r="C216">
        <v>0.15429999999999999</v>
      </c>
      <c r="D216">
        <v>0.4748</v>
      </c>
      <c r="E216">
        <v>0.15260000000000001</v>
      </c>
      <c r="F216" s="72">
        <f t="shared" ref="F216:F217" si="18">(E216/C216)-1</f>
        <v>-1.10174983797795E-2</v>
      </c>
      <c r="G216" s="48">
        <f t="shared" ref="G216:G217" si="19">(D216/B216)-1</f>
        <v>-7.4102964118564763E-2</v>
      </c>
    </row>
    <row r="217" spans="1:7">
      <c r="A217" t="s">
        <v>80</v>
      </c>
      <c r="B217">
        <v>-0.37330000000000002</v>
      </c>
      <c r="C217">
        <v>0.1389</v>
      </c>
      <c r="D217">
        <v>-0.32969999999999999</v>
      </c>
      <c r="E217">
        <v>0.1376</v>
      </c>
      <c r="F217" s="72">
        <f t="shared" si="18"/>
        <v>-9.3592512598992261E-3</v>
      </c>
      <c r="G217" s="48">
        <f t="shared" si="19"/>
        <v>-0.11679614251272441</v>
      </c>
    </row>
    <row r="218" spans="1:7">
      <c r="A218" s="82" t="s">
        <v>99</v>
      </c>
      <c r="B218" s="82"/>
      <c r="C218" s="82"/>
      <c r="D218" s="82"/>
      <c r="E218" s="83"/>
      <c r="F218" s="84" t="s">
        <v>82</v>
      </c>
      <c r="G218" s="85"/>
    </row>
    <row r="219" spans="1:7">
      <c r="B219" t="s">
        <v>85</v>
      </c>
      <c r="C219" t="s">
        <v>86</v>
      </c>
      <c r="D219" t="s">
        <v>87</v>
      </c>
      <c r="E219" t="s">
        <v>88</v>
      </c>
      <c r="F219" s="67" t="s">
        <v>83</v>
      </c>
      <c r="G219" s="27" t="s">
        <v>84</v>
      </c>
    </row>
    <row r="220" spans="1:7">
      <c r="A220" s="79" t="s">
        <v>75</v>
      </c>
      <c r="B220" s="79">
        <v>-10.006399999999999</v>
      </c>
      <c r="C220" s="79">
        <v>0.70050000000000001</v>
      </c>
      <c r="D220" s="79">
        <v>-8.8645999999999994</v>
      </c>
      <c r="E220" s="79">
        <v>0.63949999999999996</v>
      </c>
      <c r="F220" s="80">
        <f t="shared" ref="F220:F223" si="20">(E220/C220)-1</f>
        <v>-8.7080656673804491E-2</v>
      </c>
      <c r="G220" s="81">
        <f t="shared" ref="G220:G223" si="21">(D220/B220)-1</f>
        <v>-0.11410697153821558</v>
      </c>
    </row>
    <row r="221" spans="1:7">
      <c r="A221" t="s">
        <v>76</v>
      </c>
      <c r="B221">
        <v>-0.52429999999999999</v>
      </c>
      <c r="C221">
        <v>0.1249</v>
      </c>
      <c r="D221">
        <v>-0.50309999999999999</v>
      </c>
      <c r="E221">
        <v>0.1234</v>
      </c>
      <c r="F221" s="72">
        <f t="shared" si="20"/>
        <v>-1.2009607686148893E-2</v>
      </c>
      <c r="G221" s="48">
        <f t="shared" si="21"/>
        <v>-4.0434865534999087E-2</v>
      </c>
    </row>
    <row r="222" spans="1:7">
      <c r="A222" t="s">
        <v>77</v>
      </c>
      <c r="B222">
        <v>0.63260000000000005</v>
      </c>
      <c r="C222">
        <v>0.1113</v>
      </c>
      <c r="D222">
        <v>0.60719999999999996</v>
      </c>
      <c r="E222">
        <v>0.1104</v>
      </c>
      <c r="F222" s="72">
        <f t="shared" si="20"/>
        <v>-8.0862533692722671E-3</v>
      </c>
      <c r="G222" s="48">
        <f t="shared" si="21"/>
        <v>-4.0151754663294459E-2</v>
      </c>
    </row>
    <row r="223" spans="1:7">
      <c r="A223" t="s">
        <v>78</v>
      </c>
      <c r="B223">
        <v>7.9600000000000004E-2</v>
      </c>
      <c r="C223">
        <v>0.1163</v>
      </c>
      <c r="D223">
        <v>7.3400000000000007E-2</v>
      </c>
      <c r="E223">
        <v>0.115</v>
      </c>
      <c r="F223" s="72">
        <f t="shared" si="20"/>
        <v>-1.1177987962166736E-2</v>
      </c>
      <c r="G223" s="48">
        <f t="shared" si="21"/>
        <v>-7.7889447236180853E-2</v>
      </c>
    </row>
    <row r="224" spans="1:7">
      <c r="A224" t="s">
        <v>79</v>
      </c>
      <c r="B224">
        <v>0.51280000000000003</v>
      </c>
      <c r="C224">
        <v>0.15429999999999999</v>
      </c>
      <c r="D224" s="71"/>
      <c r="E224" s="71"/>
      <c r="F224" s="73"/>
      <c r="G224" s="71"/>
    </row>
    <row r="225" spans="1:7">
      <c r="A225" t="s">
        <v>80</v>
      </c>
      <c r="B225">
        <v>-0.37330000000000002</v>
      </c>
      <c r="C225">
        <v>0.1389</v>
      </c>
      <c r="D225">
        <v>8.1000000000000003E-2</v>
      </c>
      <c r="E225">
        <v>3.4299999999999997E-2</v>
      </c>
      <c r="F225" s="72">
        <f t="shared" ref="F225" si="22">(E225/C225)-1</f>
        <v>-0.75305975521958246</v>
      </c>
      <c r="G225" s="48">
        <f t="shared" ref="G225" si="23">(D225/B225)-1</f>
        <v>-1.2169836592552907</v>
      </c>
    </row>
    <row r="226" spans="1:7">
      <c r="A226" s="82" t="s">
        <v>100</v>
      </c>
      <c r="B226" s="82"/>
      <c r="C226" s="82"/>
      <c r="D226" s="82"/>
      <c r="E226" s="83"/>
      <c r="F226" s="84" t="s">
        <v>82</v>
      </c>
      <c r="G226" s="85"/>
    </row>
    <row r="227" spans="1:7">
      <c r="B227" t="s">
        <v>85</v>
      </c>
      <c r="C227" t="s">
        <v>86</v>
      </c>
      <c r="D227" t="s">
        <v>87</v>
      </c>
      <c r="E227" t="s">
        <v>88</v>
      </c>
      <c r="F227" s="67" t="s">
        <v>83</v>
      </c>
      <c r="G227" s="27" t="s">
        <v>84</v>
      </c>
    </row>
    <row r="228" spans="1:7">
      <c r="A228" s="79" t="s">
        <v>75</v>
      </c>
      <c r="B228" s="79">
        <v>-10.006399999999999</v>
      </c>
      <c r="C228" s="79">
        <v>0.70050000000000001</v>
      </c>
      <c r="D228" s="79">
        <v>-8.9114000000000004</v>
      </c>
      <c r="E228" s="79">
        <v>0.62629999999999997</v>
      </c>
      <c r="F228" s="80">
        <f t="shared" ref="F228:F232" si="24">(E228/C228)-1</f>
        <v>-0.1059243397573163</v>
      </c>
      <c r="G228" s="81">
        <f t="shared" ref="G228:G232" si="25">(D228/B228)-1</f>
        <v>-0.10942996482251344</v>
      </c>
    </row>
    <row r="229" spans="1:7">
      <c r="A229" t="s">
        <v>76</v>
      </c>
      <c r="B229">
        <v>-0.52429999999999999</v>
      </c>
      <c r="C229">
        <v>0.1249</v>
      </c>
      <c r="D229">
        <v>-0.50090000000000001</v>
      </c>
      <c r="E229">
        <v>0.1237</v>
      </c>
      <c r="F229" s="72">
        <f t="shared" si="24"/>
        <v>-9.6076861489190479E-3</v>
      </c>
      <c r="G229" s="48">
        <f t="shared" si="25"/>
        <v>-4.463093648674421E-2</v>
      </c>
    </row>
    <row r="230" spans="1:7">
      <c r="A230" t="s">
        <v>77</v>
      </c>
      <c r="B230">
        <v>0.63260000000000005</v>
      </c>
      <c r="C230">
        <v>0.1113</v>
      </c>
      <c r="D230">
        <v>0.60870000000000002</v>
      </c>
      <c r="E230">
        <v>0.11070000000000001</v>
      </c>
      <c r="F230" s="72">
        <f t="shared" si="24"/>
        <v>-5.3908355795146967E-3</v>
      </c>
      <c r="G230" s="48">
        <f t="shared" si="25"/>
        <v>-3.7780588049320274E-2</v>
      </c>
    </row>
    <row r="231" spans="1:7">
      <c r="A231" t="s">
        <v>78</v>
      </c>
      <c r="B231">
        <v>7.9600000000000004E-2</v>
      </c>
      <c r="C231">
        <v>0.1163</v>
      </c>
      <c r="D231">
        <v>5.0099999999999999E-2</v>
      </c>
      <c r="E231">
        <v>0.1154</v>
      </c>
      <c r="F231" s="72">
        <f t="shared" si="24"/>
        <v>-7.7386070507308169E-3</v>
      </c>
      <c r="G231" s="48">
        <f t="shared" si="25"/>
        <v>-0.37060301507537696</v>
      </c>
    </row>
    <row r="232" spans="1:7">
      <c r="A232" t="s">
        <v>79</v>
      </c>
      <c r="B232">
        <v>0.51280000000000003</v>
      </c>
      <c r="C232">
        <v>0.15429999999999999</v>
      </c>
      <c r="D232">
        <v>0.11600000000000001</v>
      </c>
      <c r="E232">
        <v>3.78E-2</v>
      </c>
      <c r="F232" s="72">
        <f t="shared" si="24"/>
        <v>-0.7550226830848995</v>
      </c>
      <c r="G232" s="48">
        <f t="shared" si="25"/>
        <v>-0.77379095163806555</v>
      </c>
    </row>
    <row r="233" spans="1:7">
      <c r="A233" t="s">
        <v>80</v>
      </c>
      <c r="B233">
        <v>-0.37330000000000002</v>
      </c>
      <c r="C233">
        <v>0.1389</v>
      </c>
      <c r="D233" s="71"/>
      <c r="E233" s="71"/>
      <c r="F233" s="73"/>
      <c r="G233" s="71"/>
    </row>
    <row r="254" spans="1:5">
      <c r="A254" s="107" t="s">
        <v>107</v>
      </c>
      <c r="B254" s="107"/>
      <c r="C254" s="107"/>
      <c r="D254" s="107"/>
      <c r="E254" s="107"/>
    </row>
    <row r="255" spans="1:5">
      <c r="B255" t="s">
        <v>104</v>
      </c>
      <c r="C255" t="s">
        <v>105</v>
      </c>
      <c r="D255" t="s">
        <v>106</v>
      </c>
    </row>
    <row r="256" spans="1:5">
      <c r="A256" t="s">
        <v>76</v>
      </c>
      <c r="B256">
        <v>18.536000000000001</v>
      </c>
      <c r="C256">
        <v>1</v>
      </c>
      <c r="D256" s="106">
        <v>1.668E-5</v>
      </c>
      <c r="E256" t="s">
        <v>29</v>
      </c>
    </row>
    <row r="257" spans="1:5">
      <c r="A257" t="s">
        <v>77</v>
      </c>
      <c r="B257">
        <v>35.158999999999999</v>
      </c>
      <c r="C257">
        <v>1</v>
      </c>
      <c r="D257" s="106">
        <v>3.0380000000000001E-9</v>
      </c>
      <c r="E257" t="s">
        <v>29</v>
      </c>
    </row>
    <row r="258" spans="1:5">
      <c r="A258" t="s">
        <v>78</v>
      </c>
      <c r="B258">
        <v>0.46500000000000002</v>
      </c>
      <c r="C258">
        <v>1</v>
      </c>
      <c r="D258">
        <v>0.49540420000000002</v>
      </c>
    </row>
    <row r="259" spans="1:5">
      <c r="A259" t="s">
        <v>79</v>
      </c>
      <c r="B259">
        <v>11.221</v>
      </c>
      <c r="C259">
        <v>1</v>
      </c>
      <c r="D259">
        <v>8.0880000000000004E-4</v>
      </c>
      <c r="E259" t="s">
        <v>29</v>
      </c>
    </row>
    <row r="260" spans="1:5">
      <c r="A260" t="s">
        <v>80</v>
      </c>
      <c r="B260">
        <v>7.2779999999999996</v>
      </c>
      <c r="C260">
        <v>1</v>
      </c>
      <c r="D260">
        <v>6.9785999999999997E-3</v>
      </c>
      <c r="E260" t="s">
        <v>30</v>
      </c>
    </row>
  </sheetData>
  <mergeCells count="55">
    <mergeCell ref="A145:G146"/>
    <mergeCell ref="A254:E254"/>
    <mergeCell ref="A88:G88"/>
    <mergeCell ref="F89:G89"/>
    <mergeCell ref="A97:E97"/>
    <mergeCell ref="A89:E89"/>
    <mergeCell ref="A1:H1"/>
    <mergeCell ref="A4:A8"/>
    <mergeCell ref="A14:A18"/>
    <mergeCell ref="A52:C52"/>
    <mergeCell ref="A61:B61"/>
    <mergeCell ref="B70:F70"/>
    <mergeCell ref="A79:F79"/>
    <mergeCell ref="B80:F80"/>
    <mergeCell ref="A69:H69"/>
    <mergeCell ref="G70:H70"/>
    <mergeCell ref="A21:G21"/>
    <mergeCell ref="A11:G11"/>
    <mergeCell ref="A29:D29"/>
    <mergeCell ref="A38:G38"/>
    <mergeCell ref="B39:G39"/>
    <mergeCell ref="B22:G22"/>
    <mergeCell ref="A129:E129"/>
    <mergeCell ref="A137:E137"/>
    <mergeCell ref="F97:G97"/>
    <mergeCell ref="F105:G105"/>
    <mergeCell ref="F113:G113"/>
    <mergeCell ref="F121:G121"/>
    <mergeCell ref="F129:G129"/>
    <mergeCell ref="F137:G137"/>
    <mergeCell ref="A105:E105"/>
    <mergeCell ref="A113:E113"/>
    <mergeCell ref="A121:E121"/>
    <mergeCell ref="A193:G193"/>
    <mergeCell ref="A149:G149"/>
    <mergeCell ref="A150:E150"/>
    <mergeCell ref="F150:G150"/>
    <mergeCell ref="A158:E158"/>
    <mergeCell ref="A166:E166"/>
    <mergeCell ref="A174:E174"/>
    <mergeCell ref="A182:E182"/>
    <mergeCell ref="F158:G158"/>
    <mergeCell ref="F166:G166"/>
    <mergeCell ref="F174:G174"/>
    <mergeCell ref="F182:G182"/>
    <mergeCell ref="A218:E218"/>
    <mergeCell ref="F218:G218"/>
    <mergeCell ref="A226:E226"/>
    <mergeCell ref="F226:G226"/>
    <mergeCell ref="A194:E194"/>
    <mergeCell ref="F194:G194"/>
    <mergeCell ref="A202:E202"/>
    <mergeCell ref="F202:G202"/>
    <mergeCell ref="A210:E210"/>
    <mergeCell ref="F210:G2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G6" sqref="G6"/>
    </sheetView>
  </sheetViews>
  <sheetFormatPr baseColWidth="10" defaultRowHeight="15" x14ac:dyDescent="0"/>
  <sheetData>
    <row r="1" spans="1:5">
      <c r="A1" s="19"/>
      <c r="B1" s="105" t="s">
        <v>87</v>
      </c>
      <c r="C1" s="105" t="s">
        <v>88</v>
      </c>
      <c r="D1" s="17" t="s">
        <v>106</v>
      </c>
      <c r="E1" s="17"/>
    </row>
    <row r="2" spans="1:5">
      <c r="A2" s="105" t="s">
        <v>75</v>
      </c>
      <c r="B2" s="105">
        <v>-10.006399999999999</v>
      </c>
      <c r="C2" s="105">
        <v>0.70050000000000001</v>
      </c>
      <c r="D2" s="17"/>
      <c r="E2" s="17"/>
    </row>
    <row r="3" spans="1:5">
      <c r="A3" s="105" t="s">
        <v>76</v>
      </c>
      <c r="B3" s="105">
        <v>-0.52429999999999999</v>
      </c>
      <c r="C3" s="105">
        <v>0.1249</v>
      </c>
      <c r="D3" s="108">
        <v>1.668E-5</v>
      </c>
      <c r="E3" s="17" t="s">
        <v>29</v>
      </c>
    </row>
    <row r="4" spans="1:5">
      <c r="A4" s="105" t="s">
        <v>77</v>
      </c>
      <c r="B4" s="105">
        <v>0.63260000000000005</v>
      </c>
      <c r="C4" s="105">
        <v>0.1113</v>
      </c>
      <c r="D4" s="108">
        <v>3.0380000000000001E-9</v>
      </c>
      <c r="E4" s="17" t="s">
        <v>29</v>
      </c>
    </row>
    <row r="5" spans="1:5">
      <c r="A5" s="105" t="s">
        <v>78</v>
      </c>
      <c r="B5" s="105">
        <v>7.9600000000000004E-2</v>
      </c>
      <c r="C5" s="105">
        <v>0.1163</v>
      </c>
      <c r="D5" s="17">
        <v>0.49540420000000002</v>
      </c>
      <c r="E5" s="17"/>
    </row>
    <row r="6" spans="1:5">
      <c r="A6" s="105" t="s">
        <v>79</v>
      </c>
      <c r="B6" s="105">
        <v>0.51280000000000003</v>
      </c>
      <c r="C6" s="105">
        <v>0.15429999999999999</v>
      </c>
      <c r="D6" s="17">
        <v>8.0880000000000004E-4</v>
      </c>
      <c r="E6" s="17" t="s">
        <v>29</v>
      </c>
    </row>
    <row r="7" spans="1:5">
      <c r="A7" s="105" t="s">
        <v>80</v>
      </c>
      <c r="B7" s="105">
        <v>-0.37330000000000002</v>
      </c>
      <c r="C7" s="105">
        <v>0.1389</v>
      </c>
      <c r="D7" s="17">
        <v>6.9785999999999997E-3</v>
      </c>
      <c r="E7" s="17" t="s">
        <v>30</v>
      </c>
    </row>
    <row r="12" spans="1:5">
      <c r="A12" s="17"/>
      <c r="B12" s="17" t="s">
        <v>84</v>
      </c>
      <c r="C12" s="49">
        <v>2.5000000000000001E-2</v>
      </c>
      <c r="D12" s="49">
        <v>0.97499999999999998</v>
      </c>
    </row>
    <row r="13" spans="1:5">
      <c r="A13" s="17" t="s">
        <v>75</v>
      </c>
      <c r="B13" s="17">
        <v>0</v>
      </c>
      <c r="C13" s="17">
        <v>0</v>
      </c>
      <c r="D13" s="17">
        <v>0</v>
      </c>
    </row>
    <row r="14" spans="1:5">
      <c r="A14" s="17" t="s">
        <v>76</v>
      </c>
      <c r="B14" s="17">
        <v>0.59</v>
      </c>
      <c r="C14" s="17">
        <v>0.46</v>
      </c>
      <c r="D14" s="17">
        <v>0.75</v>
      </c>
    </row>
    <row r="15" spans="1:5">
      <c r="A15" s="17" t="s">
        <v>77</v>
      </c>
      <c r="B15" s="17">
        <v>1.88</v>
      </c>
      <c r="C15" s="17">
        <v>1.52</v>
      </c>
      <c r="D15" s="17">
        <v>2.35</v>
      </c>
    </row>
    <row r="16" spans="1:5">
      <c r="A16" s="17" t="s">
        <v>78</v>
      </c>
      <c r="B16" s="17">
        <v>1.08</v>
      </c>
      <c r="C16" s="17">
        <v>0.86</v>
      </c>
      <c r="D16" s="17">
        <v>1.36</v>
      </c>
    </row>
    <row r="17" spans="1:4">
      <c r="A17" s="17" t="s">
        <v>79</v>
      </c>
      <c r="B17" s="17">
        <v>1.67</v>
      </c>
      <c r="C17" s="17">
        <v>1.24</v>
      </c>
      <c r="D17" s="17">
        <v>2.2599999999999998</v>
      </c>
    </row>
    <row r="18" spans="1:4">
      <c r="A18" s="17" t="s">
        <v>80</v>
      </c>
      <c r="B18" s="17">
        <v>0.69</v>
      </c>
      <c r="C18" s="17">
        <v>0.52</v>
      </c>
      <c r="D18" s="17">
        <v>0.9</v>
      </c>
    </row>
    <row r="19" spans="1:4">
      <c r="A19" s="17"/>
      <c r="B19" s="17"/>
      <c r="C19" s="17"/>
      <c r="D1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C5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South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Smith</dc:creator>
  <cp:lastModifiedBy>Cassandra Smith</cp:lastModifiedBy>
  <dcterms:created xsi:type="dcterms:W3CDTF">2018-06-14T14:41:36Z</dcterms:created>
  <dcterms:modified xsi:type="dcterms:W3CDTF">2018-07-16T15:50:21Z</dcterms:modified>
</cp:coreProperties>
</file>