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robot\documents\"/>
    </mc:Choice>
  </mc:AlternateContent>
  <xr:revisionPtr revIDLastSave="0" documentId="13_ncr:1_{AC64ADDB-A106-486E-A194-D9BDA0EE110E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9" i="1"/>
  <c r="E8" i="1" l="1"/>
  <c r="E14" i="1" l="1"/>
  <c r="E9" i="1" l="1"/>
  <c r="E7" i="1" l="1"/>
  <c r="E10" i="1" l="1"/>
  <c r="E6" i="1"/>
  <c r="E13" i="1" l="1"/>
  <c r="E12" i="1"/>
  <c r="E18" i="1" l="1"/>
  <c r="E20" i="1" l="1"/>
  <c r="E21" i="1"/>
  <c r="E22" i="1"/>
  <c r="E23" i="1"/>
  <c r="E24" i="1"/>
  <c r="E16" i="1"/>
  <c r="E15" i="1"/>
  <c r="E17" i="1"/>
  <c r="E3" i="1" l="1"/>
  <c r="E4" i="1"/>
  <c r="E5" i="1"/>
  <c r="E2" i="1"/>
  <c r="F25" i="1" l="1"/>
</calcChain>
</file>

<file path=xl/sharedStrings.xml><?xml version="1.0" encoding="utf-8"?>
<sst xmlns="http://schemas.openxmlformats.org/spreadsheetml/2006/main" count="51" uniqueCount="51">
  <si>
    <t>name</t>
  </si>
  <si>
    <t>part number</t>
  </si>
  <si>
    <t>quantity</t>
  </si>
  <si>
    <t>price</t>
  </si>
  <si>
    <t>powerpole contact</t>
  </si>
  <si>
    <t>1336g1</t>
  </si>
  <si>
    <t>powerpole housing</t>
  </si>
  <si>
    <t>1327G6FP-BK</t>
  </si>
  <si>
    <t>PJ-037A</t>
  </si>
  <si>
    <t>barrel jack</t>
  </si>
  <si>
    <t>AP6503SP-13</t>
  </si>
  <si>
    <t>regulator</t>
  </si>
  <si>
    <t>part cost</t>
  </si>
  <si>
    <t>total cost</t>
  </si>
  <si>
    <t>100k resistor 1206</t>
  </si>
  <si>
    <t>CRCW1206100KFKEAC</t>
  </si>
  <si>
    <t>10K rsistor 1206</t>
  </si>
  <si>
    <t>6.8k resistor 1206</t>
  </si>
  <si>
    <t>RCG120610K0FKEA</t>
  </si>
  <si>
    <t>CRCW12066K80FKEAC</t>
  </si>
  <si>
    <t>22uF</t>
  </si>
  <si>
    <t>865090442004</t>
  </si>
  <si>
    <t>47uF</t>
  </si>
  <si>
    <t>865090449007</t>
  </si>
  <si>
    <t>6.8nF</t>
  </si>
  <si>
    <t>10nF</t>
  </si>
  <si>
    <t>VJ1206Y103JXXPW1BC</t>
  </si>
  <si>
    <t>VJ1206Y682KXXCW1BC</t>
  </si>
  <si>
    <t>DMP3028LK3-13</t>
  </si>
  <si>
    <t>p channel mosfet</t>
  </si>
  <si>
    <t xml:space="preserve"> </t>
  </si>
  <si>
    <t>CRCW120645K3FKEA</t>
  </si>
  <si>
    <t>45.3k resistor 1206</t>
  </si>
  <si>
    <t>CRCW120626K1FKEA</t>
  </si>
  <si>
    <t>26.1K resistor 1206</t>
  </si>
  <si>
    <t>NTD4969NT4G</t>
  </si>
  <si>
    <t>N channel mosfet</t>
  </si>
  <si>
    <t>CRCW120642K2FKEA</t>
  </si>
  <si>
    <t>42K resistor 1206</t>
  </si>
  <si>
    <t>PREC002SAAN-RC</t>
  </si>
  <si>
    <t>2pos male pin</t>
  </si>
  <si>
    <t>14 pos female header</t>
  </si>
  <si>
    <t xml:space="preserve"> PPPC072LJBN-RC</t>
  </si>
  <si>
    <t>4.7k resistor 1206</t>
  </si>
  <si>
    <t>PREC027DAAN-RC</t>
  </si>
  <si>
    <t>54 pos male pin</t>
  </si>
  <si>
    <t>inductor 10uH</t>
  </si>
  <si>
    <t>RCH8011NP-100L</t>
  </si>
  <si>
    <t>6100-150K-RC</t>
  </si>
  <si>
    <t>15uh inductor</t>
  </si>
  <si>
    <t>120k resistor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</si>
</sst>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/>
      <top/>
      <bottom style="medium">
        <color rgb="FFD3D3D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49" fontId="0" fillId="0" borderId="0" xfId="0" applyNumberFormat="1"/>
    <xf numFmtId="49" fontId="1" fillId="0" borderId="0" xfId="1" applyNumberFormat="1"/>
    <xf numFmtId="49" fontId="2" fillId="0" borderId="0" xfId="0" applyNumberFormat="1" applyFont="1" applyAlignment="1">
      <alignment vertical="center" wrapText="1"/>
    </xf>
    <xf numFmtId="0" fontId="3" fillId="0" borderId="0" xfId="0" applyFont="1"/>
    <xf numFmtId="0" fontId="1" fillId="3" borderId="1" xfId="1" applyFill="1" applyBorder="1" applyAlignment="1">
      <alignment vertical="center" wrapText="1"/>
    </xf>
    <xf numFmtId="0" fontId="1" fillId="3" borderId="0" xfId="1" applyFill="1" applyBorder="1" applyAlignment="1">
      <alignment vertical="center" wrapText="1"/>
    </xf>
    <xf numFmtId="0" fontId="1" fillId="4" borderId="1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/CRCW120645K3FKEA?qs=sGAEpiMZZMtlubZbdhIBIF9gWuLpB6KWbymFEzcu60A%3d" TargetMode="External"/><Relationship Id="rId3" Type="http://schemas.openxmlformats.org/officeDocument/2006/relationships/hyperlink" Target="https://www.mouser.com/ProductDetail/Vishay/CRCW12066K80FKEA?qs=sGAEpiMZZMu61qfTUdNhG82Z6Ry1C7AqKV%2f0tV4qReU%3d" TargetMode="External"/><Relationship Id="rId7" Type="http://schemas.openxmlformats.org/officeDocument/2006/relationships/hyperlink" Target="https://www.mouser.com/ProductDetail/Diodes-Incorporated/DMP3028LK3-13?qs=sGAEpiMZZMshyDBzk1%2fWi0dsXOGve85x5DQW5%2fHSJfiRQfMKGbaKsA%3d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Vishay-Draloric/RCG120610K0FKEA?qs=sGAEpiMZZMtlubZbdhIBIPoOSO0NDdD6s2QsVimlF5w%3d" TargetMode="External"/><Relationship Id="rId1" Type="http://schemas.openxmlformats.org/officeDocument/2006/relationships/hyperlink" Target="https://www.mouser.com/ProductDetail/Anderson-Power-Products/1327G6FP-BK?qs=sGAEpiMZZMtjzVbpKqo2YZRH3O%252bLIhj7O6NuhGz8QmQ%3d" TargetMode="External"/><Relationship Id="rId6" Type="http://schemas.openxmlformats.org/officeDocument/2006/relationships/hyperlink" Target="https://www.mouser.com/ProductDetail/Pulse-Electronics/P0847SNL?qs=sGAEpiMZZMsg%252by3WlYCkUyBKyt5w5j49oTKhLZanK88%3d" TargetMode="External"/><Relationship Id="rId11" Type="http://schemas.openxmlformats.org/officeDocument/2006/relationships/hyperlink" Target="https://www.digikey.com/product-detail/en/sullins-connector-solutions/PREC027DAAN-RC/S2012EC-27-ND/2774867" TargetMode="External"/><Relationship Id="rId5" Type="http://schemas.openxmlformats.org/officeDocument/2006/relationships/hyperlink" Target="https://www.mouser.com/ProductDetail/Vishay-Vitramon/VJ1206Y103JXXPW1BC?qs=sGAEpiMZZMs0AnBnWHyRQISGU2Vjexwg0JLYuBvdxzk%3d" TargetMode="External"/><Relationship Id="rId10" Type="http://schemas.openxmlformats.org/officeDocument/2006/relationships/hyperlink" Target="https://www.digikey.com/product-detail/en/samtec-inc/SSQ-104-02-T-S-RA/SAM1195-04-ND/1111408" TargetMode="External"/><Relationship Id="rId4" Type="http://schemas.openxmlformats.org/officeDocument/2006/relationships/hyperlink" Target="https://www.mouser.com/ProductDetail/Vishay-Vitramon/VJ1206Y682KXJCW1BC?qs=sGAEpiMZZMs0AnBnWHyRQCv4vfTUG%2fvHjiMgLHz2tc8%3d" TargetMode="External"/><Relationship Id="rId9" Type="http://schemas.openxmlformats.org/officeDocument/2006/relationships/hyperlink" Target="https://www.mouser.com/ProductDetail/Vishay/CRCW120626K1FKEA?qs=sGAEpiMZZMtlubZbdhIBIMjSzHx9EKYElS1tAFCe3n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4" workbookViewId="0">
      <selection activeCell="C10" sqref="C10"/>
    </sheetView>
  </sheetViews>
  <sheetFormatPr defaultRowHeight="15" x14ac:dyDescent="0.25"/>
  <cols>
    <col min="1" max="1" width="24" customWidth="1"/>
    <col min="2" max="2" width="29.28515625" customWidth="1"/>
  </cols>
  <sheetData>
    <row r="1" spans="1:6" x14ac:dyDescent="0.25">
      <c r="A1" t="s">
        <v>0</v>
      </c>
      <c r="B1" s="3" t="s">
        <v>1</v>
      </c>
      <c r="C1" t="s">
        <v>2</v>
      </c>
      <c r="D1" t="s">
        <v>3</v>
      </c>
      <c r="E1" t="s">
        <v>12</v>
      </c>
      <c r="F1" t="s">
        <v>13</v>
      </c>
    </row>
    <row r="2" spans="1:6" x14ac:dyDescent="0.25">
      <c r="A2" t="s">
        <v>4</v>
      </c>
      <c r="B2" s="3" t="s">
        <v>5</v>
      </c>
      <c r="C2">
        <v>4</v>
      </c>
      <c r="D2">
        <v>0.62</v>
      </c>
      <c r="E2">
        <f>C2*D2</f>
        <v>2.48</v>
      </c>
    </row>
    <row r="3" spans="1:6" x14ac:dyDescent="0.25">
      <c r="A3" t="s">
        <v>6</v>
      </c>
      <c r="B3" s="4" t="s">
        <v>7</v>
      </c>
      <c r="C3">
        <v>4</v>
      </c>
      <c r="D3">
        <v>0.36</v>
      </c>
      <c r="E3">
        <f t="shared" ref="E3:E24" si="0">C3*D3</f>
        <v>1.44</v>
      </c>
    </row>
    <row r="4" spans="1:6" x14ac:dyDescent="0.25">
      <c r="A4" t="s">
        <v>9</v>
      </c>
      <c r="B4" s="3" t="s">
        <v>8</v>
      </c>
      <c r="C4">
        <v>3</v>
      </c>
      <c r="D4">
        <v>0.57999999999999996</v>
      </c>
      <c r="E4">
        <f t="shared" si="0"/>
        <v>1.7399999999999998</v>
      </c>
    </row>
    <row r="5" spans="1:6" x14ac:dyDescent="0.25">
      <c r="A5" t="s">
        <v>11</v>
      </c>
      <c r="B5" s="3" t="s">
        <v>10</v>
      </c>
      <c r="C5">
        <v>3</v>
      </c>
      <c r="D5">
        <v>0.94</v>
      </c>
      <c r="E5">
        <f t="shared" si="0"/>
        <v>2.82</v>
      </c>
    </row>
    <row r="6" spans="1:6" x14ac:dyDescent="0.25">
      <c r="A6" t="s">
        <v>36</v>
      </c>
      <c r="B6" s="3" t="s">
        <v>35</v>
      </c>
      <c r="C6">
        <v>2</v>
      </c>
      <c r="D6">
        <v>0.56000000000000005</v>
      </c>
      <c r="E6">
        <f t="shared" si="0"/>
        <v>1.1200000000000001</v>
      </c>
    </row>
    <row r="7" spans="1:6" ht="15.75" thickBot="1" x14ac:dyDescent="0.3">
      <c r="A7" t="s">
        <v>41</v>
      </c>
      <c r="B7" s="7" t="s">
        <v>42</v>
      </c>
      <c r="C7">
        <v>9</v>
      </c>
      <c r="D7">
        <v>1.1200000000000001</v>
      </c>
      <c r="E7">
        <f t="shared" si="0"/>
        <v>10.080000000000002</v>
      </c>
    </row>
    <row r="8" spans="1:6" ht="15.75" thickBot="1" x14ac:dyDescent="0.3">
      <c r="A8" t="s">
        <v>45</v>
      </c>
      <c r="B8" s="9" t="s">
        <v>44</v>
      </c>
      <c r="C8">
        <v>1</v>
      </c>
      <c r="D8">
        <v>0.93</v>
      </c>
      <c r="E8">
        <f t="shared" si="0"/>
        <v>0.93</v>
      </c>
    </row>
    <row r="9" spans="1:6" x14ac:dyDescent="0.25">
      <c r="A9" t="s">
        <v>40</v>
      </c>
      <c r="B9" s="8" t="s">
        <v>39</v>
      </c>
      <c r="C9">
        <v>3</v>
      </c>
      <c r="D9">
        <v>0.2</v>
      </c>
      <c r="E9">
        <f t="shared" si="0"/>
        <v>0.60000000000000009</v>
      </c>
    </row>
    <row r="10" spans="1:6" x14ac:dyDescent="0.25">
      <c r="A10" t="s">
        <v>38</v>
      </c>
      <c r="B10" s="6" t="s">
        <v>37</v>
      </c>
      <c r="C10">
        <v>2</v>
      </c>
      <c r="D10">
        <v>0.13</v>
      </c>
      <c r="E10">
        <f t="shared" si="0"/>
        <v>0.26</v>
      </c>
    </row>
    <row r="11" spans="1:6" x14ac:dyDescent="0.25">
      <c r="A11" t="s">
        <v>50</v>
      </c>
      <c r="B11" s="6"/>
      <c r="C11">
        <v>1</v>
      </c>
      <c r="D11">
        <v>0.13</v>
      </c>
      <c r="E11">
        <f t="shared" si="0"/>
        <v>0.13</v>
      </c>
    </row>
    <row r="12" spans="1:6" x14ac:dyDescent="0.25">
      <c r="A12" t="s">
        <v>32</v>
      </c>
      <c r="B12" s="1" t="s">
        <v>31</v>
      </c>
      <c r="C12">
        <v>1</v>
      </c>
      <c r="D12">
        <v>0.1</v>
      </c>
      <c r="E12">
        <f t="shared" si="0"/>
        <v>0.1</v>
      </c>
    </row>
    <row r="13" spans="1:6" x14ac:dyDescent="0.25">
      <c r="A13" t="s">
        <v>34</v>
      </c>
      <c r="B13" s="1" t="s">
        <v>33</v>
      </c>
      <c r="C13">
        <v>1</v>
      </c>
      <c r="D13">
        <v>0.1</v>
      </c>
      <c r="E13">
        <f t="shared" si="0"/>
        <v>0.1</v>
      </c>
    </row>
    <row r="14" spans="1:6" x14ac:dyDescent="0.25">
      <c r="A14" t="s">
        <v>43</v>
      </c>
      <c r="B14" s="1"/>
      <c r="C14">
        <v>2</v>
      </c>
      <c r="D14">
        <v>0.1</v>
      </c>
      <c r="E14">
        <f t="shared" si="0"/>
        <v>0.2</v>
      </c>
    </row>
    <row r="15" spans="1:6" x14ac:dyDescent="0.25">
      <c r="A15" t="s">
        <v>16</v>
      </c>
      <c r="B15" s="4" t="s">
        <v>18</v>
      </c>
      <c r="C15">
        <v>3</v>
      </c>
      <c r="D15">
        <v>0.1</v>
      </c>
      <c r="E15">
        <f t="shared" si="0"/>
        <v>0.30000000000000004</v>
      </c>
    </row>
    <row r="16" spans="1:6" x14ac:dyDescent="0.25">
      <c r="A16" t="s">
        <v>17</v>
      </c>
      <c r="B16" s="4" t="s">
        <v>19</v>
      </c>
      <c r="C16">
        <v>3</v>
      </c>
      <c r="D16">
        <v>0.19</v>
      </c>
      <c r="E16">
        <f t="shared" si="0"/>
        <v>0.57000000000000006</v>
      </c>
    </row>
    <row r="17" spans="1:11" x14ac:dyDescent="0.25">
      <c r="A17" t="s">
        <v>14</v>
      </c>
      <c r="B17" s="5" t="s">
        <v>15</v>
      </c>
      <c r="C17">
        <v>3</v>
      </c>
      <c r="D17">
        <v>0.1</v>
      </c>
      <c r="E17">
        <f t="shared" si="0"/>
        <v>0.30000000000000004</v>
      </c>
    </row>
    <row r="18" spans="1:11" x14ac:dyDescent="0.25">
      <c r="A18" t="s">
        <v>29</v>
      </c>
      <c r="B18" s="1" t="s">
        <v>28</v>
      </c>
      <c r="C18">
        <v>2</v>
      </c>
      <c r="D18">
        <v>0.56000000000000005</v>
      </c>
      <c r="E18">
        <f t="shared" si="0"/>
        <v>1.1200000000000001</v>
      </c>
    </row>
    <row r="19" spans="1:11" x14ac:dyDescent="0.25">
      <c r="A19" t="s">
        <v>49</v>
      </c>
      <c r="B19" s="1" t="s">
        <v>48</v>
      </c>
      <c r="C19">
        <v>1</v>
      </c>
      <c r="D19">
        <v>0.79</v>
      </c>
      <c r="E19">
        <f t="shared" si="0"/>
        <v>0.79</v>
      </c>
    </row>
    <row r="20" spans="1:11" x14ac:dyDescent="0.25">
      <c r="A20" t="s">
        <v>46</v>
      </c>
      <c r="B20" s="1" t="s">
        <v>47</v>
      </c>
      <c r="C20">
        <v>2</v>
      </c>
      <c r="D20">
        <v>0.36</v>
      </c>
      <c r="E20">
        <f t="shared" si="0"/>
        <v>0.72</v>
      </c>
    </row>
    <row r="21" spans="1:11" x14ac:dyDescent="0.25">
      <c r="A21" t="s">
        <v>25</v>
      </c>
      <c r="B21" s="1" t="s">
        <v>26</v>
      </c>
      <c r="C21">
        <v>3</v>
      </c>
      <c r="D21">
        <v>0.2</v>
      </c>
      <c r="E21">
        <f t="shared" si="0"/>
        <v>0.60000000000000009</v>
      </c>
    </row>
    <row r="22" spans="1:11" x14ac:dyDescent="0.25">
      <c r="A22" t="s">
        <v>24</v>
      </c>
      <c r="B22" s="1" t="s">
        <v>27</v>
      </c>
      <c r="C22">
        <v>3</v>
      </c>
      <c r="D22">
        <v>0.1</v>
      </c>
      <c r="E22">
        <f t="shared" si="0"/>
        <v>0.30000000000000004</v>
      </c>
    </row>
    <row r="23" spans="1:11" x14ac:dyDescent="0.25">
      <c r="A23" t="s">
        <v>22</v>
      </c>
      <c r="B23" s="4" t="s">
        <v>23</v>
      </c>
      <c r="C23">
        <v>3</v>
      </c>
      <c r="D23">
        <v>0.48</v>
      </c>
      <c r="E23">
        <f t="shared" si="0"/>
        <v>1.44</v>
      </c>
      <c r="K23" t="s">
        <v>30</v>
      </c>
    </row>
    <row r="24" spans="1:11" x14ac:dyDescent="0.25">
      <c r="A24" t="s">
        <v>20</v>
      </c>
      <c r="B24" s="5" t="s">
        <v>21</v>
      </c>
      <c r="C24">
        <v>3</v>
      </c>
      <c r="D24">
        <v>0.28000000000000003</v>
      </c>
      <c r="E24">
        <f t="shared" si="0"/>
        <v>0.84000000000000008</v>
      </c>
    </row>
    <row r="25" spans="1:11" x14ac:dyDescent="0.25">
      <c r="B25" s="3"/>
      <c r="F25" s="2">
        <f>SUM(E2:E24)</f>
        <v>28.980000000000011</v>
      </c>
    </row>
  </sheetData>
  <hyperlinks>
    <hyperlink ref="B3" r:id="rId1" display="https://www.mouser.com/ProductDetail/Anderson-Power-Products/1327G6FP-BK?qs=sGAEpiMZZMtjzVbpKqo2YZRH3O%252bLIhj7O6NuhGz8QmQ%3d" xr:uid="{00000000-0004-0000-0000-000000000000}"/>
    <hyperlink ref="B15" r:id="rId2" display="https://www.mouser.com/ProductDetail/Vishay-Draloric/RCG120610K0FKEA?qs=sGAEpiMZZMtlubZbdhIBIPoOSO0NDdD6s2QsVimlF5w%3d" xr:uid="{048366D8-DBCA-4CC9-950F-971EEEE709E6}"/>
    <hyperlink ref="B16" r:id="rId3" display="https://www.mouser.com/ProductDetail/Vishay/CRCW12066K80FKEA?qs=sGAEpiMZZMu61qfTUdNhG82Z6Ry1C7AqKV%2f0tV4qReU%3d" xr:uid="{F4028BA4-7796-49DB-AC7F-7A19FDA101C0}"/>
    <hyperlink ref="B22" r:id="rId4" display="https://www.mouser.com/ProductDetail/Vishay-Vitramon/VJ1206Y682KXJCW1BC?qs=sGAEpiMZZMs0AnBnWHyRQCv4vfTUG%2fvHjiMgLHz2tc8%3d" xr:uid="{A3679260-7730-411D-B46A-7C8797DC15EE}"/>
    <hyperlink ref="B21" r:id="rId5" display="https://www.mouser.com/ProductDetail/Vishay-Vitramon/VJ1206Y103JXXPW1BC?qs=sGAEpiMZZMs0AnBnWHyRQISGU2Vjexwg0JLYuBvdxzk%3d" xr:uid="{88D85A88-6276-4243-B75B-47A1D7DBFE55}"/>
    <hyperlink ref="B20" r:id="rId6" display="https://www.mouser.com/ProductDetail/Pulse-Electronics/P0847SNL?qs=sGAEpiMZZMsg%252by3WlYCkUyBKyt5w5j49oTKhLZanK88%3d" xr:uid="{E9E00EE6-67B0-40DF-82E6-73FD4FF59406}"/>
    <hyperlink ref="B18" r:id="rId7" display="https://www.mouser.com/ProductDetail/Diodes-Incorporated/DMP3028LK3-13?qs=sGAEpiMZZMshyDBzk1%2fWi0dsXOGve85x5DQW5%2fHSJfiRQfMKGbaKsA%3d%3d" xr:uid="{BB5BA008-4DC7-48F8-8E22-9A99C47A494E}"/>
    <hyperlink ref="B12" r:id="rId8" display="https://www.mouser.com/ProductDetail/Vishay/CRCW120645K3FKEA?qs=sGAEpiMZZMtlubZbdhIBIF9gWuLpB6KWbymFEzcu60A%3d" xr:uid="{B1D9780B-CF37-4C42-A4B7-1D9DA2E521ED}"/>
    <hyperlink ref="B13" r:id="rId9" display="https://www.mouser.com/ProductDetail/Vishay/CRCW120626K1FKEA?qs=sGAEpiMZZMtlubZbdhIBIMjSzHx9EKYElS1tAFCe3nc%3d" xr:uid="{007ED680-8D5C-4F77-A126-2B16DEF79344}"/>
    <hyperlink ref="B7" r:id="rId10" display="https://www.digikey.com/product-detail/en/samtec-inc/SSQ-104-02-T-S-RA/SAM1195-04-ND/1111408" xr:uid="{8A54FC70-0A20-4C95-96E1-5C58DFF3E1AC}"/>
    <hyperlink ref="B8" r:id="rId11" display="https://www.digikey.com/product-detail/en/sullins-connector-solutions/PREC027DAAN-RC/S2012EC-27-ND/2774867" xr:uid="{87A71BCA-DB77-4D00-BBBA-EAAE5553BAE5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smith</dc:creator>
  <cp:lastModifiedBy>joshua smith</cp:lastModifiedBy>
  <dcterms:created xsi:type="dcterms:W3CDTF">2019-01-11T02:04:30Z</dcterms:created>
  <dcterms:modified xsi:type="dcterms:W3CDTF">2019-01-18T01:16:16Z</dcterms:modified>
</cp:coreProperties>
</file>