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m\Downloads\"/>
    </mc:Choice>
  </mc:AlternateContent>
  <xr:revisionPtr revIDLastSave="0" documentId="13_ncr:1_{E3C44FAF-6B8A-4553-9E4D-830D3931D64E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4" r:id="rId1"/>
    <sheet name="Koning itemized" sheetId="1" r:id="rId2"/>
    <sheet name="Copied sheet" sheetId="2" r:id="rId3"/>
    <sheet name="Sheet2" sheetId="3" state="hidden" r:id="rId4"/>
  </sheets>
  <calcPr calcId="162913"/>
</workbook>
</file>

<file path=xl/calcChain.xml><?xml version="1.0" encoding="utf-8"?>
<calcChain xmlns="http://schemas.openxmlformats.org/spreadsheetml/2006/main">
  <c r="I4" i="2" l="1"/>
  <c r="C4" i="2" s="1"/>
  <c r="I5" i="2"/>
  <c r="C5" i="2" s="1"/>
  <c r="I6" i="2"/>
  <c r="C6" i="2" s="1"/>
  <c r="I7" i="2"/>
  <c r="C7" i="2" s="1"/>
  <c r="I8" i="2"/>
  <c r="C8" i="2" s="1"/>
  <c r="I9" i="2"/>
  <c r="C9" i="2" s="1"/>
  <c r="I10" i="2"/>
  <c r="C10" i="2" s="1"/>
  <c r="I11" i="2"/>
  <c r="C11" i="2" s="1"/>
  <c r="I12" i="2"/>
  <c r="C12" i="2" s="1"/>
  <c r="I13" i="2"/>
  <c r="C13" i="2" s="1"/>
  <c r="I14" i="2"/>
  <c r="C14" i="2" s="1"/>
  <c r="I15" i="2"/>
  <c r="C15" i="2" s="1"/>
  <c r="I16" i="2"/>
  <c r="C16" i="2" s="1"/>
  <c r="I17" i="2"/>
  <c r="C17" i="2" s="1"/>
  <c r="I18" i="2"/>
  <c r="C18" i="2" s="1"/>
  <c r="I19" i="2"/>
  <c r="C19" i="2" s="1"/>
  <c r="I20" i="2"/>
  <c r="C20" i="2" s="1"/>
  <c r="I21" i="2"/>
  <c r="C21" i="2" s="1"/>
  <c r="I22" i="2"/>
  <c r="C22" i="2" s="1"/>
  <c r="I23" i="2"/>
  <c r="C23" i="2" s="1"/>
  <c r="I24" i="2"/>
  <c r="C24" i="2" s="1"/>
  <c r="I25" i="2"/>
  <c r="C25" i="2" s="1"/>
  <c r="I26" i="2"/>
  <c r="C26" i="2" s="1"/>
  <c r="I27" i="2"/>
  <c r="C27" i="2" s="1"/>
  <c r="I28" i="2"/>
  <c r="C28" i="2" s="1"/>
  <c r="I29" i="2"/>
  <c r="C29" i="2" s="1"/>
  <c r="I30" i="2"/>
  <c r="I31" i="2"/>
  <c r="I32" i="2"/>
  <c r="I33" i="2"/>
  <c r="I3" i="2"/>
  <c r="C3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" i="2"/>
</calcChain>
</file>

<file path=xl/sharedStrings.xml><?xml version="1.0" encoding="utf-8"?>
<sst xmlns="http://schemas.openxmlformats.org/spreadsheetml/2006/main" count="411" uniqueCount="117">
  <si>
    <t>Itemised Rates</t>
  </si>
  <si>
    <t>Contract :</t>
  </si>
  <si>
    <t>Q18111303B</t>
  </si>
  <si>
    <t>Celti - Koning Cottages (1000series)</t>
  </si>
  <si>
    <t>10/01/2019 11:08:06</t>
  </si>
  <si>
    <t>Ref</t>
  </si>
  <si>
    <t>Description</t>
  </si>
  <si>
    <t>Qty</t>
  </si>
  <si>
    <t>Unit Cost</t>
  </si>
  <si>
    <t>Cottg01-D01L</t>
  </si>
  <si>
    <t>Clip 44 Shop Front</t>
  </si>
  <si>
    <t>R6 961.10</t>
  </si>
  <si>
    <t>WARNINGS :</t>
  </si>
  <si>
    <t>Maximum Insert Height Exceeded</t>
  </si>
  <si>
    <t>Cottg01-D01R</t>
  </si>
  <si>
    <t>R6 894.95</t>
  </si>
  <si>
    <t>Cottg01-D02Dr</t>
  </si>
  <si>
    <t>R5 592.22</t>
  </si>
  <si>
    <t>For INTERNAL use ONLY!</t>
  </si>
  <si>
    <t>Cottg01-D02SL</t>
  </si>
  <si>
    <t>R2 723.18</t>
  </si>
  <si>
    <t>R5 446.36</t>
  </si>
  <si>
    <t>Cottg01-D03</t>
  </si>
  <si>
    <t>R4 360.36</t>
  </si>
  <si>
    <t>Cottg01-W01</t>
  </si>
  <si>
    <t>Crealco Swift 30.5 Window</t>
  </si>
  <si>
    <t>R557.02</t>
  </si>
  <si>
    <t>Cottg01-W02</t>
  </si>
  <si>
    <t>R536.54</t>
  </si>
  <si>
    <t>Cottg01-W03</t>
  </si>
  <si>
    <t>R1 094.18</t>
  </si>
  <si>
    <t>Cottg01-W03B</t>
  </si>
  <si>
    <t>R1 099.07</t>
  </si>
  <si>
    <t>Cottg01-W04</t>
  </si>
  <si>
    <t>R1 037.28</t>
  </si>
  <si>
    <t>Cottg01-W05A</t>
  </si>
  <si>
    <t>R320.57</t>
  </si>
  <si>
    <t>Cottg01-W05B</t>
  </si>
  <si>
    <t>1000 Sliding Window</t>
  </si>
  <si>
    <t>R3 112.74</t>
  </si>
  <si>
    <t>Cottg01-W05C</t>
  </si>
  <si>
    <t>R3 061.26</t>
  </si>
  <si>
    <t>Cottg02-D01L</t>
  </si>
  <si>
    <t>R2 725.65</t>
  </si>
  <si>
    <t>Cottg02-D01R</t>
  </si>
  <si>
    <t>R2 763.45</t>
  </si>
  <si>
    <t>Cottg02-D02</t>
  </si>
  <si>
    <t>Vistafold Sliding Folding Door</t>
  </si>
  <si>
    <t>R8 512.66</t>
  </si>
  <si>
    <t>Cottg02-D02ins</t>
  </si>
  <si>
    <t>R1 436.67</t>
  </si>
  <si>
    <t>Cottg02-W01</t>
  </si>
  <si>
    <t>R3 450.81</t>
  </si>
  <si>
    <t>Cottg02-W02</t>
  </si>
  <si>
    <t>R1 269.17</t>
  </si>
  <si>
    <t>Cottg02-W03</t>
  </si>
  <si>
    <t>R1 063.90</t>
  </si>
  <si>
    <t>Cottg02-W04</t>
  </si>
  <si>
    <t>R453.49</t>
  </si>
  <si>
    <t>Cottg02-W05</t>
  </si>
  <si>
    <t>R3 504.97</t>
  </si>
  <si>
    <t>Cottg02-W06</t>
  </si>
  <si>
    <t>R3 339.63</t>
  </si>
  <si>
    <t>Cottg02-W07</t>
  </si>
  <si>
    <t>R3 025.70</t>
  </si>
  <si>
    <t>Cottg02-W08</t>
  </si>
  <si>
    <t>Cottg03-D01</t>
  </si>
  <si>
    <t>R2 776.73</t>
  </si>
  <si>
    <t>Cottg03-D02</t>
  </si>
  <si>
    <t>R6 478.72</t>
  </si>
  <si>
    <t>Cottg03-D02Ins</t>
  </si>
  <si>
    <t>R1 137.66</t>
  </si>
  <si>
    <t>Cottg03-W01</t>
  </si>
  <si>
    <t>R636.66</t>
  </si>
  <si>
    <t>Cottg03-W02</t>
  </si>
  <si>
    <t>R640.60</t>
  </si>
  <si>
    <t>Main-W01</t>
  </si>
  <si>
    <t>R4 680.99</t>
  </si>
  <si>
    <t>Sub Total :</t>
  </si>
  <si>
    <t>R90 996.81</t>
  </si>
  <si>
    <t>Customer Discount</t>
  </si>
  <si>
    <t>%</t>
  </si>
  <si>
    <t>R0.00</t>
  </si>
  <si>
    <t>Transport Cost</t>
  </si>
  <si>
    <t>Vat Total :</t>
  </si>
  <si>
    <t>Total :</t>
  </si>
  <si>
    <t>Copyright 2018, Wispeco (Pty) Ltd</t>
  </si>
  <si>
    <t>Version 1.4n</t>
  </si>
  <si>
    <t>Page :</t>
  </si>
  <si>
    <t>ref</t>
  </si>
  <si>
    <t>system</t>
  </si>
  <si>
    <t xml:space="preserve">unit </t>
  </si>
  <si>
    <t>estimated</t>
  </si>
  <si>
    <t>qty</t>
  </si>
  <si>
    <t>Copied</t>
  </si>
  <si>
    <t/>
  </si>
  <si>
    <t>6 894.95</t>
  </si>
  <si>
    <t>5 592.22</t>
  </si>
  <si>
    <t>2 723.18</t>
  </si>
  <si>
    <t>4 360.36</t>
  </si>
  <si>
    <t>557.02</t>
  </si>
  <si>
    <t>536.54</t>
  </si>
  <si>
    <t>1 094.18</t>
  </si>
  <si>
    <t>1 099.07</t>
  </si>
  <si>
    <t>1 037.28</t>
  </si>
  <si>
    <t>320.57</t>
  </si>
  <si>
    <t>3 112.74</t>
  </si>
  <si>
    <t>3 061.26</t>
  </si>
  <si>
    <t>2 725.65</t>
  </si>
  <si>
    <t>2 763.45</t>
  </si>
  <si>
    <t>8 512.66</t>
  </si>
  <si>
    <t>1 436.67</t>
  </si>
  <si>
    <t>3 450.81</t>
  </si>
  <si>
    <t>1 269.17</t>
  </si>
  <si>
    <t>1 063.90</t>
  </si>
  <si>
    <t>453.49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</si>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</sst>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276224</xdr:colOff>
      <xdr:row>3</xdr:row>
      <xdr:rowOff>1</xdr:rowOff>
    </xdr:from>
    <xdr:to>
      <xdr:col>14</xdr:col>
      <xdr:colOff>514349</xdr:colOff>
      <xdr:row>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829549" y="571501"/>
          <a:ext cx="2676525" cy="77152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400" b="1"/>
            <a:t>I copied this columns into the empty template and pasted it as values.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407B-E7A4-4E33-BFB2-F9FFC54002A3}">
  <dimension ref="A1:E28"/>
  <sheetViews>
    <sheetView tabSelected="1" workbookViewId="0">
      <selection activeCell="F2" sqref="F2"/>
    </sheetView>
  </sheetViews>
  <sheetFormatPr defaultRowHeight="15" x14ac:dyDescent="0.25"/>
  <cols>
    <col min="1" max="1" width="14.42578125" bestFit="1" customWidth="1"/>
    <col min="2" max="2" width="27.7109375" bestFit="1" customWidth="1"/>
  </cols>
  <sheetData>
    <row r="1" spans="1:5" x14ac:dyDescent="0.25">
      <c r="A1" t="s">
        <v>5</v>
      </c>
      <c r="B1" t="s">
        <v>90</v>
      </c>
      <c r="C1" t="s">
        <v>116</v>
      </c>
      <c r="D1" t="s">
        <v>93</v>
      </c>
      <c r="E1" t="s">
        <v>92</v>
      </c>
    </row>
    <row r="2" spans="1:5" x14ac:dyDescent="0.25">
      <c r="A2" t="s">
        <v>9</v>
      </c>
      <c r="B2" t="s">
        <v>10</v>
      </c>
      <c r="C2">
        <v>1</v>
      </c>
      <c r="D2" t="s">
        <v>11</v>
      </c>
      <c r="E2">
        <v>20</v>
      </c>
    </row>
    <row r="3" spans="1:5" x14ac:dyDescent="0.25">
      <c r="A3" t="s">
        <v>14</v>
      </c>
      <c r="B3" t="s">
        <v>10</v>
      </c>
      <c r="C3">
        <v>1</v>
      </c>
      <c r="D3" t="s">
        <v>95</v>
      </c>
      <c r="E3">
        <v>123</v>
      </c>
    </row>
    <row r="4" spans="1:5" x14ac:dyDescent="0.25">
      <c r="A4" t="s">
        <v>16</v>
      </c>
      <c r="B4" t="s">
        <v>10</v>
      </c>
      <c r="C4">
        <v>1</v>
      </c>
      <c r="D4" t="s">
        <v>96</v>
      </c>
      <c r="E4">
        <v>12312</v>
      </c>
    </row>
    <row r="5" spans="1:5" x14ac:dyDescent="0.25">
      <c r="A5" t="s">
        <v>19</v>
      </c>
      <c r="B5" t="s">
        <v>10</v>
      </c>
      <c r="C5">
        <v>2</v>
      </c>
      <c r="D5">
        <v>0</v>
      </c>
      <c r="E5">
        <v>213</v>
      </c>
    </row>
    <row r="6" spans="1:5" x14ac:dyDescent="0.25">
      <c r="A6" t="s">
        <v>22</v>
      </c>
      <c r="B6" t="s">
        <v>10</v>
      </c>
      <c r="C6">
        <v>1</v>
      </c>
      <c r="D6" t="s">
        <v>97</v>
      </c>
      <c r="E6">
        <v>12</v>
      </c>
    </row>
    <row r="7" spans="1:5" x14ac:dyDescent="0.25">
      <c r="A7" t="s">
        <v>24</v>
      </c>
      <c r="B7" t="s">
        <v>25</v>
      </c>
      <c r="C7">
        <v>1</v>
      </c>
      <c r="D7">
        <v>0</v>
      </c>
      <c r="E7">
        <v>12</v>
      </c>
    </row>
    <row r="8" spans="1:5" x14ac:dyDescent="0.25">
      <c r="A8" t="s">
        <v>27</v>
      </c>
      <c r="B8" t="s">
        <v>25</v>
      </c>
      <c r="C8">
        <v>1</v>
      </c>
      <c r="D8" t="s">
        <v>98</v>
      </c>
      <c r="E8">
        <v>1232</v>
      </c>
    </row>
    <row r="9" spans="1:5" x14ac:dyDescent="0.25">
      <c r="A9" t="s">
        <v>29</v>
      </c>
      <c r="B9" t="s">
        <v>25</v>
      </c>
      <c r="C9">
        <v>1</v>
      </c>
      <c r="D9">
        <v>0</v>
      </c>
      <c r="E9">
        <v>1232</v>
      </c>
    </row>
    <row r="10" spans="1:5" x14ac:dyDescent="0.25">
      <c r="A10" t="s">
        <v>31</v>
      </c>
      <c r="B10" t="s">
        <v>25</v>
      </c>
      <c r="C10">
        <v>1</v>
      </c>
      <c r="D10" t="s">
        <v>99</v>
      </c>
      <c r="E10">
        <v>1232</v>
      </c>
    </row>
    <row r="11" spans="1:5" x14ac:dyDescent="0.25">
      <c r="A11" t="s">
        <v>33</v>
      </c>
      <c r="B11" t="s">
        <v>25</v>
      </c>
      <c r="C11">
        <v>1</v>
      </c>
      <c r="D11" t="s">
        <v>100</v>
      </c>
      <c r="E11">
        <v>1232</v>
      </c>
    </row>
    <row r="12" spans="1:5" x14ac:dyDescent="0.25">
      <c r="A12" t="s">
        <v>35</v>
      </c>
      <c r="B12" t="s">
        <v>25</v>
      </c>
      <c r="C12">
        <v>1</v>
      </c>
      <c r="D12" t="s">
        <v>101</v>
      </c>
      <c r="E12">
        <v>1232</v>
      </c>
    </row>
    <row r="13" spans="1:5" x14ac:dyDescent="0.25">
      <c r="A13" t="s">
        <v>37</v>
      </c>
      <c r="B13" t="s">
        <v>38</v>
      </c>
      <c r="C13">
        <v>1</v>
      </c>
      <c r="D13" t="s">
        <v>102</v>
      </c>
      <c r="E13">
        <v>1232</v>
      </c>
    </row>
    <row r="14" spans="1:5" x14ac:dyDescent="0.25">
      <c r="A14" t="s">
        <v>40</v>
      </c>
      <c r="B14" t="s">
        <v>38</v>
      </c>
      <c r="C14">
        <v>1</v>
      </c>
      <c r="D14" t="s">
        <v>103</v>
      </c>
      <c r="E14">
        <v>1232</v>
      </c>
    </row>
    <row r="15" spans="1:5" x14ac:dyDescent="0.25">
      <c r="A15" t="s">
        <v>42</v>
      </c>
      <c r="B15" t="s">
        <v>10</v>
      </c>
      <c r="C15">
        <v>1</v>
      </c>
      <c r="D15" t="s">
        <v>104</v>
      </c>
      <c r="E15">
        <v>1232</v>
      </c>
    </row>
    <row r="16" spans="1:5" x14ac:dyDescent="0.25">
      <c r="A16" t="s">
        <v>44</v>
      </c>
      <c r="B16" t="s">
        <v>10</v>
      </c>
      <c r="C16">
        <v>1</v>
      </c>
      <c r="D16" t="s">
        <v>105</v>
      </c>
      <c r="E16">
        <v>1232</v>
      </c>
    </row>
    <row r="17" spans="1:5" x14ac:dyDescent="0.25">
      <c r="A17" t="s">
        <v>46</v>
      </c>
      <c r="B17" t="s">
        <v>47</v>
      </c>
      <c r="C17">
        <v>1</v>
      </c>
      <c r="D17" t="s">
        <v>106</v>
      </c>
      <c r="E17">
        <v>1232</v>
      </c>
    </row>
    <row r="18" spans="1:5" x14ac:dyDescent="0.25">
      <c r="A18" t="s">
        <v>49</v>
      </c>
      <c r="B18" t="s">
        <v>25</v>
      </c>
      <c r="C18">
        <v>1</v>
      </c>
      <c r="D18" t="s">
        <v>107</v>
      </c>
      <c r="E18">
        <v>1232</v>
      </c>
    </row>
    <row r="19" spans="1:5" x14ac:dyDescent="0.25">
      <c r="A19" t="s">
        <v>51</v>
      </c>
      <c r="B19" t="s">
        <v>38</v>
      </c>
      <c r="C19">
        <v>1</v>
      </c>
      <c r="D19" t="s">
        <v>108</v>
      </c>
      <c r="E19">
        <v>1232</v>
      </c>
    </row>
    <row r="20" spans="1:5" x14ac:dyDescent="0.25">
      <c r="A20" t="s">
        <v>53</v>
      </c>
      <c r="B20" t="s">
        <v>25</v>
      </c>
      <c r="C20">
        <v>1</v>
      </c>
      <c r="D20" t="s">
        <v>109</v>
      </c>
      <c r="E20">
        <v>1232</v>
      </c>
    </row>
    <row r="21" spans="1:5" x14ac:dyDescent="0.25">
      <c r="A21" t="s">
        <v>55</v>
      </c>
      <c r="B21" t="s">
        <v>25</v>
      </c>
      <c r="C21">
        <v>1</v>
      </c>
      <c r="D21" t="s">
        <v>110</v>
      </c>
      <c r="E21">
        <v>1232</v>
      </c>
    </row>
    <row r="22" spans="1:5" x14ac:dyDescent="0.25">
      <c r="A22" t="s">
        <v>57</v>
      </c>
      <c r="B22" t="s">
        <v>25</v>
      </c>
      <c r="C22">
        <v>1</v>
      </c>
      <c r="D22">
        <v>0</v>
      </c>
      <c r="E22">
        <v>1232</v>
      </c>
    </row>
    <row r="23" spans="1:5" x14ac:dyDescent="0.25">
      <c r="A23" t="s">
        <v>59</v>
      </c>
      <c r="B23" t="s">
        <v>38</v>
      </c>
      <c r="C23">
        <v>1</v>
      </c>
      <c r="D23" t="s">
        <v>111</v>
      </c>
      <c r="E23">
        <v>1232</v>
      </c>
    </row>
    <row r="24" spans="1:5" x14ac:dyDescent="0.25">
      <c r="A24" t="s">
        <v>61</v>
      </c>
      <c r="B24" t="s">
        <v>38</v>
      </c>
      <c r="C24">
        <v>1</v>
      </c>
      <c r="D24">
        <v>0</v>
      </c>
      <c r="E24">
        <v>1232</v>
      </c>
    </row>
    <row r="25" spans="1:5" x14ac:dyDescent="0.25">
      <c r="A25" t="s">
        <v>63</v>
      </c>
      <c r="B25" t="s">
        <v>38</v>
      </c>
      <c r="C25">
        <v>1</v>
      </c>
      <c r="D25" t="s">
        <v>112</v>
      </c>
      <c r="E25">
        <v>1232</v>
      </c>
    </row>
    <row r="26" spans="1:5" x14ac:dyDescent="0.25">
      <c r="A26" t="s">
        <v>65</v>
      </c>
      <c r="B26" t="s">
        <v>38</v>
      </c>
      <c r="C26">
        <v>1</v>
      </c>
      <c r="D26" t="s">
        <v>113</v>
      </c>
      <c r="E26">
        <v>1232</v>
      </c>
    </row>
    <row r="27" spans="1:5" x14ac:dyDescent="0.25">
      <c r="A27" t="s">
        <v>66</v>
      </c>
      <c r="B27" t="s">
        <v>10</v>
      </c>
      <c r="C27">
        <v>1</v>
      </c>
      <c r="D27" t="s">
        <v>114</v>
      </c>
      <c r="E27">
        <v>1232</v>
      </c>
    </row>
    <row r="28" spans="1:5" x14ac:dyDescent="0.25">
      <c r="A28" t="s">
        <v>68</v>
      </c>
      <c r="B28" t="s">
        <v>10</v>
      </c>
      <c r="C28">
        <v>1</v>
      </c>
      <c r="D28" t="s">
        <v>115</v>
      </c>
      <c r="E28">
        <v>1232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opLeftCell="A3" workbookViewId="0">
      <selection activeCell="S7" sqref="S7"/>
    </sheetView>
  </sheetViews>
  <sheetFormatPr defaultRowHeight="15" x14ac:dyDescent="0.25"/>
  <sheetData>
    <row r="1" spans="1:20" x14ac:dyDescent="0.25">
      <c r="T1" s="1" t="s">
        <v>0</v>
      </c>
    </row>
    <row r="3" spans="1:20" x14ac:dyDescent="0.25">
      <c r="A3" s="1" t="s">
        <v>1</v>
      </c>
      <c r="C3" s="1" t="s">
        <v>2</v>
      </c>
      <c r="G3" s="1" t="s">
        <v>3</v>
      </c>
      <c r="T3" s="1" t="s">
        <v>4</v>
      </c>
    </row>
    <row r="5" spans="1:20" x14ac:dyDescent="0.25">
      <c r="B5" s="1" t="s">
        <v>5</v>
      </c>
      <c r="F5" s="1" t="s">
        <v>6</v>
      </c>
      <c r="P5" s="1" t="s">
        <v>7</v>
      </c>
      <c r="Q5" s="1" t="s">
        <v>8</v>
      </c>
      <c r="S5" s="1" t="s">
        <v>8</v>
      </c>
    </row>
    <row r="6" spans="1:20" x14ac:dyDescent="0.25">
      <c r="B6" s="1" t="s">
        <v>9</v>
      </c>
      <c r="F6" s="1" t="s">
        <v>10</v>
      </c>
      <c r="P6" s="1">
        <v>1</v>
      </c>
      <c r="Q6" s="1" t="s">
        <v>11</v>
      </c>
      <c r="S6" s="1" t="s">
        <v>11</v>
      </c>
    </row>
    <row r="7" spans="1:20" x14ac:dyDescent="0.25">
      <c r="B7" s="1" t="s">
        <v>12</v>
      </c>
      <c r="E7" s="1" t="s">
        <v>13</v>
      </c>
    </row>
    <row r="8" spans="1:20" x14ac:dyDescent="0.25">
      <c r="B8" s="1" t="s">
        <v>14</v>
      </c>
      <c r="F8" s="1" t="s">
        <v>10</v>
      </c>
      <c r="P8" s="1">
        <v>1</v>
      </c>
      <c r="Q8" s="1" t="s">
        <v>15</v>
      </c>
      <c r="S8" s="1" t="s">
        <v>15</v>
      </c>
    </row>
    <row r="9" spans="1:20" x14ac:dyDescent="0.25">
      <c r="B9" s="1" t="s">
        <v>12</v>
      </c>
      <c r="E9" s="1" t="s">
        <v>13</v>
      </c>
    </row>
    <row r="10" spans="1:20" x14ac:dyDescent="0.25">
      <c r="B10" s="1" t="s">
        <v>16</v>
      </c>
      <c r="F10" s="1" t="s">
        <v>10</v>
      </c>
      <c r="P10" s="1">
        <v>1</v>
      </c>
      <c r="Q10" s="1" t="s">
        <v>17</v>
      </c>
      <c r="S10" s="1" t="s">
        <v>17</v>
      </c>
    </row>
    <row r="11" spans="1:20" x14ac:dyDescent="0.25">
      <c r="E11" s="1" t="s">
        <v>18</v>
      </c>
    </row>
    <row r="12" spans="1:20" x14ac:dyDescent="0.25">
      <c r="B12" s="1" t="s">
        <v>19</v>
      </c>
      <c r="F12" s="1" t="s">
        <v>10</v>
      </c>
      <c r="P12" s="1">
        <v>2</v>
      </c>
      <c r="Q12" s="1" t="s">
        <v>20</v>
      </c>
      <c r="S12" s="1" t="s">
        <v>21</v>
      </c>
    </row>
    <row r="13" spans="1:20" x14ac:dyDescent="0.25">
      <c r="B13" s="1" t="s">
        <v>12</v>
      </c>
      <c r="E13" s="1" t="s">
        <v>13</v>
      </c>
    </row>
    <row r="14" spans="1:20" x14ac:dyDescent="0.25">
      <c r="B14" s="1" t="s">
        <v>22</v>
      </c>
      <c r="F14" s="1" t="s">
        <v>10</v>
      </c>
      <c r="P14" s="1">
        <v>1</v>
      </c>
      <c r="Q14" s="1" t="s">
        <v>23</v>
      </c>
      <c r="S14" s="1" t="s">
        <v>23</v>
      </c>
    </row>
    <row r="15" spans="1:20" x14ac:dyDescent="0.25">
      <c r="B15" s="1" t="s">
        <v>24</v>
      </c>
      <c r="F15" s="1" t="s">
        <v>25</v>
      </c>
      <c r="P15" s="1">
        <v>1</v>
      </c>
      <c r="Q15" s="1" t="s">
        <v>26</v>
      </c>
      <c r="S15" s="1" t="s">
        <v>26</v>
      </c>
    </row>
    <row r="16" spans="1:20" x14ac:dyDescent="0.25">
      <c r="B16" s="1" t="s">
        <v>27</v>
      </c>
      <c r="F16" s="1" t="s">
        <v>25</v>
      </c>
      <c r="P16" s="1">
        <v>1</v>
      </c>
      <c r="Q16" s="1" t="s">
        <v>28</v>
      </c>
      <c r="S16" s="1" t="s">
        <v>28</v>
      </c>
    </row>
    <row r="17" spans="2:19" x14ac:dyDescent="0.25">
      <c r="B17" s="1" t="s">
        <v>29</v>
      </c>
      <c r="F17" s="1" t="s">
        <v>25</v>
      </c>
      <c r="P17" s="1">
        <v>1</v>
      </c>
      <c r="Q17" s="1" t="s">
        <v>30</v>
      </c>
      <c r="S17" s="1" t="s">
        <v>30</v>
      </c>
    </row>
    <row r="18" spans="2:19" x14ac:dyDescent="0.25">
      <c r="B18" s="1" t="s">
        <v>31</v>
      </c>
      <c r="F18" s="1" t="s">
        <v>25</v>
      </c>
      <c r="P18" s="1">
        <v>1</v>
      </c>
      <c r="Q18" s="1" t="s">
        <v>32</v>
      </c>
      <c r="S18" s="1" t="s">
        <v>32</v>
      </c>
    </row>
    <row r="19" spans="2:19" x14ac:dyDescent="0.25">
      <c r="B19" s="1" t="s">
        <v>33</v>
      </c>
      <c r="F19" s="1" t="s">
        <v>25</v>
      </c>
      <c r="P19" s="1">
        <v>1</v>
      </c>
      <c r="Q19" s="1" t="s">
        <v>34</v>
      </c>
      <c r="S19" s="1" t="s">
        <v>34</v>
      </c>
    </row>
    <row r="20" spans="2:19" x14ac:dyDescent="0.25">
      <c r="B20" s="1" t="s">
        <v>35</v>
      </c>
      <c r="F20" s="1" t="s">
        <v>25</v>
      </c>
      <c r="P20" s="1">
        <v>1</v>
      </c>
      <c r="Q20" s="1" t="s">
        <v>36</v>
      </c>
      <c r="S20" s="1" t="s">
        <v>36</v>
      </c>
    </row>
    <row r="21" spans="2:19" x14ac:dyDescent="0.25">
      <c r="B21" s="1" t="s">
        <v>37</v>
      </c>
      <c r="F21" s="1" t="s">
        <v>38</v>
      </c>
      <c r="P21" s="1">
        <v>1</v>
      </c>
      <c r="Q21" s="1" t="s">
        <v>39</v>
      </c>
      <c r="S21" s="1" t="s">
        <v>39</v>
      </c>
    </row>
    <row r="22" spans="2:19" x14ac:dyDescent="0.25">
      <c r="B22" s="1" t="s">
        <v>40</v>
      </c>
      <c r="F22" s="1" t="s">
        <v>38</v>
      </c>
      <c r="P22" s="1">
        <v>1</v>
      </c>
      <c r="Q22" s="1" t="s">
        <v>41</v>
      </c>
      <c r="S22" s="1" t="s">
        <v>41</v>
      </c>
    </row>
    <row r="23" spans="2:19" x14ac:dyDescent="0.25">
      <c r="B23" s="1" t="s">
        <v>42</v>
      </c>
      <c r="F23" s="1" t="s">
        <v>10</v>
      </c>
      <c r="P23" s="1">
        <v>1</v>
      </c>
      <c r="Q23" s="1" t="s">
        <v>43</v>
      </c>
      <c r="S23" s="1" t="s">
        <v>43</v>
      </c>
    </row>
    <row r="24" spans="2:19" x14ac:dyDescent="0.25">
      <c r="B24" s="1" t="s">
        <v>44</v>
      </c>
      <c r="F24" s="1" t="s">
        <v>10</v>
      </c>
      <c r="P24" s="1">
        <v>1</v>
      </c>
      <c r="Q24" s="1" t="s">
        <v>45</v>
      </c>
      <c r="S24" s="1" t="s">
        <v>45</v>
      </c>
    </row>
    <row r="25" spans="2:19" x14ac:dyDescent="0.25">
      <c r="B25" s="1" t="s">
        <v>46</v>
      </c>
      <c r="F25" s="1" t="s">
        <v>47</v>
      </c>
      <c r="P25" s="1">
        <v>1</v>
      </c>
      <c r="Q25" s="1" t="s">
        <v>48</v>
      </c>
      <c r="S25" s="1" t="s">
        <v>48</v>
      </c>
    </row>
    <row r="26" spans="2:19" x14ac:dyDescent="0.25">
      <c r="E26" s="1" t="s">
        <v>18</v>
      </c>
    </row>
    <row r="27" spans="2:19" x14ac:dyDescent="0.25">
      <c r="B27" s="1" t="s">
        <v>49</v>
      </c>
      <c r="F27" s="1" t="s">
        <v>25</v>
      </c>
      <c r="P27" s="1">
        <v>1</v>
      </c>
      <c r="Q27" s="1" t="s">
        <v>50</v>
      </c>
      <c r="S27" s="1" t="s">
        <v>50</v>
      </c>
    </row>
    <row r="28" spans="2:19" x14ac:dyDescent="0.25">
      <c r="B28" s="1" t="s">
        <v>12</v>
      </c>
      <c r="E28" s="1" t="s">
        <v>13</v>
      </c>
    </row>
    <row r="29" spans="2:19" x14ac:dyDescent="0.25">
      <c r="B29" s="1" t="s">
        <v>51</v>
      </c>
      <c r="F29" s="1" t="s">
        <v>38</v>
      </c>
      <c r="P29" s="1">
        <v>1</v>
      </c>
      <c r="Q29" s="1" t="s">
        <v>52</v>
      </c>
      <c r="S29" s="1" t="s">
        <v>52</v>
      </c>
    </row>
    <row r="30" spans="2:19" x14ac:dyDescent="0.25">
      <c r="B30" s="1" t="s">
        <v>53</v>
      </c>
      <c r="F30" s="1" t="s">
        <v>25</v>
      </c>
      <c r="P30" s="1">
        <v>1</v>
      </c>
      <c r="Q30" s="1" t="s">
        <v>54</v>
      </c>
      <c r="S30" s="1" t="s">
        <v>54</v>
      </c>
    </row>
    <row r="31" spans="2:19" x14ac:dyDescent="0.25">
      <c r="B31" s="1" t="s">
        <v>55</v>
      </c>
      <c r="F31" s="1" t="s">
        <v>25</v>
      </c>
      <c r="P31" s="1">
        <v>1</v>
      </c>
      <c r="Q31" s="1" t="s">
        <v>56</v>
      </c>
      <c r="S31" s="1" t="s">
        <v>56</v>
      </c>
    </row>
    <row r="32" spans="2:19" x14ac:dyDescent="0.25">
      <c r="B32" s="1" t="s">
        <v>57</v>
      </c>
      <c r="F32" s="1" t="s">
        <v>25</v>
      </c>
      <c r="P32" s="1">
        <v>1</v>
      </c>
      <c r="Q32" s="1" t="s">
        <v>58</v>
      </c>
      <c r="S32" s="1" t="s">
        <v>58</v>
      </c>
    </row>
    <row r="33" spans="2:19" x14ac:dyDescent="0.25">
      <c r="B33" s="1" t="s">
        <v>59</v>
      </c>
      <c r="F33" s="1" t="s">
        <v>38</v>
      </c>
      <c r="P33" s="1">
        <v>1</v>
      </c>
      <c r="Q33" s="1" t="s">
        <v>60</v>
      </c>
      <c r="S33" s="1" t="s">
        <v>60</v>
      </c>
    </row>
    <row r="34" spans="2:19" x14ac:dyDescent="0.25">
      <c r="B34" s="1" t="s">
        <v>61</v>
      </c>
      <c r="F34" s="1" t="s">
        <v>38</v>
      </c>
      <c r="P34" s="1">
        <v>1</v>
      </c>
      <c r="Q34" s="1" t="s">
        <v>62</v>
      </c>
      <c r="S34" s="1" t="s">
        <v>62</v>
      </c>
    </row>
    <row r="35" spans="2:19" x14ac:dyDescent="0.25">
      <c r="B35" s="1" t="s">
        <v>63</v>
      </c>
      <c r="F35" s="1" t="s">
        <v>38</v>
      </c>
      <c r="P35" s="1">
        <v>1</v>
      </c>
      <c r="Q35" s="1" t="s">
        <v>64</v>
      </c>
      <c r="S35" s="1" t="s">
        <v>64</v>
      </c>
    </row>
    <row r="36" spans="2:19" x14ac:dyDescent="0.25">
      <c r="B36" s="1" t="s">
        <v>65</v>
      </c>
      <c r="F36" s="1" t="s">
        <v>38</v>
      </c>
      <c r="P36" s="1">
        <v>1</v>
      </c>
      <c r="Q36" s="1" t="s">
        <v>64</v>
      </c>
      <c r="S36" s="1" t="s">
        <v>64</v>
      </c>
    </row>
    <row r="37" spans="2:19" x14ac:dyDescent="0.25">
      <c r="B37" s="1" t="s">
        <v>66</v>
      </c>
      <c r="F37" s="1" t="s">
        <v>10</v>
      </c>
      <c r="P37" s="1">
        <v>1</v>
      </c>
      <c r="Q37" s="1" t="s">
        <v>67</v>
      </c>
      <c r="S37" s="1" t="s">
        <v>67</v>
      </c>
    </row>
    <row r="38" spans="2:19" x14ac:dyDescent="0.25">
      <c r="B38" s="1" t="s">
        <v>68</v>
      </c>
      <c r="F38" s="1" t="s">
        <v>10</v>
      </c>
      <c r="P38" s="1">
        <v>1</v>
      </c>
      <c r="Q38" s="1" t="s">
        <v>69</v>
      </c>
      <c r="S38" s="1" t="s">
        <v>69</v>
      </c>
    </row>
    <row r="39" spans="2:19" x14ac:dyDescent="0.25">
      <c r="B39" s="1" t="s">
        <v>12</v>
      </c>
      <c r="E39" s="1" t="s">
        <v>13</v>
      </c>
    </row>
    <row r="40" spans="2:19" x14ac:dyDescent="0.25">
      <c r="E40" s="1" t="s">
        <v>18</v>
      </c>
    </row>
    <row r="41" spans="2:19" x14ac:dyDescent="0.25">
      <c r="B41" s="1" t="s">
        <v>70</v>
      </c>
      <c r="F41" s="1" t="s">
        <v>25</v>
      </c>
      <c r="P41" s="1">
        <v>1</v>
      </c>
      <c r="Q41" s="1" t="s">
        <v>71</v>
      </c>
      <c r="S41" s="1" t="s">
        <v>71</v>
      </c>
    </row>
    <row r="42" spans="2:19" x14ac:dyDescent="0.25">
      <c r="B42" s="1" t="s">
        <v>72</v>
      </c>
      <c r="F42" s="1" t="s">
        <v>25</v>
      </c>
      <c r="P42" s="1">
        <v>1</v>
      </c>
      <c r="Q42" s="1" t="s">
        <v>73</v>
      </c>
      <c r="S42" s="1" t="s">
        <v>73</v>
      </c>
    </row>
    <row r="43" spans="2:19" x14ac:dyDescent="0.25">
      <c r="B43" s="1" t="s">
        <v>74</v>
      </c>
      <c r="F43" s="1" t="s">
        <v>25</v>
      </c>
      <c r="P43" s="1">
        <v>1</v>
      </c>
      <c r="Q43" s="1" t="s">
        <v>75</v>
      </c>
      <c r="S43" s="1" t="s">
        <v>75</v>
      </c>
    </row>
    <row r="44" spans="2:19" x14ac:dyDescent="0.25">
      <c r="B44" s="1" t="s">
        <v>76</v>
      </c>
      <c r="F44" s="1" t="s">
        <v>38</v>
      </c>
      <c r="P44" s="1">
        <v>1</v>
      </c>
      <c r="Q44" s="1" t="s">
        <v>77</v>
      </c>
      <c r="S44" s="1" t="s">
        <v>77</v>
      </c>
    </row>
    <row r="45" spans="2:19" x14ac:dyDescent="0.25">
      <c r="I45" s="1" t="s">
        <v>78</v>
      </c>
      <c r="P45" s="1">
        <v>32</v>
      </c>
      <c r="S45" s="1" t="s">
        <v>79</v>
      </c>
    </row>
    <row r="46" spans="2:19" x14ac:dyDescent="0.25">
      <c r="I46" s="1" t="s">
        <v>80</v>
      </c>
      <c r="K46" s="1">
        <v>0</v>
      </c>
      <c r="N46" s="1" t="s">
        <v>81</v>
      </c>
      <c r="S46" s="1" t="s">
        <v>82</v>
      </c>
    </row>
    <row r="47" spans="2:19" x14ac:dyDescent="0.25">
      <c r="I47" s="1" t="s">
        <v>83</v>
      </c>
      <c r="S47" s="1" t="s">
        <v>82</v>
      </c>
    </row>
    <row r="48" spans="2:19" x14ac:dyDescent="0.25">
      <c r="I48" s="1" t="s">
        <v>84</v>
      </c>
      <c r="K48" s="1">
        <v>15</v>
      </c>
      <c r="N48" s="1" t="s">
        <v>81</v>
      </c>
      <c r="S48" s="1" t="s">
        <v>82</v>
      </c>
    </row>
    <row r="49" spans="1:20" x14ac:dyDescent="0.25">
      <c r="I49" s="1" t="s">
        <v>85</v>
      </c>
      <c r="S49" s="1" t="s">
        <v>79</v>
      </c>
    </row>
    <row r="50" spans="1:20" x14ac:dyDescent="0.25">
      <c r="A50" s="1" t="s">
        <v>86</v>
      </c>
      <c r="J50" s="1" t="s">
        <v>87</v>
      </c>
      <c r="R50" s="1" t="s">
        <v>88</v>
      </c>
      <c r="T50" s="1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33"/>
  <sheetViews>
    <sheetView topLeftCell="A9" workbookViewId="0">
      <selection activeCell="A3" sqref="A3:D29"/>
    </sheetView>
  </sheetViews>
  <sheetFormatPr defaultRowHeight="15" x14ac:dyDescent="0.25"/>
  <cols>
    <col min="1" max="1" width="14.42578125" bestFit="1" customWidth="1"/>
    <col min="2" max="2" width="27.7109375" bestFit="1" customWidth="1"/>
    <col min="3" max="3" width="11.5703125" customWidth="1"/>
    <col min="4" max="4" width="3.85546875" bestFit="1" customWidth="1"/>
    <col min="5" max="5" width="10" bestFit="1" customWidth="1"/>
  </cols>
  <sheetData>
    <row r="2" spans="1:9" x14ac:dyDescent="0.25">
      <c r="A2" t="s">
        <v>89</v>
      </c>
      <c r="B2" t="s">
        <v>90</v>
      </c>
      <c r="C2" t="s">
        <v>91</v>
      </c>
      <c r="D2" t="s">
        <v>93</v>
      </c>
      <c r="E2" t="s">
        <v>92</v>
      </c>
    </row>
    <row r="3" spans="1:9" x14ac:dyDescent="0.25">
      <c r="A3" t="str">
        <f>Sheet2!B6</f>
        <v>Cottg01-D01L</v>
      </c>
      <c r="B3" t="str">
        <f>Sheet2!F6</f>
        <v>Clip 44 Shop Front</v>
      </c>
      <c r="C3" t="str">
        <f>RIGHT(I3, LEN(I3)-1)</f>
        <v>6 961.10</v>
      </c>
      <c r="D3">
        <f>Sheet2!P6</f>
        <v>1</v>
      </c>
      <c r="I3" t="str">
        <f>Sheet2!Q6</f>
        <v>R6 961.10</v>
      </c>
    </row>
    <row r="4" spans="1:9" x14ac:dyDescent="0.25">
      <c r="A4" t="str">
        <f>Sheet2!B8</f>
        <v>Cottg01-D01R</v>
      </c>
      <c r="B4" t="str">
        <f>Sheet2!F8</f>
        <v>Clip 44 Shop Front</v>
      </c>
      <c r="C4" t="str">
        <f t="shared" ref="C4:C29" si="0">RIGHT(I4, LEN(I4)-1)</f>
        <v/>
      </c>
      <c r="D4">
        <f>Sheet2!P8</f>
        <v>1</v>
      </c>
      <c r="I4">
        <f>Sheet2!Q7</f>
        <v>0</v>
      </c>
    </row>
    <row r="5" spans="1:9" x14ac:dyDescent="0.25">
      <c r="A5" t="str">
        <f>Sheet2!B10</f>
        <v>Cottg01-D02Dr</v>
      </c>
      <c r="B5" t="str">
        <f>Sheet2!F10</f>
        <v>Clip 44 Shop Front</v>
      </c>
      <c r="C5" t="str">
        <f t="shared" si="0"/>
        <v>6 894.95</v>
      </c>
      <c r="D5">
        <f>Sheet2!P10</f>
        <v>1</v>
      </c>
      <c r="I5" t="str">
        <f>Sheet2!Q8</f>
        <v>R6 894.95</v>
      </c>
    </row>
    <row r="6" spans="1:9" x14ac:dyDescent="0.25">
      <c r="A6" t="str">
        <f>Sheet2!B12</f>
        <v>Cottg01-D02SL</v>
      </c>
      <c r="B6" t="str">
        <f>Sheet2!F12</f>
        <v>Clip 44 Shop Front</v>
      </c>
      <c r="C6" t="str">
        <f t="shared" si="0"/>
        <v/>
      </c>
      <c r="D6">
        <f>Sheet2!P12</f>
        <v>2</v>
      </c>
      <c r="I6">
        <f>Sheet2!Q9</f>
        <v>0</v>
      </c>
    </row>
    <row r="7" spans="1:9" x14ac:dyDescent="0.25">
      <c r="A7" t="str">
        <f>Sheet2!B14</f>
        <v>Cottg01-D03</v>
      </c>
      <c r="B7" t="str">
        <f>Sheet2!F14</f>
        <v>Clip 44 Shop Front</v>
      </c>
      <c r="C7" t="str">
        <f t="shared" si="0"/>
        <v>5 592.22</v>
      </c>
      <c r="D7">
        <f>Sheet2!P14</f>
        <v>1</v>
      </c>
      <c r="I7" t="str">
        <f>Sheet2!Q10</f>
        <v>R5 592.22</v>
      </c>
    </row>
    <row r="8" spans="1:9" x14ac:dyDescent="0.25">
      <c r="A8" t="str">
        <f>Sheet2!B15</f>
        <v>Cottg01-W01</v>
      </c>
      <c r="B8" t="str">
        <f>Sheet2!F15</f>
        <v>Crealco Swift 30.5 Window</v>
      </c>
      <c r="C8" t="str">
        <f t="shared" si="0"/>
        <v/>
      </c>
      <c r="D8">
        <f>Sheet2!P15</f>
        <v>1</v>
      </c>
      <c r="I8">
        <f>Sheet2!Q11</f>
        <v>0</v>
      </c>
    </row>
    <row r="9" spans="1:9" x14ac:dyDescent="0.25">
      <c r="A9" t="str">
        <f>Sheet2!B16</f>
        <v>Cottg01-W02</v>
      </c>
      <c r="B9" t="str">
        <f>Sheet2!F16</f>
        <v>Crealco Swift 30.5 Window</v>
      </c>
      <c r="C9" t="str">
        <f t="shared" si="0"/>
        <v>2 723.18</v>
      </c>
      <c r="D9">
        <f>Sheet2!P16</f>
        <v>1</v>
      </c>
      <c r="I9" t="str">
        <f>Sheet2!Q12</f>
        <v>R2 723.18</v>
      </c>
    </row>
    <row r="10" spans="1:9" x14ac:dyDescent="0.25">
      <c r="A10" t="str">
        <f>Sheet2!B17</f>
        <v>Cottg01-W03</v>
      </c>
      <c r="B10" t="str">
        <f>Sheet2!F17</f>
        <v>Crealco Swift 30.5 Window</v>
      </c>
      <c r="C10" t="str">
        <f t="shared" si="0"/>
        <v/>
      </c>
      <c r="D10">
        <f>Sheet2!P17</f>
        <v>1</v>
      </c>
      <c r="I10">
        <f>Sheet2!Q13</f>
        <v>0</v>
      </c>
    </row>
    <row r="11" spans="1:9" x14ac:dyDescent="0.25">
      <c r="A11" t="str">
        <f>Sheet2!B18</f>
        <v>Cottg01-W03B</v>
      </c>
      <c r="B11" t="str">
        <f>Sheet2!F18</f>
        <v>Crealco Swift 30.5 Window</v>
      </c>
      <c r="C11" t="str">
        <f t="shared" si="0"/>
        <v>4 360.36</v>
      </c>
      <c r="D11">
        <f>Sheet2!P18</f>
        <v>1</v>
      </c>
      <c r="I11" t="str">
        <f>Sheet2!Q14</f>
        <v>R4 360.36</v>
      </c>
    </row>
    <row r="12" spans="1:9" x14ac:dyDescent="0.25">
      <c r="A12" t="str">
        <f>Sheet2!B19</f>
        <v>Cottg01-W04</v>
      </c>
      <c r="B12" t="str">
        <f>Sheet2!F19</f>
        <v>Crealco Swift 30.5 Window</v>
      </c>
      <c r="C12" t="str">
        <f t="shared" si="0"/>
        <v>557.02</v>
      </c>
      <c r="D12">
        <f>Sheet2!P19</f>
        <v>1</v>
      </c>
      <c r="I12" t="str">
        <f>Sheet2!Q15</f>
        <v>R557.02</v>
      </c>
    </row>
    <row r="13" spans="1:9" x14ac:dyDescent="0.25">
      <c r="A13" t="str">
        <f>Sheet2!B20</f>
        <v>Cottg01-W05A</v>
      </c>
      <c r="B13" t="str">
        <f>Sheet2!F20</f>
        <v>Crealco Swift 30.5 Window</v>
      </c>
      <c r="C13" t="str">
        <f t="shared" si="0"/>
        <v>536.54</v>
      </c>
      <c r="D13">
        <f>Sheet2!P20</f>
        <v>1</v>
      </c>
      <c r="I13" t="str">
        <f>Sheet2!Q16</f>
        <v>R536.54</v>
      </c>
    </row>
    <row r="14" spans="1:9" x14ac:dyDescent="0.25">
      <c r="A14" t="str">
        <f>Sheet2!B21</f>
        <v>Cottg01-W05B</v>
      </c>
      <c r="B14" t="str">
        <f>Sheet2!F21</f>
        <v>1000 Sliding Window</v>
      </c>
      <c r="C14" t="str">
        <f t="shared" si="0"/>
        <v>1 094.18</v>
      </c>
      <c r="D14">
        <f>Sheet2!P21</f>
        <v>1</v>
      </c>
      <c r="I14" t="str">
        <f>Sheet2!Q17</f>
        <v>R1 094.18</v>
      </c>
    </row>
    <row r="15" spans="1:9" x14ac:dyDescent="0.25">
      <c r="A15" t="str">
        <f>Sheet2!B22</f>
        <v>Cottg01-W05C</v>
      </c>
      <c r="B15" t="str">
        <f>Sheet2!F22</f>
        <v>1000 Sliding Window</v>
      </c>
      <c r="C15" t="str">
        <f t="shared" si="0"/>
        <v>1 099.07</v>
      </c>
      <c r="D15">
        <f>Sheet2!P22</f>
        <v>1</v>
      </c>
      <c r="I15" t="str">
        <f>Sheet2!Q18</f>
        <v>R1 099.07</v>
      </c>
    </row>
    <row r="16" spans="1:9" x14ac:dyDescent="0.25">
      <c r="A16" t="str">
        <f>Sheet2!B23</f>
        <v>Cottg02-D01L</v>
      </c>
      <c r="B16" t="str">
        <f>Sheet2!F23</f>
        <v>Clip 44 Shop Front</v>
      </c>
      <c r="C16" t="str">
        <f t="shared" si="0"/>
        <v>1 037.28</v>
      </c>
      <c r="D16">
        <f>Sheet2!P23</f>
        <v>1</v>
      </c>
      <c r="I16" t="str">
        <f>Sheet2!Q19</f>
        <v>R1 037.28</v>
      </c>
    </row>
    <row r="17" spans="1:9" x14ac:dyDescent="0.25">
      <c r="A17" t="str">
        <f>Sheet2!B24</f>
        <v>Cottg02-D01R</v>
      </c>
      <c r="B17" t="str">
        <f>Sheet2!F24</f>
        <v>Clip 44 Shop Front</v>
      </c>
      <c r="C17" t="str">
        <f t="shared" si="0"/>
        <v>320.57</v>
      </c>
      <c r="D17">
        <f>Sheet2!P24</f>
        <v>1</v>
      </c>
      <c r="I17" t="str">
        <f>Sheet2!Q20</f>
        <v>R320.57</v>
      </c>
    </row>
    <row r="18" spans="1:9" x14ac:dyDescent="0.25">
      <c r="A18" t="str">
        <f>Sheet2!B25</f>
        <v>Cottg02-D02</v>
      </c>
      <c r="B18" t="str">
        <f>Sheet2!F25</f>
        <v>Vistafold Sliding Folding Door</v>
      </c>
      <c r="C18" t="str">
        <f t="shared" si="0"/>
        <v>3 112.74</v>
      </c>
      <c r="D18">
        <f>Sheet2!P25</f>
        <v>1</v>
      </c>
      <c r="I18" t="str">
        <f>Sheet2!Q21</f>
        <v>R3 112.74</v>
      </c>
    </row>
    <row r="19" spans="1:9" x14ac:dyDescent="0.25">
      <c r="A19" t="str">
        <f>Sheet2!B27</f>
        <v>Cottg02-D02ins</v>
      </c>
      <c r="B19" t="str">
        <f>Sheet2!F27</f>
        <v>Crealco Swift 30.5 Window</v>
      </c>
      <c r="C19" t="str">
        <f t="shared" si="0"/>
        <v>3 061.26</v>
      </c>
      <c r="D19">
        <f>Sheet2!P27</f>
        <v>1</v>
      </c>
      <c r="I19" t="str">
        <f>Sheet2!Q22</f>
        <v>R3 061.26</v>
      </c>
    </row>
    <row r="20" spans="1:9" x14ac:dyDescent="0.25">
      <c r="A20" t="str">
        <f>Sheet2!B29</f>
        <v>Cottg02-W01</v>
      </c>
      <c r="B20" t="str">
        <f>Sheet2!F29</f>
        <v>1000 Sliding Window</v>
      </c>
      <c r="C20" t="str">
        <f t="shared" si="0"/>
        <v>2 725.65</v>
      </c>
      <c r="D20">
        <f>Sheet2!P29</f>
        <v>1</v>
      </c>
      <c r="I20" t="str">
        <f>Sheet2!Q23</f>
        <v>R2 725.65</v>
      </c>
    </row>
    <row r="21" spans="1:9" x14ac:dyDescent="0.25">
      <c r="A21" t="str">
        <f>Sheet2!B30</f>
        <v>Cottg02-W02</v>
      </c>
      <c r="B21" t="str">
        <f>Sheet2!F30</f>
        <v>Crealco Swift 30.5 Window</v>
      </c>
      <c r="C21" t="str">
        <f t="shared" si="0"/>
        <v>2 763.45</v>
      </c>
      <c r="D21">
        <f>Sheet2!P30</f>
        <v>1</v>
      </c>
      <c r="I21" t="str">
        <f>Sheet2!Q24</f>
        <v>R2 763.45</v>
      </c>
    </row>
    <row r="22" spans="1:9" x14ac:dyDescent="0.25">
      <c r="A22" t="str">
        <f>Sheet2!B31</f>
        <v>Cottg02-W03</v>
      </c>
      <c r="B22" t="str">
        <f>Sheet2!F31</f>
        <v>Crealco Swift 30.5 Window</v>
      </c>
      <c r="C22" t="str">
        <f t="shared" si="0"/>
        <v>8 512.66</v>
      </c>
      <c r="D22">
        <f>Sheet2!P31</f>
        <v>1</v>
      </c>
      <c r="I22" t="str">
        <f>Sheet2!Q25</f>
        <v>R8 512.66</v>
      </c>
    </row>
    <row r="23" spans="1:9" x14ac:dyDescent="0.25">
      <c r="A23" t="str">
        <f>Sheet2!B32</f>
        <v>Cottg02-W04</v>
      </c>
      <c r="B23" t="str">
        <f>Sheet2!F32</f>
        <v>Crealco Swift 30.5 Window</v>
      </c>
      <c r="C23" t="str">
        <f t="shared" si="0"/>
        <v/>
      </c>
      <c r="D23">
        <f>Sheet2!P32</f>
        <v>1</v>
      </c>
      <c r="I23">
        <f>Sheet2!Q26</f>
        <v>0</v>
      </c>
    </row>
    <row r="24" spans="1:9" x14ac:dyDescent="0.25">
      <c r="A24" t="str">
        <f>Sheet2!B33</f>
        <v>Cottg02-W05</v>
      </c>
      <c r="B24" t="str">
        <f>Sheet2!F33</f>
        <v>1000 Sliding Window</v>
      </c>
      <c r="C24" t="str">
        <f t="shared" si="0"/>
        <v>1 436.67</v>
      </c>
      <c r="D24">
        <f>Sheet2!P33</f>
        <v>1</v>
      </c>
      <c r="G24" t="s">
        <v>94</v>
      </c>
      <c r="I24" t="str">
        <f>Sheet2!Q27</f>
        <v>R1 436.67</v>
      </c>
    </row>
    <row r="25" spans="1:9" x14ac:dyDescent="0.25">
      <c r="A25" t="str">
        <f>Sheet2!B34</f>
        <v>Cottg02-W06</v>
      </c>
      <c r="B25" t="str">
        <f>Sheet2!F34</f>
        <v>1000 Sliding Window</v>
      </c>
      <c r="C25" t="str">
        <f t="shared" si="0"/>
        <v/>
      </c>
      <c r="D25">
        <f>Sheet2!P34</f>
        <v>1</v>
      </c>
      <c r="I25">
        <f>Sheet2!Q28</f>
        <v>0</v>
      </c>
    </row>
    <row r="26" spans="1:9" x14ac:dyDescent="0.25">
      <c r="A26" t="str">
        <f>Sheet2!B35</f>
        <v>Cottg02-W07</v>
      </c>
      <c r="B26" t="str">
        <f>Sheet2!F35</f>
        <v>1000 Sliding Window</v>
      </c>
      <c r="C26" t="str">
        <f t="shared" si="0"/>
        <v>3 450.81</v>
      </c>
      <c r="D26">
        <f>Sheet2!P35</f>
        <v>1</v>
      </c>
      <c r="I26" t="str">
        <f>Sheet2!Q29</f>
        <v>R3 450.81</v>
      </c>
    </row>
    <row r="27" spans="1:9" x14ac:dyDescent="0.25">
      <c r="A27" t="str">
        <f>Sheet2!B36</f>
        <v>Cottg02-W08</v>
      </c>
      <c r="B27" t="str">
        <f>Sheet2!F36</f>
        <v>1000 Sliding Window</v>
      </c>
      <c r="C27" t="str">
        <f t="shared" si="0"/>
        <v>1 269.17</v>
      </c>
      <c r="D27">
        <f>Sheet2!P36</f>
        <v>1</v>
      </c>
      <c r="I27" t="str">
        <f>Sheet2!Q30</f>
        <v>R1 269.17</v>
      </c>
    </row>
    <row r="28" spans="1:9" x14ac:dyDescent="0.25">
      <c r="A28" t="str">
        <f>Sheet2!B37</f>
        <v>Cottg03-D01</v>
      </c>
      <c r="B28" t="str">
        <f>Sheet2!F37</f>
        <v>Clip 44 Shop Front</v>
      </c>
      <c r="C28" t="str">
        <f t="shared" si="0"/>
        <v>1 063.90</v>
      </c>
      <c r="D28">
        <f>Sheet2!P37</f>
        <v>1</v>
      </c>
      <c r="I28" t="str">
        <f>Sheet2!Q31</f>
        <v>R1 063.90</v>
      </c>
    </row>
    <row r="29" spans="1:9" x14ac:dyDescent="0.25">
      <c r="A29" t="str">
        <f>Sheet2!B38</f>
        <v>Cottg03-D02</v>
      </c>
      <c r="B29" t="str">
        <f>Sheet2!F38</f>
        <v>Clip 44 Shop Front</v>
      </c>
      <c r="C29" t="str">
        <f t="shared" si="0"/>
        <v>453.49</v>
      </c>
      <c r="D29">
        <f>Sheet2!P38</f>
        <v>1</v>
      </c>
      <c r="I29" t="str">
        <f>Sheet2!Q32</f>
        <v>R453.49</v>
      </c>
    </row>
    <row r="30" spans="1:9" x14ac:dyDescent="0.25">
      <c r="I30" t="str">
        <f>Sheet2!Q33</f>
        <v>R3 504.97</v>
      </c>
    </row>
    <row r="31" spans="1:9" x14ac:dyDescent="0.25">
      <c r="I31" t="str">
        <f>Sheet2!Q34</f>
        <v>R3 339.63</v>
      </c>
    </row>
    <row r="32" spans="1:9" x14ac:dyDescent="0.25">
      <c r="I32" t="str">
        <f>Sheet2!Q35</f>
        <v>R3 025.70</v>
      </c>
    </row>
    <row r="33" spans="9:9" x14ac:dyDescent="0.25">
      <c r="I33" t="str">
        <f>Sheet2!Q36</f>
        <v>R3 025.70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0"/>
  <sheetViews>
    <sheetView workbookViewId="0">
      <selection activeCell="K11" sqref="K11:K12"/>
    </sheetView>
  </sheetViews>
  <sheetFormatPr defaultRowHeight="15" x14ac:dyDescent="0.25"/>
  <sheetData>
    <row r="1" spans="1:20" x14ac:dyDescent="0.25">
      <c r="T1" t="s">
        <v>0</v>
      </c>
    </row>
    <row r="3" spans="1:20" x14ac:dyDescent="0.25">
      <c r="A3" t="s">
        <v>1</v>
      </c>
      <c r="C3" t="s">
        <v>2</v>
      </c>
      <c r="G3" t="s">
        <v>3</v>
      </c>
      <c r="T3" t="s">
        <v>4</v>
      </c>
    </row>
    <row r="5" spans="1:20" x14ac:dyDescent="0.25">
      <c r="B5" t="s">
        <v>5</v>
      </c>
      <c r="F5" t="s">
        <v>6</v>
      </c>
      <c r="P5" t="s">
        <v>7</v>
      </c>
      <c r="Q5" t="s">
        <v>8</v>
      </c>
      <c r="S5" t="s">
        <v>8</v>
      </c>
    </row>
    <row r="6" spans="1:20" x14ac:dyDescent="0.25">
      <c r="B6" t="s">
        <v>9</v>
      </c>
      <c r="F6" t="s">
        <v>10</v>
      </c>
      <c r="P6">
        <v>1</v>
      </c>
      <c r="Q6" t="s">
        <v>11</v>
      </c>
      <c r="S6" t="s">
        <v>11</v>
      </c>
    </row>
    <row r="7" spans="1:20" x14ac:dyDescent="0.25">
      <c r="B7" t="s">
        <v>12</v>
      </c>
      <c r="E7" t="s">
        <v>13</v>
      </c>
    </row>
    <row r="8" spans="1:20" x14ac:dyDescent="0.25">
      <c r="B8" t="s">
        <v>14</v>
      </c>
      <c r="F8" t="s">
        <v>10</v>
      </c>
      <c r="P8">
        <v>1</v>
      </c>
      <c r="Q8" t="s">
        <v>15</v>
      </c>
      <c r="S8" t="s">
        <v>15</v>
      </c>
    </row>
    <row r="9" spans="1:20" x14ac:dyDescent="0.25">
      <c r="B9" t="s">
        <v>12</v>
      </c>
      <c r="E9" t="s">
        <v>13</v>
      </c>
    </row>
    <row r="10" spans="1:20" x14ac:dyDescent="0.25">
      <c r="B10" t="s">
        <v>16</v>
      </c>
      <c r="F10" t="s">
        <v>10</v>
      </c>
      <c r="P10">
        <v>1</v>
      </c>
      <c r="Q10" t="s">
        <v>17</v>
      </c>
      <c r="S10" t="s">
        <v>17</v>
      </c>
    </row>
    <row r="11" spans="1:20" x14ac:dyDescent="0.25">
      <c r="E11" t="s">
        <v>18</v>
      </c>
    </row>
    <row r="12" spans="1:20" x14ac:dyDescent="0.25">
      <c r="B12" t="s">
        <v>19</v>
      </c>
      <c r="F12" t="s">
        <v>10</v>
      </c>
      <c r="P12">
        <v>2</v>
      </c>
      <c r="Q12" t="s">
        <v>20</v>
      </c>
      <c r="S12" t="s">
        <v>21</v>
      </c>
    </row>
    <row r="13" spans="1:20" x14ac:dyDescent="0.25">
      <c r="B13" t="s">
        <v>12</v>
      </c>
      <c r="E13" t="s">
        <v>13</v>
      </c>
    </row>
    <row r="14" spans="1:20" x14ac:dyDescent="0.25">
      <c r="B14" t="s">
        <v>22</v>
      </c>
      <c r="F14" t="s">
        <v>10</v>
      </c>
      <c r="P14">
        <v>1</v>
      </c>
      <c r="Q14" t="s">
        <v>23</v>
      </c>
      <c r="S14" t="s">
        <v>23</v>
      </c>
    </row>
    <row r="15" spans="1:20" x14ac:dyDescent="0.25">
      <c r="B15" t="s">
        <v>24</v>
      </c>
      <c r="F15" t="s">
        <v>25</v>
      </c>
      <c r="P15">
        <v>1</v>
      </c>
      <c r="Q15" t="s">
        <v>26</v>
      </c>
      <c r="S15" t="s">
        <v>26</v>
      </c>
    </row>
    <row r="16" spans="1:20" x14ac:dyDescent="0.25">
      <c r="B16" t="s">
        <v>27</v>
      </c>
      <c r="F16" t="s">
        <v>25</v>
      </c>
      <c r="P16">
        <v>1</v>
      </c>
      <c r="Q16" t="s">
        <v>28</v>
      </c>
      <c r="S16" t="s">
        <v>28</v>
      </c>
    </row>
    <row r="17" spans="2:19" x14ac:dyDescent="0.25">
      <c r="B17" t="s">
        <v>29</v>
      </c>
      <c r="F17" t="s">
        <v>25</v>
      </c>
      <c r="P17">
        <v>1</v>
      </c>
      <c r="Q17" t="s">
        <v>30</v>
      </c>
      <c r="S17" t="s">
        <v>30</v>
      </c>
    </row>
    <row r="18" spans="2:19" x14ac:dyDescent="0.25">
      <c r="B18" t="s">
        <v>31</v>
      </c>
      <c r="F18" t="s">
        <v>25</v>
      </c>
      <c r="P18">
        <v>1</v>
      </c>
      <c r="Q18" t="s">
        <v>32</v>
      </c>
      <c r="S18" t="s">
        <v>32</v>
      </c>
    </row>
    <row r="19" spans="2:19" x14ac:dyDescent="0.25">
      <c r="B19" t="s">
        <v>33</v>
      </c>
      <c r="F19" t="s">
        <v>25</v>
      </c>
      <c r="P19">
        <v>1</v>
      </c>
      <c r="Q19" t="s">
        <v>34</v>
      </c>
      <c r="S19" t="s">
        <v>34</v>
      </c>
    </row>
    <row r="20" spans="2:19" x14ac:dyDescent="0.25">
      <c r="B20" t="s">
        <v>35</v>
      </c>
      <c r="F20" t="s">
        <v>25</v>
      </c>
      <c r="P20">
        <v>1</v>
      </c>
      <c r="Q20" t="s">
        <v>36</v>
      </c>
      <c r="S20" t="s">
        <v>36</v>
      </c>
    </row>
    <row r="21" spans="2:19" x14ac:dyDescent="0.25">
      <c r="B21" t="s">
        <v>37</v>
      </c>
      <c r="F21" t="s">
        <v>38</v>
      </c>
      <c r="P21">
        <v>1</v>
      </c>
      <c r="Q21" t="s">
        <v>39</v>
      </c>
      <c r="S21" t="s">
        <v>39</v>
      </c>
    </row>
    <row r="22" spans="2:19" x14ac:dyDescent="0.25">
      <c r="B22" t="s">
        <v>40</v>
      </c>
      <c r="F22" t="s">
        <v>38</v>
      </c>
      <c r="P22">
        <v>1</v>
      </c>
      <c r="Q22" t="s">
        <v>41</v>
      </c>
      <c r="S22" t="s">
        <v>41</v>
      </c>
    </row>
    <row r="23" spans="2:19" x14ac:dyDescent="0.25">
      <c r="B23" t="s">
        <v>42</v>
      </c>
      <c r="F23" t="s">
        <v>10</v>
      </c>
      <c r="P23">
        <v>1</v>
      </c>
      <c r="Q23" t="s">
        <v>43</v>
      </c>
      <c r="S23" t="s">
        <v>43</v>
      </c>
    </row>
    <row r="24" spans="2:19" x14ac:dyDescent="0.25">
      <c r="B24" t="s">
        <v>44</v>
      </c>
      <c r="F24" t="s">
        <v>10</v>
      </c>
      <c r="P24">
        <v>1</v>
      </c>
      <c r="Q24" t="s">
        <v>45</v>
      </c>
      <c r="S24" t="s">
        <v>45</v>
      </c>
    </row>
    <row r="25" spans="2:19" x14ac:dyDescent="0.25">
      <c r="B25" t="s">
        <v>46</v>
      </c>
      <c r="F25" t="s">
        <v>47</v>
      </c>
      <c r="P25">
        <v>1</v>
      </c>
      <c r="Q25" t="s">
        <v>48</v>
      </c>
      <c r="S25" t="s">
        <v>48</v>
      </c>
    </row>
    <row r="26" spans="2:19" x14ac:dyDescent="0.25">
      <c r="E26" t="s">
        <v>18</v>
      </c>
    </row>
    <row r="27" spans="2:19" x14ac:dyDescent="0.25">
      <c r="B27" t="s">
        <v>49</v>
      </c>
      <c r="F27" t="s">
        <v>25</v>
      </c>
      <c r="P27">
        <v>1</v>
      </c>
      <c r="Q27" t="s">
        <v>50</v>
      </c>
      <c r="S27" t="s">
        <v>50</v>
      </c>
    </row>
    <row r="28" spans="2:19" x14ac:dyDescent="0.25">
      <c r="B28" t="s">
        <v>12</v>
      </c>
      <c r="E28" t="s">
        <v>13</v>
      </c>
    </row>
    <row r="29" spans="2:19" x14ac:dyDescent="0.25">
      <c r="B29" t="s">
        <v>51</v>
      </c>
      <c r="F29" t="s">
        <v>38</v>
      </c>
      <c r="P29">
        <v>1</v>
      </c>
      <c r="Q29" t="s">
        <v>52</v>
      </c>
      <c r="S29" t="s">
        <v>52</v>
      </c>
    </row>
    <row r="30" spans="2:19" x14ac:dyDescent="0.25">
      <c r="B30" t="s">
        <v>53</v>
      </c>
      <c r="F30" t="s">
        <v>25</v>
      </c>
      <c r="P30">
        <v>1</v>
      </c>
      <c r="Q30" t="s">
        <v>54</v>
      </c>
      <c r="S30" t="s">
        <v>54</v>
      </c>
    </row>
    <row r="31" spans="2:19" x14ac:dyDescent="0.25">
      <c r="B31" t="s">
        <v>55</v>
      </c>
      <c r="F31" t="s">
        <v>25</v>
      </c>
      <c r="P31">
        <v>1</v>
      </c>
      <c r="Q31" t="s">
        <v>56</v>
      </c>
      <c r="S31" t="s">
        <v>56</v>
      </c>
    </row>
    <row r="32" spans="2:19" x14ac:dyDescent="0.25">
      <c r="B32" t="s">
        <v>57</v>
      </c>
      <c r="F32" t="s">
        <v>25</v>
      </c>
      <c r="P32">
        <v>1</v>
      </c>
      <c r="Q32" t="s">
        <v>58</v>
      </c>
      <c r="S32" t="s">
        <v>58</v>
      </c>
    </row>
    <row r="33" spans="2:19" x14ac:dyDescent="0.25">
      <c r="B33" t="s">
        <v>59</v>
      </c>
      <c r="F33" t="s">
        <v>38</v>
      </c>
      <c r="P33">
        <v>1</v>
      </c>
      <c r="Q33" t="s">
        <v>60</v>
      </c>
      <c r="S33" t="s">
        <v>60</v>
      </c>
    </row>
    <row r="34" spans="2:19" x14ac:dyDescent="0.25">
      <c r="B34" t="s">
        <v>61</v>
      </c>
      <c r="F34" t="s">
        <v>38</v>
      </c>
      <c r="P34">
        <v>1</v>
      </c>
      <c r="Q34" t="s">
        <v>62</v>
      </c>
      <c r="S34" t="s">
        <v>62</v>
      </c>
    </row>
    <row r="35" spans="2:19" x14ac:dyDescent="0.25">
      <c r="B35" t="s">
        <v>63</v>
      </c>
      <c r="F35" t="s">
        <v>38</v>
      </c>
      <c r="P35">
        <v>1</v>
      </c>
      <c r="Q35" t="s">
        <v>64</v>
      </c>
      <c r="S35" t="s">
        <v>64</v>
      </c>
    </row>
    <row r="36" spans="2:19" x14ac:dyDescent="0.25">
      <c r="B36" t="s">
        <v>65</v>
      </c>
      <c r="F36" t="s">
        <v>38</v>
      </c>
      <c r="P36">
        <v>1</v>
      </c>
      <c r="Q36" t="s">
        <v>64</v>
      </c>
      <c r="S36" t="s">
        <v>64</v>
      </c>
    </row>
    <row r="37" spans="2:19" x14ac:dyDescent="0.25">
      <c r="B37" t="s">
        <v>66</v>
      </c>
      <c r="F37" t="s">
        <v>10</v>
      </c>
      <c r="P37">
        <v>1</v>
      </c>
      <c r="Q37" t="s">
        <v>67</v>
      </c>
      <c r="S37" t="s">
        <v>67</v>
      </c>
    </row>
    <row r="38" spans="2:19" x14ac:dyDescent="0.25">
      <c r="B38" t="s">
        <v>68</v>
      </c>
      <c r="F38" t="s">
        <v>10</v>
      </c>
      <c r="P38">
        <v>1</v>
      </c>
      <c r="Q38" t="s">
        <v>69</v>
      </c>
      <c r="S38" t="s">
        <v>69</v>
      </c>
    </row>
    <row r="39" spans="2:19" x14ac:dyDescent="0.25">
      <c r="B39" t="s">
        <v>12</v>
      </c>
      <c r="E39" t="s">
        <v>13</v>
      </c>
    </row>
    <row r="40" spans="2:19" x14ac:dyDescent="0.25">
      <c r="E40" t="s">
        <v>18</v>
      </c>
    </row>
    <row r="41" spans="2:19" x14ac:dyDescent="0.25">
      <c r="B41" t="s">
        <v>70</v>
      </c>
      <c r="F41" t="s">
        <v>25</v>
      </c>
      <c r="P41">
        <v>1</v>
      </c>
      <c r="Q41" t="s">
        <v>71</v>
      </c>
      <c r="S41" t="s">
        <v>71</v>
      </c>
    </row>
    <row r="42" spans="2:19" x14ac:dyDescent="0.25">
      <c r="B42" t="s">
        <v>72</v>
      </c>
      <c r="F42" t="s">
        <v>25</v>
      </c>
      <c r="P42">
        <v>1</v>
      </c>
      <c r="Q42" t="s">
        <v>73</v>
      </c>
      <c r="S42" t="s">
        <v>73</v>
      </c>
    </row>
    <row r="43" spans="2:19" x14ac:dyDescent="0.25">
      <c r="B43" t="s">
        <v>74</v>
      </c>
      <c r="F43" t="s">
        <v>25</v>
      </c>
      <c r="P43">
        <v>1</v>
      </c>
      <c r="Q43" t="s">
        <v>75</v>
      </c>
      <c r="S43" t="s">
        <v>75</v>
      </c>
    </row>
    <row r="44" spans="2:19" x14ac:dyDescent="0.25">
      <c r="B44" t="s">
        <v>76</v>
      </c>
      <c r="F44" t="s">
        <v>38</v>
      </c>
      <c r="P44">
        <v>1</v>
      </c>
      <c r="Q44" t="s">
        <v>77</v>
      </c>
      <c r="S44" t="s">
        <v>77</v>
      </c>
    </row>
    <row r="45" spans="2:19" x14ac:dyDescent="0.25">
      <c r="I45" t="s">
        <v>78</v>
      </c>
      <c r="P45">
        <v>32</v>
      </c>
      <c r="S45" t="s">
        <v>79</v>
      </c>
    </row>
    <row r="46" spans="2:19" x14ac:dyDescent="0.25">
      <c r="I46" t="s">
        <v>80</v>
      </c>
      <c r="K46">
        <v>0</v>
      </c>
      <c r="N46" t="s">
        <v>81</v>
      </c>
      <c r="S46" t="s">
        <v>82</v>
      </c>
    </row>
    <row r="47" spans="2:19" x14ac:dyDescent="0.25">
      <c r="I47" t="s">
        <v>83</v>
      </c>
      <c r="S47" t="s">
        <v>82</v>
      </c>
    </row>
    <row r="48" spans="2:19" x14ac:dyDescent="0.25">
      <c r="I48" t="s">
        <v>84</v>
      </c>
      <c r="K48">
        <v>15</v>
      </c>
      <c r="N48" t="s">
        <v>81</v>
      </c>
      <c r="S48" t="s">
        <v>82</v>
      </c>
    </row>
    <row r="49" spans="1:20" x14ac:dyDescent="0.25">
      <c r="I49" t="s">
        <v>85</v>
      </c>
      <c r="S49" t="s">
        <v>79</v>
      </c>
    </row>
    <row r="50" spans="1:20" x14ac:dyDescent="0.25">
      <c r="A50" t="s">
        <v>86</v>
      </c>
      <c r="J50" t="s">
        <v>87</v>
      </c>
      <c r="R50" t="s">
        <v>88</v>
      </c>
      <c r="T5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Koning itemized</vt:lpstr>
      <vt:lpstr>Copied sheet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Murray Smith</cp:lastModifiedBy>
  <dcterms:created xsi:type="dcterms:W3CDTF">2019-01-10T09:17:47Z</dcterms:created>
  <dcterms:modified xsi:type="dcterms:W3CDTF">2019-01-11T12:48:24Z</dcterms:modified>
</cp:coreProperties>
</file>